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16380" windowHeight="8196" tabRatio="500" activeTab="3"/>
  </bookViews>
  <sheets>
    <sheet name="Rapport" sheetId="1" r:id="rId1"/>
    <sheet name="Inventaires" sheetId="2" r:id="rId2"/>
    <sheet name="Rupture" sheetId="4" r:id="rId3"/>
    <sheet name="LD" sheetId="3" r:id="rId4"/>
    <sheet name="Info" sheetId="5" r:id="rId5"/>
  </sheets>
  <definedNames>
    <definedName name="Categorie">INDIRECT("LD!A2:A"&amp;LD!#REF!,1)</definedName>
  </definedNames>
  <calcPr calcId="171027" iterate="1" iterateCount="2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6" i="1" l="1"/>
  <c r="P9" i="3"/>
  <c r="P7" i="3" l="1"/>
  <c r="A12" i="1"/>
  <c r="A10" i="1"/>
  <c r="P5" i="3" s="1"/>
  <c r="F13" i="3"/>
  <c r="L1" i="3" l="1"/>
  <c r="K2" i="3"/>
  <c r="D318" i="3" l="1"/>
  <c r="E318" i="3" s="1"/>
  <c r="D319" i="3"/>
  <c r="D320" i="3"/>
  <c r="D321" i="3"/>
  <c r="D322" i="3"/>
  <c r="D323" i="3"/>
  <c r="D324" i="3"/>
  <c r="E323" i="3" s="1"/>
  <c r="D325" i="3"/>
  <c r="D326" i="3"/>
  <c r="E326" i="3" s="1"/>
  <c r="D327" i="3"/>
  <c r="D328" i="3"/>
  <c r="D329" i="3"/>
  <c r="D330" i="3"/>
  <c r="D331" i="3"/>
  <c r="D332" i="3"/>
  <c r="E331" i="3" s="1"/>
  <c r="D333" i="3"/>
  <c r="D334" i="3"/>
  <c r="E334" i="3" s="1"/>
  <c r="D335" i="3"/>
  <c r="D336" i="3"/>
  <c r="D337" i="3"/>
  <c r="D338" i="3"/>
  <c r="D339" i="3"/>
  <c r="D340" i="3"/>
  <c r="D341" i="3"/>
  <c r="D342" i="3"/>
  <c r="E342" i="3" s="1"/>
  <c r="D343" i="3"/>
  <c r="D344" i="3"/>
  <c r="D345" i="3"/>
  <c r="D346" i="3"/>
  <c r="D347" i="3"/>
  <c r="D348" i="3"/>
  <c r="D349" i="3"/>
  <c r="D350" i="3"/>
  <c r="E350" i="3" s="1"/>
  <c r="D351" i="3"/>
  <c r="D352" i="3"/>
  <c r="D353" i="3"/>
  <c r="D354" i="3"/>
  <c r="D355" i="3"/>
  <c r="D356" i="3"/>
  <c r="E355" i="3" s="1"/>
  <c r="D357" i="3"/>
  <c r="D358" i="3"/>
  <c r="E358" i="3" s="1"/>
  <c r="D359" i="3"/>
  <c r="D360" i="3"/>
  <c r="D361" i="3"/>
  <c r="D362" i="3"/>
  <c r="D363" i="3"/>
  <c r="D364" i="3"/>
  <c r="E363" i="3" s="1"/>
  <c r="D365" i="3"/>
  <c r="D366" i="3"/>
  <c r="E366" i="3" s="1"/>
  <c r="D367" i="3"/>
  <c r="D368" i="3"/>
  <c r="D369" i="3"/>
  <c r="D370" i="3"/>
  <c r="D371" i="3"/>
  <c r="D372" i="3"/>
  <c r="D373" i="3"/>
  <c r="D374" i="3"/>
  <c r="E374" i="3" s="1"/>
  <c r="D375" i="3"/>
  <c r="D376" i="3"/>
  <c r="D377" i="3"/>
  <c r="D378" i="3"/>
  <c r="D379" i="3"/>
  <c r="D380" i="3"/>
  <c r="D381" i="3"/>
  <c r="D382" i="3"/>
  <c r="E382" i="3" s="1"/>
  <c r="D383" i="3"/>
  <c r="D384" i="3"/>
  <c r="D385" i="3"/>
  <c r="D386" i="3"/>
  <c r="D387" i="3"/>
  <c r="D388" i="3"/>
  <c r="E387" i="3" s="1"/>
  <c r="D389" i="3"/>
  <c r="D390" i="3"/>
  <c r="E390" i="3" s="1"/>
  <c r="D391" i="3"/>
  <c r="D392" i="3"/>
  <c r="D393" i="3"/>
  <c r="D394" i="3"/>
  <c r="D395" i="3"/>
  <c r="D396" i="3"/>
  <c r="E395" i="3" s="1"/>
  <c r="D397" i="3"/>
  <c r="D398" i="3"/>
  <c r="E398" i="3" s="1"/>
  <c r="D399" i="3"/>
  <c r="D400" i="3"/>
  <c r="D401" i="3"/>
  <c r="D402" i="3"/>
  <c r="D403" i="3"/>
  <c r="D404" i="3"/>
  <c r="D405" i="3"/>
  <c r="D406" i="3"/>
  <c r="E406" i="3" s="1"/>
  <c r="D407" i="3"/>
  <c r="D408" i="3"/>
  <c r="D409" i="3"/>
  <c r="D410" i="3"/>
  <c r="D411" i="3"/>
  <c r="D412" i="3"/>
  <c r="D413" i="3"/>
  <c r="D414" i="3"/>
  <c r="E414" i="3" s="1"/>
  <c r="D415" i="3"/>
  <c r="D416" i="3"/>
  <c r="D417" i="3"/>
  <c r="D418" i="3"/>
  <c r="D419" i="3"/>
  <c r="D420" i="3"/>
  <c r="E419" i="3" s="1"/>
  <c r="D421" i="3"/>
  <c r="D422" i="3"/>
  <c r="E422" i="3" s="1"/>
  <c r="D423" i="3"/>
  <c r="D424" i="3"/>
  <c r="D425" i="3"/>
  <c r="D426" i="3"/>
  <c r="D427" i="3"/>
  <c r="D428" i="3"/>
  <c r="E427" i="3" s="1"/>
  <c r="D429" i="3"/>
  <c r="D430" i="3"/>
  <c r="E430" i="3" s="1"/>
  <c r="D431" i="3"/>
  <c r="D432" i="3"/>
  <c r="D433" i="3"/>
  <c r="D434" i="3"/>
  <c r="D435" i="3"/>
  <c r="D436" i="3"/>
  <c r="D437" i="3"/>
  <c r="D438" i="3"/>
  <c r="E438" i="3" s="1"/>
  <c r="D439" i="3"/>
  <c r="D440" i="3"/>
  <c r="D441" i="3"/>
  <c r="D442" i="3"/>
  <c r="D443" i="3"/>
  <c r="D444" i="3"/>
  <c r="D445" i="3"/>
  <c r="D446" i="3"/>
  <c r="E446" i="3" s="1"/>
  <c r="D447" i="3"/>
  <c r="D448" i="3"/>
  <c r="D449" i="3"/>
  <c r="D450" i="3"/>
  <c r="D451" i="3"/>
  <c r="D452" i="3"/>
  <c r="E451" i="3" s="1"/>
  <c r="D453" i="3"/>
  <c r="D454" i="3"/>
  <c r="E454" i="3" s="1"/>
  <c r="D455" i="3"/>
  <c r="D456" i="3"/>
  <c r="D457" i="3"/>
  <c r="D458" i="3"/>
  <c r="D459" i="3"/>
  <c r="D460" i="3"/>
  <c r="E459" i="3" s="1"/>
  <c r="D461" i="3"/>
  <c r="D462" i="3"/>
  <c r="E462" i="3" s="1"/>
  <c r="D463" i="3"/>
  <c r="D464" i="3"/>
  <c r="D465" i="3"/>
  <c r="D466" i="3"/>
  <c r="D467" i="3"/>
  <c r="D468" i="3"/>
  <c r="D469" i="3"/>
  <c r="D470" i="3"/>
  <c r="E470" i="3" s="1"/>
  <c r="D471" i="3"/>
  <c r="D472" i="3"/>
  <c r="D473" i="3"/>
  <c r="D474" i="3"/>
  <c r="D475" i="3"/>
  <c r="D476" i="3"/>
  <c r="D477" i="3"/>
  <c r="D478" i="3"/>
  <c r="E478" i="3" s="1"/>
  <c r="D479" i="3"/>
  <c r="D480" i="3"/>
  <c r="D481" i="3"/>
  <c r="D482" i="3"/>
  <c r="D483" i="3"/>
  <c r="D484" i="3"/>
  <c r="E483" i="3" s="1"/>
  <c r="D485" i="3"/>
  <c r="D486" i="3"/>
  <c r="E486" i="3" s="1"/>
  <c r="D487" i="3"/>
  <c r="D488" i="3"/>
  <c r="D489" i="3"/>
  <c r="D490" i="3"/>
  <c r="D491" i="3"/>
  <c r="D492" i="3"/>
  <c r="E491" i="3" s="1"/>
  <c r="D493" i="3"/>
  <c r="D494" i="3"/>
  <c r="E494" i="3" s="1"/>
  <c r="D495" i="3"/>
  <c r="D496" i="3"/>
  <c r="D497" i="3"/>
  <c r="D498" i="3"/>
  <c r="D499" i="3"/>
  <c r="D500" i="3"/>
  <c r="D501" i="3"/>
  <c r="D502" i="3"/>
  <c r="E502" i="3" s="1"/>
  <c r="D503" i="3"/>
  <c r="D504" i="3"/>
  <c r="D505" i="3"/>
  <c r="D506" i="3"/>
  <c r="D507" i="3"/>
  <c r="D508" i="3"/>
  <c r="D509" i="3"/>
  <c r="D510" i="3"/>
  <c r="E510" i="3" s="1"/>
  <c r="D511" i="3"/>
  <c r="D512" i="3"/>
  <c r="D513" i="3"/>
  <c r="D514" i="3"/>
  <c r="D515" i="3"/>
  <c r="D516" i="3"/>
  <c r="E515" i="3" s="1"/>
  <c r="D517" i="3"/>
  <c r="D518" i="3"/>
  <c r="E518" i="3" s="1"/>
  <c r="D519" i="3"/>
  <c r="D520" i="3"/>
  <c r="D521" i="3"/>
  <c r="D522" i="3"/>
  <c r="D523" i="3"/>
  <c r="D524" i="3"/>
  <c r="E523" i="3" s="1"/>
  <c r="D525" i="3"/>
  <c r="D526" i="3"/>
  <c r="E526" i="3" s="1"/>
  <c r="D527" i="3"/>
  <c r="D528" i="3"/>
  <c r="D529" i="3"/>
  <c r="D530" i="3"/>
  <c r="D531" i="3"/>
  <c r="D532" i="3"/>
  <c r="D533" i="3"/>
  <c r="D534" i="3"/>
  <c r="E534" i="3" s="1"/>
  <c r="D535" i="3"/>
  <c r="D536" i="3"/>
  <c r="D537" i="3"/>
  <c r="D538" i="3"/>
  <c r="D539" i="3"/>
  <c r="D540" i="3"/>
  <c r="D541" i="3"/>
  <c r="D542" i="3"/>
  <c r="E542" i="3" s="1"/>
  <c r="D543" i="3"/>
  <c r="D544" i="3"/>
  <c r="D545" i="3"/>
  <c r="D546" i="3"/>
  <c r="D547" i="3"/>
  <c r="D548" i="3"/>
  <c r="E547" i="3" s="1"/>
  <c r="D549" i="3"/>
  <c r="D550" i="3"/>
  <c r="D551" i="3"/>
  <c r="D552" i="3"/>
  <c r="D553" i="3"/>
  <c r="D554" i="3"/>
  <c r="D555" i="3"/>
  <c r="D556" i="3"/>
  <c r="E555" i="3" s="1"/>
  <c r="D557" i="3"/>
  <c r="D558" i="3"/>
  <c r="E558" i="3" s="1"/>
  <c r="D559" i="3"/>
  <c r="D560" i="3"/>
  <c r="D561" i="3"/>
  <c r="D562" i="3"/>
  <c r="D563" i="3"/>
  <c r="D564" i="3"/>
  <c r="D565" i="3"/>
  <c r="D566" i="3"/>
  <c r="E566" i="3" s="1"/>
  <c r="D567" i="3"/>
  <c r="D568" i="3"/>
  <c r="D569" i="3"/>
  <c r="D570" i="3"/>
  <c r="D571" i="3"/>
  <c r="D572" i="3"/>
  <c r="D573" i="3"/>
  <c r="D574" i="3"/>
  <c r="E574" i="3" s="1"/>
  <c r="D575" i="3"/>
  <c r="D576" i="3"/>
  <c r="D577" i="3"/>
  <c r="D578" i="3"/>
  <c r="D579" i="3"/>
  <c r="D580" i="3"/>
  <c r="E579" i="3" s="1"/>
  <c r="D581" i="3"/>
  <c r="D582" i="3"/>
  <c r="E582" i="3" s="1"/>
  <c r="D583" i="3"/>
  <c r="D584" i="3"/>
  <c r="D585" i="3"/>
  <c r="D586" i="3"/>
  <c r="D587" i="3"/>
  <c r="D588" i="3"/>
  <c r="E587" i="3" s="1"/>
  <c r="D589" i="3"/>
  <c r="D590" i="3"/>
  <c r="E590" i="3" s="1"/>
  <c r="D591" i="3"/>
  <c r="D592" i="3"/>
  <c r="D593" i="3"/>
  <c r="D594" i="3"/>
  <c r="D595" i="3"/>
  <c r="D596" i="3"/>
  <c r="D597" i="3"/>
  <c r="D598" i="3"/>
  <c r="E598" i="3" s="1"/>
  <c r="D599" i="3"/>
  <c r="D600" i="3"/>
  <c r="D601" i="3"/>
  <c r="D602" i="3"/>
  <c r="D603" i="3"/>
  <c r="D604" i="3"/>
  <c r="D605" i="3"/>
  <c r="D606" i="3"/>
  <c r="E606" i="3" s="1"/>
  <c r="D607" i="3"/>
  <c r="D608" i="3"/>
  <c r="D609" i="3"/>
  <c r="D610" i="3"/>
  <c r="D611" i="3"/>
  <c r="D612" i="3"/>
  <c r="E611" i="3" s="1"/>
  <c r="D613" i="3"/>
  <c r="D614" i="3"/>
  <c r="E614" i="3" s="1"/>
  <c r="D615" i="3"/>
  <c r="D616" i="3"/>
  <c r="D617" i="3"/>
  <c r="D618" i="3"/>
  <c r="D619" i="3"/>
  <c r="D620" i="3"/>
  <c r="E619" i="3" s="1"/>
  <c r="D621" i="3"/>
  <c r="D622" i="3"/>
  <c r="E622" i="3" s="1"/>
  <c r="D623" i="3"/>
  <c r="D624" i="3"/>
  <c r="D625" i="3"/>
  <c r="D626" i="3"/>
  <c r="D627" i="3"/>
  <c r="D628" i="3"/>
  <c r="D629" i="3"/>
  <c r="D630" i="3"/>
  <c r="E630" i="3" s="1"/>
  <c r="D631" i="3"/>
  <c r="D632" i="3"/>
  <c r="D633" i="3"/>
  <c r="D634" i="3"/>
  <c r="D635" i="3"/>
  <c r="D636" i="3"/>
  <c r="D637" i="3"/>
  <c r="D638" i="3"/>
  <c r="E638" i="3" s="1"/>
  <c r="D639" i="3"/>
  <c r="D640" i="3"/>
  <c r="D641" i="3"/>
  <c r="D642" i="3"/>
  <c r="D643" i="3"/>
  <c r="D644" i="3"/>
  <c r="E643" i="3" s="1"/>
  <c r="D645" i="3"/>
  <c r="D646" i="3"/>
  <c r="E646" i="3" s="1"/>
  <c r="D647" i="3"/>
  <c r="D648" i="3"/>
  <c r="D649" i="3"/>
  <c r="D650" i="3"/>
  <c r="D651" i="3"/>
  <c r="D652" i="3"/>
  <c r="E651" i="3" s="1"/>
  <c r="D653" i="3"/>
  <c r="D654" i="3"/>
  <c r="E654" i="3" s="1"/>
  <c r="D655" i="3"/>
  <c r="D656" i="3"/>
  <c r="D657" i="3"/>
  <c r="D658" i="3"/>
  <c r="D659" i="3"/>
  <c r="D660" i="3"/>
  <c r="D661" i="3"/>
  <c r="D662" i="3"/>
  <c r="E662" i="3" s="1"/>
  <c r="D663" i="3"/>
  <c r="D664" i="3"/>
  <c r="D665" i="3"/>
  <c r="D666" i="3"/>
  <c r="D667" i="3"/>
  <c r="D668" i="3"/>
  <c r="D669" i="3"/>
  <c r="D670" i="3"/>
  <c r="E670" i="3" s="1"/>
  <c r="D671" i="3"/>
  <c r="D672" i="3"/>
  <c r="D673" i="3"/>
  <c r="D674" i="3"/>
  <c r="D675" i="3"/>
  <c r="D676" i="3"/>
  <c r="E675" i="3" s="1"/>
  <c r="D677" i="3"/>
  <c r="D678" i="3"/>
  <c r="E678" i="3" s="1"/>
  <c r="D679" i="3"/>
  <c r="D680" i="3"/>
  <c r="D681" i="3"/>
  <c r="D682" i="3"/>
  <c r="D683" i="3"/>
  <c r="D684" i="3"/>
  <c r="E683" i="3" s="1"/>
  <c r="D685" i="3"/>
  <c r="D686" i="3"/>
  <c r="E686" i="3" s="1"/>
  <c r="D687" i="3"/>
  <c r="D688" i="3"/>
  <c r="D689" i="3"/>
  <c r="D690" i="3"/>
  <c r="D691" i="3"/>
  <c r="D692" i="3"/>
  <c r="D693" i="3"/>
  <c r="D694" i="3"/>
  <c r="E694" i="3" s="1"/>
  <c r="D695" i="3"/>
  <c r="D696" i="3"/>
  <c r="D697" i="3"/>
  <c r="D698" i="3"/>
  <c r="D699" i="3"/>
  <c r="D700" i="3"/>
  <c r="D701" i="3"/>
  <c r="D702" i="3"/>
  <c r="E702" i="3" s="1"/>
  <c r="D703" i="3"/>
  <c r="D704" i="3"/>
  <c r="D705" i="3"/>
  <c r="D706" i="3"/>
  <c r="D707" i="3"/>
  <c r="D708" i="3"/>
  <c r="E707" i="3" s="1"/>
  <c r="D709" i="3"/>
  <c r="D710" i="3"/>
  <c r="E710" i="3" s="1"/>
  <c r="D711" i="3"/>
  <c r="D712" i="3"/>
  <c r="D713" i="3"/>
  <c r="D714" i="3"/>
  <c r="D715" i="3"/>
  <c r="D716" i="3"/>
  <c r="E715" i="3" s="1"/>
  <c r="D717" i="3"/>
  <c r="D718" i="3"/>
  <c r="E718" i="3" s="1"/>
  <c r="D719" i="3"/>
  <c r="D720" i="3"/>
  <c r="D721" i="3"/>
  <c r="D722" i="3"/>
  <c r="D723" i="3"/>
  <c r="D724" i="3"/>
  <c r="D725" i="3"/>
  <c r="D726" i="3"/>
  <c r="E726" i="3" s="1"/>
  <c r="D727" i="3"/>
  <c r="D728" i="3"/>
  <c r="D729" i="3"/>
  <c r="D730" i="3"/>
  <c r="D731" i="3"/>
  <c r="D732" i="3"/>
  <c r="D733" i="3"/>
  <c r="D734" i="3"/>
  <c r="E734" i="3" s="1"/>
  <c r="D735" i="3"/>
  <c r="D736" i="3"/>
  <c r="D737" i="3"/>
  <c r="D738" i="3"/>
  <c r="D739" i="3"/>
  <c r="D740" i="3"/>
  <c r="E739" i="3" s="1"/>
  <c r="D741" i="3"/>
  <c r="D742" i="3"/>
  <c r="E742" i="3" s="1"/>
  <c r="D743" i="3"/>
  <c r="D744" i="3"/>
  <c r="D745" i="3"/>
  <c r="D746" i="3"/>
  <c r="D747" i="3"/>
  <c r="D748" i="3"/>
  <c r="E747" i="3" s="1"/>
  <c r="D749" i="3"/>
  <c r="D750" i="3"/>
  <c r="E750" i="3" s="1"/>
  <c r="D751" i="3"/>
  <c r="D752" i="3"/>
  <c r="D753" i="3"/>
  <c r="D754" i="3"/>
  <c r="D755" i="3"/>
  <c r="D756" i="3"/>
  <c r="D757" i="3"/>
  <c r="D758" i="3"/>
  <c r="E758" i="3" s="1"/>
  <c r="D759" i="3"/>
  <c r="D760" i="3"/>
  <c r="D761" i="3"/>
  <c r="D762" i="3"/>
  <c r="D763" i="3"/>
  <c r="D764" i="3"/>
  <c r="D765" i="3"/>
  <c r="D766" i="3"/>
  <c r="E766" i="3" s="1"/>
  <c r="D767" i="3"/>
  <c r="D768" i="3"/>
  <c r="D769" i="3"/>
  <c r="D770" i="3"/>
  <c r="D771" i="3"/>
  <c r="D772" i="3"/>
  <c r="E771" i="3" s="1"/>
  <c r="D773" i="3"/>
  <c r="D774" i="3"/>
  <c r="E774" i="3" s="1"/>
  <c r="D775" i="3"/>
  <c r="D776" i="3"/>
  <c r="D777" i="3"/>
  <c r="D778" i="3"/>
  <c r="D779" i="3"/>
  <c r="D780" i="3"/>
  <c r="E779" i="3" s="1"/>
  <c r="D781" i="3"/>
  <c r="D782" i="3"/>
  <c r="E782" i="3" s="1"/>
  <c r="D783" i="3"/>
  <c r="D784" i="3"/>
  <c r="D785" i="3"/>
  <c r="D786" i="3"/>
  <c r="D787" i="3"/>
  <c r="D788" i="3"/>
  <c r="D789" i="3"/>
  <c r="D790" i="3"/>
  <c r="E790" i="3" s="1"/>
  <c r="D791" i="3"/>
  <c r="D792" i="3"/>
  <c r="D793" i="3"/>
  <c r="D794" i="3"/>
  <c r="D795" i="3"/>
  <c r="D796" i="3"/>
  <c r="D797" i="3"/>
  <c r="D798" i="3"/>
  <c r="E798" i="3" s="1"/>
  <c r="D799" i="3"/>
  <c r="D800" i="3"/>
  <c r="D801" i="3"/>
  <c r="D802" i="3"/>
  <c r="D803" i="3"/>
  <c r="D804" i="3"/>
  <c r="E803" i="3" s="1"/>
  <c r="D805" i="3"/>
  <c r="D806" i="3"/>
  <c r="D807" i="3"/>
  <c r="D808" i="3"/>
  <c r="D809" i="3"/>
  <c r="D810" i="3"/>
  <c r="D811" i="3"/>
  <c r="D812" i="3"/>
  <c r="E811" i="3" s="1"/>
  <c r="D813" i="3"/>
  <c r="D814" i="3"/>
  <c r="E814" i="3" s="1"/>
  <c r="D815" i="3"/>
  <c r="D816" i="3"/>
  <c r="D817" i="3"/>
  <c r="D818" i="3"/>
  <c r="D819" i="3"/>
  <c r="D820" i="3"/>
  <c r="D821" i="3"/>
  <c r="D822" i="3"/>
  <c r="E822" i="3" s="1"/>
  <c r="D823" i="3"/>
  <c r="D824" i="3"/>
  <c r="D825" i="3"/>
  <c r="D826" i="3"/>
  <c r="D827" i="3"/>
  <c r="D828" i="3"/>
  <c r="D829" i="3"/>
  <c r="D830" i="3"/>
  <c r="E830" i="3" s="1"/>
  <c r="D831" i="3"/>
  <c r="D832" i="3"/>
  <c r="D833" i="3"/>
  <c r="D834" i="3"/>
  <c r="D835" i="3"/>
  <c r="D836" i="3"/>
  <c r="E835" i="3" s="1"/>
  <c r="D837" i="3"/>
  <c r="D838" i="3"/>
  <c r="E838" i="3" s="1"/>
  <c r="D839" i="3"/>
  <c r="D840" i="3"/>
  <c r="D841" i="3"/>
  <c r="D842" i="3"/>
  <c r="D843" i="3"/>
  <c r="D844" i="3"/>
  <c r="E843" i="3" s="1"/>
  <c r="D845" i="3"/>
  <c r="D846" i="3"/>
  <c r="E846" i="3" s="1"/>
  <c r="D847" i="3"/>
  <c r="D848" i="3"/>
  <c r="D849" i="3"/>
  <c r="D850" i="3"/>
  <c r="D851" i="3"/>
  <c r="D852" i="3"/>
  <c r="D853" i="3"/>
  <c r="D854" i="3"/>
  <c r="E854" i="3" s="1"/>
  <c r="D855" i="3"/>
  <c r="D856" i="3"/>
  <c r="D857" i="3"/>
  <c r="D858" i="3"/>
  <c r="D859" i="3"/>
  <c r="D860" i="3"/>
  <c r="D861" i="3"/>
  <c r="D862" i="3"/>
  <c r="E862" i="3" s="1"/>
  <c r="D863" i="3"/>
  <c r="D864" i="3"/>
  <c r="D865" i="3"/>
  <c r="D866" i="3"/>
  <c r="D867" i="3"/>
  <c r="D868" i="3"/>
  <c r="E867" i="3" s="1"/>
  <c r="D869" i="3"/>
  <c r="D870" i="3"/>
  <c r="D871" i="3"/>
  <c r="D872" i="3"/>
  <c r="D873" i="3"/>
  <c r="D874" i="3"/>
  <c r="D875" i="3"/>
  <c r="D876" i="3"/>
  <c r="E875" i="3" s="1"/>
  <c r="D877" i="3"/>
  <c r="D878" i="3"/>
  <c r="E878" i="3" s="1"/>
  <c r="D879" i="3"/>
  <c r="D880" i="3"/>
  <c r="D881" i="3"/>
  <c r="D882" i="3"/>
  <c r="D883" i="3"/>
  <c r="D884" i="3"/>
  <c r="D885" i="3"/>
  <c r="D886" i="3"/>
  <c r="E886" i="3" s="1"/>
  <c r="D887" i="3"/>
  <c r="D888" i="3"/>
  <c r="D889" i="3"/>
  <c r="D890" i="3"/>
  <c r="D891" i="3"/>
  <c r="D892" i="3"/>
  <c r="D893" i="3"/>
  <c r="D894" i="3"/>
  <c r="E894" i="3" s="1"/>
  <c r="D895" i="3"/>
  <c r="D896" i="3"/>
  <c r="D897" i="3"/>
  <c r="D898" i="3"/>
  <c r="D899" i="3"/>
  <c r="D900" i="3"/>
  <c r="E899" i="3" s="1"/>
  <c r="D901" i="3"/>
  <c r="D902" i="3"/>
  <c r="E902" i="3" s="1"/>
  <c r="D903" i="3"/>
  <c r="D904" i="3"/>
  <c r="D905" i="3"/>
  <c r="D906" i="3"/>
  <c r="D907" i="3"/>
  <c r="D908" i="3"/>
  <c r="E907" i="3" s="1"/>
  <c r="D909" i="3"/>
  <c r="D910" i="3"/>
  <c r="E910" i="3" s="1"/>
  <c r="D911" i="3"/>
  <c r="D912" i="3"/>
  <c r="D913" i="3"/>
  <c r="D914" i="3"/>
  <c r="D915" i="3"/>
  <c r="D916" i="3"/>
  <c r="D917" i="3"/>
  <c r="D918" i="3"/>
  <c r="E918" i="3" s="1"/>
  <c r="D919" i="3"/>
  <c r="D920" i="3"/>
  <c r="D921" i="3"/>
  <c r="D922" i="3"/>
  <c r="D923" i="3"/>
  <c r="D924" i="3"/>
  <c r="D925" i="3"/>
  <c r="D926" i="3"/>
  <c r="E926" i="3" s="1"/>
  <c r="D927" i="3"/>
  <c r="D928" i="3"/>
  <c r="D929" i="3"/>
  <c r="D930" i="3"/>
  <c r="D931" i="3"/>
  <c r="D932" i="3"/>
  <c r="E931" i="3" s="1"/>
  <c r="D933" i="3"/>
  <c r="D934" i="3"/>
  <c r="D935" i="3"/>
  <c r="D936" i="3"/>
  <c r="D937" i="3"/>
  <c r="D938" i="3"/>
  <c r="D939" i="3"/>
  <c r="D940" i="3"/>
  <c r="E939" i="3" s="1"/>
  <c r="D941" i="3"/>
  <c r="D942" i="3"/>
  <c r="E942" i="3" s="1"/>
  <c r="D943" i="3"/>
  <c r="D944" i="3"/>
  <c r="D945" i="3"/>
  <c r="D946" i="3"/>
  <c r="D947" i="3"/>
  <c r="D948" i="3"/>
  <c r="D949" i="3"/>
  <c r="D950" i="3"/>
  <c r="E950" i="3" s="1"/>
  <c r="D951" i="3"/>
  <c r="D952" i="3"/>
  <c r="D953" i="3"/>
  <c r="D954" i="3"/>
  <c r="D955" i="3"/>
  <c r="D956" i="3"/>
  <c r="D957" i="3"/>
  <c r="D958" i="3"/>
  <c r="E958" i="3" s="1"/>
  <c r="D959" i="3"/>
  <c r="D960" i="3"/>
  <c r="D961" i="3"/>
  <c r="D962" i="3"/>
  <c r="D963" i="3"/>
  <c r="D964" i="3"/>
  <c r="E963" i="3" s="1"/>
  <c r="D965" i="3"/>
  <c r="D966" i="3"/>
  <c r="E966" i="3" s="1"/>
  <c r="D967" i="3"/>
  <c r="D968" i="3"/>
  <c r="D969" i="3"/>
  <c r="D970" i="3"/>
  <c r="D971" i="3"/>
  <c r="D972" i="3"/>
  <c r="E971" i="3" s="1"/>
  <c r="D973" i="3"/>
  <c r="D974" i="3"/>
  <c r="E974" i="3" s="1"/>
  <c r="D975" i="3"/>
  <c r="D976" i="3"/>
  <c r="D977" i="3"/>
  <c r="D978" i="3"/>
  <c r="D979" i="3"/>
  <c r="D980" i="3"/>
  <c r="D981" i="3"/>
  <c r="D982" i="3"/>
  <c r="E982" i="3" s="1"/>
  <c r="D983" i="3"/>
  <c r="D984" i="3"/>
  <c r="D985" i="3"/>
  <c r="D986" i="3"/>
  <c r="D987" i="3"/>
  <c r="D988" i="3"/>
  <c r="D989" i="3"/>
  <c r="D990" i="3"/>
  <c r="E990" i="3" s="1"/>
  <c r="D991" i="3"/>
  <c r="D992" i="3"/>
  <c r="D993" i="3"/>
  <c r="D994" i="3"/>
  <c r="D995" i="3"/>
  <c r="D996" i="3"/>
  <c r="E995" i="3" s="1"/>
  <c r="D997" i="3"/>
  <c r="D998" i="3"/>
  <c r="D999" i="3"/>
  <c r="D1000" i="3"/>
  <c r="D1001" i="3"/>
  <c r="D1002" i="3"/>
  <c r="D1003" i="3"/>
  <c r="D1004" i="3"/>
  <c r="E1003" i="3" s="1"/>
  <c r="D1005" i="3"/>
  <c r="D1006" i="3"/>
  <c r="E1006" i="3" s="1"/>
  <c r="D1007" i="3"/>
  <c r="D1008" i="3"/>
  <c r="D1009" i="3"/>
  <c r="D1010" i="3"/>
  <c r="D1011" i="3"/>
  <c r="D1012" i="3"/>
  <c r="D1013" i="3"/>
  <c r="D1014" i="3"/>
  <c r="E1014" i="3" s="1"/>
  <c r="D1015" i="3"/>
  <c r="D1016" i="3"/>
  <c r="D1017" i="3"/>
  <c r="D1018" i="3"/>
  <c r="D1019" i="3"/>
  <c r="D1020" i="3"/>
  <c r="D1021" i="3"/>
  <c r="D1022" i="3"/>
  <c r="E1022" i="3" s="1"/>
  <c r="D1023" i="3"/>
  <c r="D1024" i="3"/>
  <c r="D1025" i="3"/>
  <c r="D1026" i="3"/>
  <c r="D1027" i="3"/>
  <c r="D1028" i="3"/>
  <c r="E1027" i="3" s="1"/>
  <c r="D1029" i="3"/>
  <c r="D1030" i="3"/>
  <c r="E1030" i="3" s="1"/>
  <c r="D1031" i="3"/>
  <c r="D1032" i="3"/>
  <c r="D1033" i="3"/>
  <c r="D1034" i="3"/>
  <c r="D1035" i="3"/>
  <c r="D1036" i="3"/>
  <c r="E1035" i="3" s="1"/>
  <c r="D1037" i="3"/>
  <c r="D1038" i="3"/>
  <c r="E1038" i="3" s="1"/>
  <c r="D1039" i="3"/>
  <c r="D1040" i="3"/>
  <c r="D1041" i="3"/>
  <c r="D1042" i="3"/>
  <c r="D1043" i="3"/>
  <c r="D1044" i="3"/>
  <c r="D1045" i="3"/>
  <c r="D1046" i="3"/>
  <c r="E1046" i="3" s="1"/>
  <c r="D1047" i="3"/>
  <c r="D1048" i="3"/>
  <c r="D1049" i="3"/>
  <c r="D1050" i="3"/>
  <c r="D1051" i="3"/>
  <c r="D1052" i="3"/>
  <c r="D1053" i="3"/>
  <c r="D1054" i="3"/>
  <c r="E1054" i="3" s="1"/>
  <c r="D1055" i="3"/>
  <c r="D1056" i="3"/>
  <c r="D1057" i="3"/>
  <c r="D1058" i="3"/>
  <c r="D1059" i="3"/>
  <c r="D1060" i="3"/>
  <c r="E1059" i="3" s="1"/>
  <c r="D1061" i="3"/>
  <c r="D1062" i="3"/>
  <c r="D1063" i="3"/>
  <c r="D1064" i="3"/>
  <c r="D1065" i="3"/>
  <c r="D1066" i="3"/>
  <c r="D1067" i="3"/>
  <c r="D1068" i="3"/>
  <c r="E1067" i="3" s="1"/>
  <c r="D1069" i="3"/>
  <c r="D1070" i="3"/>
  <c r="E1070" i="3" s="1"/>
  <c r="D1071" i="3"/>
  <c r="D1072" i="3"/>
  <c r="D1073" i="3"/>
  <c r="D1074" i="3"/>
  <c r="D1075" i="3"/>
  <c r="D1076" i="3"/>
  <c r="D1077" i="3"/>
  <c r="D1078" i="3"/>
  <c r="E1078" i="3" s="1"/>
  <c r="D1079" i="3"/>
  <c r="D1080" i="3"/>
  <c r="D1081" i="3"/>
  <c r="D1082" i="3"/>
  <c r="D1083" i="3"/>
  <c r="D1084" i="3"/>
  <c r="D1085" i="3"/>
  <c r="D1086" i="3"/>
  <c r="E1086" i="3" s="1"/>
  <c r="D1087" i="3"/>
  <c r="D1088" i="3"/>
  <c r="D1089" i="3"/>
  <c r="D1090" i="3"/>
  <c r="D1091" i="3"/>
  <c r="D1092" i="3"/>
  <c r="E1091" i="3" s="1"/>
  <c r="D1093" i="3"/>
  <c r="D1094" i="3"/>
  <c r="E1094" i="3" s="1"/>
  <c r="D1095" i="3"/>
  <c r="D1096" i="3"/>
  <c r="D1097" i="3"/>
  <c r="D1098" i="3"/>
  <c r="D1099" i="3"/>
  <c r="D1100" i="3"/>
  <c r="E1099" i="3" s="1"/>
  <c r="D1101" i="3"/>
  <c r="D1102" i="3"/>
  <c r="E1102" i="3" s="1"/>
  <c r="D1103" i="3"/>
  <c r="D1104" i="3"/>
  <c r="D1105" i="3"/>
  <c r="D1106" i="3"/>
  <c r="D1107" i="3"/>
  <c r="D1108" i="3"/>
  <c r="D1109" i="3"/>
  <c r="D1110" i="3"/>
  <c r="E1110" i="3" s="1"/>
  <c r="D1111" i="3"/>
  <c r="D1112" i="3"/>
  <c r="D1113" i="3"/>
  <c r="D1114" i="3"/>
  <c r="D1115" i="3"/>
  <c r="D1116" i="3"/>
  <c r="D1117" i="3"/>
  <c r="D1118" i="3"/>
  <c r="E1118" i="3" s="1"/>
  <c r="D1119" i="3"/>
  <c r="D1120" i="3"/>
  <c r="D1121" i="3"/>
  <c r="D1122" i="3"/>
  <c r="D1123" i="3"/>
  <c r="D1124" i="3"/>
  <c r="E1123" i="3" s="1"/>
  <c r="D1125" i="3"/>
  <c r="D1126" i="3"/>
  <c r="D1127" i="3"/>
  <c r="D1128" i="3"/>
  <c r="D1129" i="3"/>
  <c r="D1130" i="3"/>
  <c r="D1131" i="3"/>
  <c r="D1132" i="3"/>
  <c r="E1131" i="3" s="1"/>
  <c r="D1133" i="3"/>
  <c r="D1134" i="3"/>
  <c r="E1134" i="3" s="1"/>
  <c r="D1135" i="3"/>
  <c r="D1136" i="3"/>
  <c r="D1137" i="3"/>
  <c r="D1138" i="3"/>
  <c r="D1139" i="3"/>
  <c r="D1140" i="3"/>
  <c r="D1141" i="3"/>
  <c r="D1142" i="3"/>
  <c r="E1142" i="3" s="1"/>
  <c r="D1143" i="3"/>
  <c r="D1144" i="3"/>
  <c r="D1145" i="3"/>
  <c r="D1146" i="3"/>
  <c r="D1147" i="3"/>
  <c r="D1148" i="3"/>
  <c r="D1149" i="3"/>
  <c r="D1150" i="3"/>
  <c r="E1150" i="3" s="1"/>
  <c r="D1151" i="3"/>
  <c r="D1152" i="3"/>
  <c r="D1153" i="3"/>
  <c r="D1154" i="3"/>
  <c r="D1155" i="3"/>
  <c r="D1156" i="3"/>
  <c r="E1155" i="3" s="1"/>
  <c r="D1157" i="3"/>
  <c r="D1158" i="3"/>
  <c r="E1158" i="3" s="1"/>
  <c r="D1159" i="3"/>
  <c r="D1160" i="3"/>
  <c r="D1161" i="3"/>
  <c r="D1162" i="3"/>
  <c r="D1163" i="3"/>
  <c r="D1164" i="3"/>
  <c r="E1163" i="3" s="1"/>
  <c r="D1165" i="3"/>
  <c r="D1166" i="3"/>
  <c r="E1166" i="3" s="1"/>
  <c r="D1167" i="3"/>
  <c r="D1168" i="3"/>
  <c r="D1169" i="3"/>
  <c r="D1170" i="3"/>
  <c r="D1171" i="3"/>
  <c r="D1172" i="3"/>
  <c r="D1173" i="3"/>
  <c r="D1174" i="3"/>
  <c r="E1174" i="3" s="1"/>
  <c r="D1175" i="3"/>
  <c r="D1176" i="3"/>
  <c r="D1177" i="3"/>
  <c r="D1178" i="3"/>
  <c r="D1179" i="3"/>
  <c r="D1180" i="3"/>
  <c r="D1181" i="3"/>
  <c r="D1182" i="3"/>
  <c r="E1182" i="3" s="1"/>
  <c r="D1183" i="3"/>
  <c r="D1184" i="3"/>
  <c r="D1185" i="3"/>
  <c r="D1186" i="3"/>
  <c r="D1187" i="3"/>
  <c r="D1188" i="3"/>
  <c r="E1187" i="3" s="1"/>
  <c r="D1189" i="3"/>
  <c r="D1190" i="3"/>
  <c r="D1191" i="3"/>
  <c r="D1192" i="3"/>
  <c r="D1193" i="3"/>
  <c r="D1194" i="3"/>
  <c r="D1195" i="3"/>
  <c r="D1196" i="3"/>
  <c r="E1195" i="3" s="1"/>
  <c r="D1197" i="3"/>
  <c r="D1198" i="3"/>
  <c r="E1198" i="3" s="1"/>
  <c r="D1199" i="3"/>
  <c r="D1200" i="3"/>
  <c r="D1201" i="3"/>
  <c r="D1202" i="3"/>
  <c r="D1203" i="3"/>
  <c r="D1204" i="3"/>
  <c r="D1205" i="3"/>
  <c r="D1206" i="3"/>
  <c r="E1206" i="3" s="1"/>
  <c r="D1207" i="3"/>
  <c r="D1208" i="3"/>
  <c r="D1209" i="3"/>
  <c r="D1210" i="3"/>
  <c r="D1211" i="3"/>
  <c r="D1212" i="3"/>
  <c r="D1213" i="3"/>
  <c r="D1214" i="3"/>
  <c r="E1214" i="3" s="1"/>
  <c r="D1215" i="3"/>
  <c r="D1216" i="3"/>
  <c r="D1217" i="3"/>
  <c r="D1218" i="3"/>
  <c r="D1219" i="3"/>
  <c r="D1220" i="3"/>
  <c r="E1219" i="3" s="1"/>
  <c r="D1221" i="3"/>
  <c r="D1222" i="3"/>
  <c r="E1222" i="3" s="1"/>
  <c r="D1223" i="3"/>
  <c r="D1224" i="3"/>
  <c r="D1225" i="3"/>
  <c r="D1226" i="3"/>
  <c r="D1227" i="3"/>
  <c r="D1228" i="3"/>
  <c r="E1227" i="3" s="1"/>
  <c r="D1229" i="3"/>
  <c r="D1230" i="3"/>
  <c r="E1230" i="3" s="1"/>
  <c r="D1231" i="3"/>
  <c r="D1232" i="3"/>
  <c r="D1233" i="3"/>
  <c r="D1234" i="3"/>
  <c r="D1235" i="3"/>
  <c r="D1236" i="3"/>
  <c r="D1237" i="3"/>
  <c r="D1238" i="3"/>
  <c r="E1238" i="3" s="1"/>
  <c r="D1239" i="3"/>
  <c r="D1240" i="3"/>
  <c r="D1241" i="3"/>
  <c r="D1242" i="3"/>
  <c r="D1243" i="3"/>
  <c r="D1244" i="3"/>
  <c r="D1245" i="3"/>
  <c r="D1246" i="3"/>
  <c r="E1246" i="3" s="1"/>
  <c r="D1247" i="3"/>
  <c r="D1248" i="3"/>
  <c r="D1249" i="3"/>
  <c r="D1250" i="3"/>
  <c r="D1251" i="3"/>
  <c r="D1252" i="3"/>
  <c r="E1251" i="3" s="1"/>
  <c r="D1253" i="3"/>
  <c r="D1254" i="3"/>
  <c r="E1254" i="3" s="1"/>
  <c r="D1255" i="3"/>
  <c r="D1256" i="3"/>
  <c r="D1257" i="3"/>
  <c r="D1258" i="3"/>
  <c r="D1259" i="3"/>
  <c r="D1260" i="3"/>
  <c r="E1259" i="3" s="1"/>
  <c r="D1261" i="3"/>
  <c r="D1262" i="3"/>
  <c r="E1262" i="3" s="1"/>
  <c r="D1263" i="3"/>
  <c r="D1264" i="3"/>
  <c r="D1265" i="3"/>
  <c r="D1266" i="3"/>
  <c r="D1267" i="3"/>
  <c r="D1268" i="3"/>
  <c r="E1267" i="3" s="1"/>
  <c r="D1269" i="3"/>
  <c r="D1270" i="3"/>
  <c r="E1270" i="3" s="1"/>
  <c r="D1271" i="3"/>
  <c r="D1272" i="3"/>
  <c r="D1273" i="3"/>
  <c r="D1274" i="3"/>
  <c r="D1275" i="3"/>
  <c r="D1276" i="3"/>
  <c r="D1277" i="3"/>
  <c r="D1278" i="3"/>
  <c r="E1278" i="3" s="1"/>
  <c r="D1279" i="3"/>
  <c r="D1280" i="3"/>
  <c r="D1281" i="3"/>
  <c r="D1282" i="3"/>
  <c r="D1283" i="3"/>
  <c r="D1284" i="3"/>
  <c r="D1285" i="3"/>
  <c r="D1286" i="3"/>
  <c r="E1286" i="3" s="1"/>
  <c r="D1287" i="3"/>
  <c r="D1288" i="3"/>
  <c r="D1289" i="3"/>
  <c r="D1290" i="3"/>
  <c r="D1291" i="3"/>
  <c r="D1292" i="3"/>
  <c r="E1291" i="3" s="1"/>
  <c r="D1293" i="3"/>
  <c r="D1294" i="3"/>
  <c r="E1294" i="3" s="1"/>
  <c r="D1295" i="3"/>
  <c r="D1296" i="3"/>
  <c r="D1297" i="3"/>
  <c r="D1298" i="3"/>
  <c r="D1299" i="3"/>
  <c r="D1300" i="3"/>
  <c r="E1299" i="3" s="1"/>
  <c r="D1301" i="3"/>
  <c r="D1302" i="3"/>
  <c r="E1302" i="3" s="1"/>
  <c r="D1303" i="3"/>
  <c r="D1304" i="3"/>
  <c r="D1305" i="3"/>
  <c r="D1306" i="3"/>
  <c r="D1307" i="3"/>
  <c r="D1308" i="3"/>
  <c r="D1309" i="3"/>
  <c r="D1310" i="3"/>
  <c r="E1310" i="3" s="1"/>
  <c r="D1311" i="3"/>
  <c r="D1312" i="3"/>
  <c r="D1313" i="3"/>
  <c r="D1314" i="3"/>
  <c r="D1315" i="3"/>
  <c r="D1316" i="3"/>
  <c r="D1317" i="3"/>
  <c r="D1318" i="3"/>
  <c r="E1318" i="3" s="1"/>
  <c r="D1319" i="3"/>
  <c r="D1320" i="3"/>
  <c r="D1321" i="3"/>
  <c r="D1322" i="3"/>
  <c r="D1323" i="3"/>
  <c r="D1324" i="3"/>
  <c r="E1323" i="3" s="1"/>
  <c r="D1325" i="3"/>
  <c r="D1326" i="3"/>
  <c r="E1326" i="3" s="1"/>
  <c r="D1327" i="3"/>
  <c r="D1328" i="3"/>
  <c r="D1329" i="3"/>
  <c r="D1330" i="3"/>
  <c r="D1331" i="3"/>
  <c r="D1332" i="3"/>
  <c r="E1331" i="3" s="1"/>
  <c r="D1333" i="3"/>
  <c r="D1334" i="3"/>
  <c r="E1334" i="3" s="1"/>
  <c r="D1335" i="3"/>
  <c r="D1336" i="3"/>
  <c r="D1337" i="3"/>
  <c r="D1338" i="3"/>
  <c r="D1339" i="3"/>
  <c r="D1340" i="3"/>
  <c r="D1341" i="3"/>
  <c r="D1342" i="3"/>
  <c r="E1342" i="3" s="1"/>
  <c r="D1343" i="3"/>
  <c r="D1344" i="3"/>
  <c r="D1345" i="3"/>
  <c r="D1346" i="3"/>
  <c r="D1347" i="3"/>
  <c r="D1348" i="3"/>
  <c r="D1349" i="3"/>
  <c r="D1350" i="3"/>
  <c r="E1350" i="3" s="1"/>
  <c r="D1351" i="3"/>
  <c r="D1352" i="3"/>
  <c r="D1353" i="3"/>
  <c r="D1354" i="3"/>
  <c r="D1355" i="3"/>
  <c r="D1356" i="3"/>
  <c r="E1355" i="3" s="1"/>
  <c r="D1357" i="3"/>
  <c r="D1358" i="3"/>
  <c r="E1358" i="3" s="1"/>
  <c r="D1359" i="3"/>
  <c r="D1360" i="3"/>
  <c r="D1361" i="3"/>
  <c r="D1362" i="3"/>
  <c r="D1363" i="3"/>
  <c r="D1364" i="3"/>
  <c r="E1363" i="3" s="1"/>
  <c r="D1365" i="3"/>
  <c r="D1366" i="3"/>
  <c r="E1366" i="3" s="1"/>
  <c r="D1367" i="3"/>
  <c r="D1368" i="3"/>
  <c r="D1369" i="3"/>
  <c r="D1370" i="3"/>
  <c r="D1371" i="3"/>
  <c r="D1372" i="3"/>
  <c r="D1373" i="3"/>
  <c r="D1374" i="3"/>
  <c r="E1374" i="3" s="1"/>
  <c r="D1375" i="3"/>
  <c r="D1376" i="3"/>
  <c r="D1377" i="3"/>
  <c r="D1378" i="3"/>
  <c r="D1379" i="3"/>
  <c r="D1380" i="3"/>
  <c r="D1381" i="3"/>
  <c r="D1382" i="3"/>
  <c r="E1382" i="3" s="1"/>
  <c r="D1383" i="3"/>
  <c r="D1384" i="3"/>
  <c r="D1385" i="3"/>
  <c r="D1386" i="3"/>
  <c r="D1387" i="3"/>
  <c r="D1388" i="3"/>
  <c r="E1387" i="3" s="1"/>
  <c r="D1389" i="3"/>
  <c r="D1390" i="3"/>
  <c r="E1390" i="3" s="1"/>
  <c r="D1391" i="3"/>
  <c r="D1392" i="3"/>
  <c r="D1393" i="3"/>
  <c r="D1394" i="3"/>
  <c r="D1395" i="3"/>
  <c r="D1396" i="3"/>
  <c r="E1395" i="3" s="1"/>
  <c r="D1397" i="3"/>
  <c r="D1398" i="3"/>
  <c r="E1398" i="3" s="1"/>
  <c r="D1399" i="3"/>
  <c r="D1400" i="3"/>
  <c r="D1401" i="3"/>
  <c r="D1402" i="3"/>
  <c r="D1403" i="3"/>
  <c r="D1404" i="3"/>
  <c r="D1405" i="3"/>
  <c r="D1406" i="3"/>
  <c r="E1406" i="3" s="1"/>
  <c r="D1407" i="3"/>
  <c r="D1408" i="3"/>
  <c r="D1409" i="3"/>
  <c r="D1410" i="3"/>
  <c r="D1411" i="3"/>
  <c r="D1412" i="3"/>
  <c r="E1411" i="3" s="1"/>
  <c r="D1413" i="3"/>
  <c r="D1414" i="3"/>
  <c r="E1414" i="3" s="1"/>
  <c r="D1415" i="3"/>
  <c r="D1416" i="3"/>
  <c r="D1417" i="3"/>
  <c r="D1418" i="3"/>
  <c r="D1419" i="3"/>
  <c r="D1420" i="3"/>
  <c r="E1419" i="3" s="1"/>
  <c r="D1421" i="3"/>
  <c r="D1422" i="3"/>
  <c r="E1422" i="3" s="1"/>
  <c r="D1423" i="3"/>
  <c r="D1424" i="3"/>
  <c r="D1425" i="3"/>
  <c r="D1426" i="3"/>
  <c r="D1427" i="3"/>
  <c r="D1428" i="3"/>
  <c r="E1427" i="3" s="1"/>
  <c r="D1429" i="3"/>
  <c r="D1430" i="3"/>
  <c r="E1430" i="3" s="1"/>
  <c r="D1431" i="3"/>
  <c r="D1432" i="3"/>
  <c r="D1433" i="3"/>
  <c r="D1434" i="3"/>
  <c r="D1435" i="3"/>
  <c r="D1436" i="3"/>
  <c r="E1435" i="3" s="1"/>
  <c r="D1437" i="3"/>
  <c r="D1438" i="3"/>
  <c r="E1438" i="3" s="1"/>
  <c r="D1439" i="3"/>
  <c r="D1440" i="3"/>
  <c r="D1441" i="3"/>
  <c r="D1442" i="3"/>
  <c r="D1443" i="3"/>
  <c r="D1444" i="3"/>
  <c r="D1445" i="3"/>
  <c r="D1446" i="3"/>
  <c r="E1446" i="3" s="1"/>
  <c r="D1447" i="3"/>
  <c r="D1448" i="3"/>
  <c r="D1449" i="3"/>
  <c r="D1450" i="3"/>
  <c r="D1451" i="3"/>
  <c r="D1452" i="3"/>
  <c r="E1451" i="3" s="1"/>
  <c r="D1453" i="3"/>
  <c r="D1454" i="3"/>
  <c r="E1454" i="3" s="1"/>
  <c r="D1455" i="3"/>
  <c r="D1456" i="3"/>
  <c r="D1457" i="3"/>
  <c r="D1458" i="3"/>
  <c r="D1459" i="3"/>
  <c r="D1460" i="3"/>
  <c r="E1459" i="3" s="1"/>
  <c r="D1461" i="3"/>
  <c r="D1462" i="3"/>
  <c r="E1462" i="3" s="1"/>
  <c r="D1463" i="3"/>
  <c r="D1464" i="3"/>
  <c r="D1465" i="3"/>
  <c r="D1466" i="3"/>
  <c r="D1467" i="3"/>
  <c r="D1468" i="3"/>
  <c r="D1469" i="3"/>
  <c r="D1470" i="3"/>
  <c r="E1470" i="3" s="1"/>
  <c r="D1471" i="3"/>
  <c r="D1472" i="3"/>
  <c r="D1473" i="3"/>
  <c r="D1474" i="3"/>
  <c r="D1475" i="3"/>
  <c r="D1476" i="3"/>
  <c r="E1475" i="3" s="1"/>
  <c r="D1477" i="3"/>
  <c r="D1478" i="3"/>
  <c r="E1478" i="3" s="1"/>
  <c r="D1479" i="3"/>
  <c r="D1480" i="3"/>
  <c r="D1481" i="3"/>
  <c r="D1482" i="3"/>
  <c r="D1483" i="3"/>
  <c r="D1484" i="3"/>
  <c r="E1483" i="3" s="1"/>
  <c r="D1485" i="3"/>
  <c r="D1486" i="3"/>
  <c r="E1486" i="3" s="1"/>
  <c r="D1487" i="3"/>
  <c r="D1488" i="3"/>
  <c r="D1489" i="3"/>
  <c r="D1490" i="3"/>
  <c r="D1491" i="3"/>
  <c r="D1492" i="3"/>
  <c r="E1491" i="3" s="1"/>
  <c r="D1493" i="3"/>
  <c r="D1494" i="3"/>
  <c r="E1494" i="3" s="1"/>
  <c r="D1495" i="3"/>
  <c r="D1496" i="3"/>
  <c r="D1497" i="3"/>
  <c r="D1498" i="3"/>
  <c r="D1499" i="3"/>
  <c r="D1500" i="3"/>
  <c r="E1499" i="3" s="1"/>
  <c r="D1501" i="3"/>
  <c r="D1502" i="3"/>
  <c r="E1502" i="3" s="1"/>
  <c r="D1503" i="3"/>
  <c r="D1504" i="3"/>
  <c r="D1505" i="3"/>
  <c r="D1506" i="3"/>
  <c r="D1507" i="3"/>
  <c r="D1508" i="3"/>
  <c r="E1508" i="3" s="1"/>
  <c r="D1509" i="3"/>
  <c r="D1510" i="3"/>
  <c r="E1510" i="3" s="1"/>
  <c r="D1511" i="3"/>
  <c r="D1512" i="3"/>
  <c r="D1513" i="3"/>
  <c r="D1514" i="3"/>
  <c r="D1515" i="3"/>
  <c r="D1516" i="3"/>
  <c r="E1515" i="3" s="1"/>
  <c r="D1517" i="3"/>
  <c r="D1518" i="3"/>
  <c r="E1518" i="3" s="1"/>
  <c r="D1519" i="3"/>
  <c r="D1520" i="3"/>
  <c r="D1521" i="3"/>
  <c r="D1522" i="3"/>
  <c r="D1523" i="3"/>
  <c r="D1524" i="3"/>
  <c r="E1523" i="3" s="1"/>
  <c r="D1525" i="3"/>
  <c r="D1526" i="3"/>
  <c r="E1526" i="3" s="1"/>
  <c r="D1527" i="3"/>
  <c r="D1528" i="3"/>
  <c r="D1529" i="3"/>
  <c r="D1530" i="3"/>
  <c r="D1531" i="3"/>
  <c r="D1532" i="3"/>
  <c r="D1533" i="3"/>
  <c r="D1534" i="3"/>
  <c r="E1534" i="3" s="1"/>
  <c r="D1535" i="3"/>
  <c r="D1536" i="3"/>
  <c r="D1537" i="3"/>
  <c r="D1538" i="3"/>
  <c r="D1539" i="3"/>
  <c r="D1540" i="3"/>
  <c r="D1541" i="3"/>
  <c r="D1542" i="3"/>
  <c r="E1542" i="3" s="1"/>
  <c r="D1543" i="3"/>
  <c r="D1544" i="3"/>
  <c r="D1545" i="3"/>
  <c r="D1546" i="3"/>
  <c r="D1547" i="3"/>
  <c r="D1548" i="3"/>
  <c r="E1547" i="3" s="1"/>
  <c r="D1549" i="3"/>
  <c r="D1550" i="3"/>
  <c r="E1550" i="3" s="1"/>
  <c r="D1551" i="3"/>
  <c r="D1552" i="3"/>
  <c r="D1553" i="3"/>
  <c r="D1554" i="3"/>
  <c r="D1555" i="3"/>
  <c r="D1556" i="3"/>
  <c r="E1555" i="3" s="1"/>
  <c r="D1557" i="3"/>
  <c r="D1558" i="3"/>
  <c r="E1558" i="3" s="1"/>
  <c r="D1559" i="3"/>
  <c r="D1560" i="3"/>
  <c r="D1561" i="3"/>
  <c r="D1562" i="3"/>
  <c r="D1563" i="3"/>
  <c r="D1564" i="3"/>
  <c r="E1563" i="3" s="1"/>
  <c r="D1565" i="3"/>
  <c r="D1566" i="3"/>
  <c r="E1566" i="3" s="1"/>
  <c r="D1567" i="3"/>
  <c r="D1568" i="3"/>
  <c r="D1569" i="3"/>
  <c r="D1570" i="3"/>
  <c r="D1571" i="3"/>
  <c r="D1572" i="3"/>
  <c r="E1571" i="3" s="1"/>
  <c r="D1573" i="3"/>
  <c r="D1574" i="3"/>
  <c r="E1574" i="3" s="1"/>
  <c r="D1575" i="3"/>
  <c r="D1576" i="3"/>
  <c r="D1577" i="3"/>
  <c r="D1578" i="3"/>
  <c r="D1579" i="3"/>
  <c r="D1580" i="3"/>
  <c r="D1581" i="3"/>
  <c r="D1582" i="3"/>
  <c r="E1582" i="3" s="1"/>
  <c r="D1583" i="3"/>
  <c r="D1584" i="3"/>
  <c r="D1585" i="3"/>
  <c r="D1586" i="3"/>
  <c r="D1587" i="3"/>
  <c r="D1588" i="3"/>
  <c r="D1589" i="3"/>
  <c r="D1590" i="3"/>
  <c r="E1590" i="3" s="1"/>
  <c r="D1591" i="3"/>
  <c r="D1592" i="3"/>
  <c r="D1593" i="3"/>
  <c r="D1594" i="3"/>
  <c r="D1595" i="3"/>
  <c r="D1596" i="3"/>
  <c r="E1595" i="3" s="1"/>
  <c r="D1597" i="3"/>
  <c r="D1598" i="3"/>
  <c r="E1598" i="3" s="1"/>
  <c r="D1599" i="3"/>
  <c r="D1600" i="3"/>
  <c r="D1601" i="3"/>
  <c r="D1602" i="3"/>
  <c r="D1603" i="3"/>
  <c r="D1604" i="3"/>
  <c r="E1603" i="3" s="1"/>
  <c r="D1605" i="3"/>
  <c r="D1606" i="3"/>
  <c r="E1606" i="3" s="1"/>
  <c r="D1607" i="3"/>
  <c r="D1608" i="3"/>
  <c r="D1609" i="3"/>
  <c r="D1610" i="3"/>
  <c r="D1611" i="3"/>
  <c r="D1612" i="3"/>
  <c r="D1613" i="3"/>
  <c r="D1614" i="3"/>
  <c r="E1614" i="3" s="1"/>
  <c r="D1615" i="3"/>
  <c r="D1616" i="3"/>
  <c r="D1617" i="3"/>
  <c r="D1618" i="3"/>
  <c r="D1619" i="3"/>
  <c r="D1620" i="3"/>
  <c r="D1621" i="3"/>
  <c r="D1622" i="3"/>
  <c r="E1622" i="3" s="1"/>
  <c r="D1623" i="3"/>
  <c r="D1624" i="3"/>
  <c r="D1625" i="3"/>
  <c r="D1626" i="3"/>
  <c r="D1627" i="3"/>
  <c r="D1628" i="3"/>
  <c r="E1627" i="3" s="1"/>
  <c r="D1629" i="3"/>
  <c r="D1630" i="3"/>
  <c r="E1630" i="3" s="1"/>
  <c r="D1631" i="3"/>
  <c r="D1632" i="3"/>
  <c r="D1633" i="3"/>
  <c r="D1634" i="3"/>
  <c r="D1635" i="3"/>
  <c r="D1636" i="3"/>
  <c r="E1635" i="3" s="1"/>
  <c r="D1637" i="3"/>
  <c r="D1638" i="3"/>
  <c r="E1638" i="3" s="1"/>
  <c r="D1639" i="3"/>
  <c r="D1640" i="3"/>
  <c r="D1641" i="3"/>
  <c r="D1642" i="3"/>
  <c r="D1643" i="3"/>
  <c r="D1644" i="3"/>
  <c r="D1645" i="3"/>
  <c r="D1646" i="3"/>
  <c r="E1646" i="3" s="1"/>
  <c r="D1647" i="3"/>
  <c r="D1648" i="3"/>
  <c r="D1649" i="3"/>
  <c r="D1650" i="3"/>
  <c r="D1651" i="3"/>
  <c r="D1652" i="3"/>
  <c r="D1653" i="3"/>
  <c r="D1654" i="3"/>
  <c r="E1654" i="3" s="1"/>
  <c r="D1655" i="3"/>
  <c r="D1656" i="3"/>
  <c r="D1657" i="3"/>
  <c r="D1658" i="3"/>
  <c r="D1659" i="3"/>
  <c r="D1660" i="3"/>
  <c r="E1659" i="3" s="1"/>
  <c r="D1661" i="3"/>
  <c r="D1662" i="3"/>
  <c r="E1662" i="3" s="1"/>
  <c r="D1663" i="3"/>
  <c r="D1664" i="3"/>
  <c r="D1665" i="3"/>
  <c r="D1666" i="3"/>
  <c r="D1667" i="3"/>
  <c r="D1668" i="3"/>
  <c r="E1667" i="3" s="1"/>
  <c r="D1669" i="3"/>
  <c r="D1670" i="3"/>
  <c r="E1670" i="3" s="1"/>
  <c r="D1671" i="3"/>
  <c r="D1672" i="3"/>
  <c r="D1673" i="3"/>
  <c r="D1674" i="3"/>
  <c r="D1675" i="3"/>
  <c r="D1676" i="3"/>
  <c r="D1677" i="3"/>
  <c r="D1678" i="3"/>
  <c r="E1678" i="3" s="1"/>
  <c r="D1679" i="3"/>
  <c r="D1680" i="3"/>
  <c r="D1681" i="3"/>
  <c r="D1682" i="3"/>
  <c r="D1683" i="3"/>
  <c r="D1684" i="3"/>
  <c r="D1685" i="3"/>
  <c r="D1686" i="3"/>
  <c r="E1686" i="3" s="1"/>
  <c r="D1687" i="3"/>
  <c r="D1688" i="3"/>
  <c r="D1689" i="3"/>
  <c r="D1690" i="3"/>
  <c r="D1691" i="3"/>
  <c r="D1692" i="3"/>
  <c r="E1691" i="3" s="1"/>
  <c r="D1693" i="3"/>
  <c r="D1694" i="3"/>
  <c r="E1694" i="3" s="1"/>
  <c r="D1695" i="3"/>
  <c r="D1696" i="3"/>
  <c r="D1697" i="3"/>
  <c r="D1698" i="3"/>
  <c r="D1699" i="3"/>
  <c r="D1700" i="3"/>
  <c r="E1699" i="3" s="1"/>
  <c r="D1701" i="3"/>
  <c r="D1702" i="3"/>
  <c r="E1702" i="3" s="1"/>
  <c r="D1703" i="3"/>
  <c r="D1704" i="3"/>
  <c r="D1705" i="3"/>
  <c r="D1706" i="3"/>
  <c r="D1707" i="3"/>
  <c r="D1708" i="3"/>
  <c r="D1709" i="3"/>
  <c r="D1710" i="3"/>
  <c r="E1710" i="3" s="1"/>
  <c r="D1711" i="3"/>
  <c r="D1712" i="3"/>
  <c r="D1713" i="3"/>
  <c r="D1714" i="3"/>
  <c r="D1715" i="3"/>
  <c r="D1716" i="3"/>
  <c r="D1717" i="3"/>
  <c r="D1718" i="3"/>
  <c r="E1718" i="3" s="1"/>
  <c r="D1719" i="3"/>
  <c r="D1720" i="3"/>
  <c r="D1721" i="3"/>
  <c r="D1722" i="3"/>
  <c r="D1723" i="3"/>
  <c r="D1724" i="3"/>
  <c r="E1723" i="3" s="1"/>
  <c r="D1725" i="3"/>
  <c r="D1726" i="3"/>
  <c r="E1726" i="3" s="1"/>
  <c r="D1727" i="3"/>
  <c r="D1728" i="3"/>
  <c r="D1729" i="3"/>
  <c r="D1730" i="3"/>
  <c r="D1731" i="3"/>
  <c r="D1732" i="3"/>
  <c r="E1731" i="3" s="1"/>
  <c r="D1733" i="3"/>
  <c r="D1734" i="3"/>
  <c r="E1734" i="3" s="1"/>
  <c r="D1735" i="3"/>
  <c r="D1736" i="3"/>
  <c r="D1737" i="3"/>
  <c r="D1738" i="3"/>
  <c r="D1739" i="3"/>
  <c r="D1740" i="3"/>
  <c r="D1741" i="3"/>
  <c r="D1742" i="3"/>
  <c r="E1742" i="3" s="1"/>
  <c r="D1743" i="3"/>
  <c r="D1744" i="3"/>
  <c r="D1745" i="3"/>
  <c r="D1746" i="3"/>
  <c r="D1747" i="3"/>
  <c r="D1748" i="3"/>
  <c r="D1749" i="3"/>
  <c r="D1750" i="3"/>
  <c r="E1750" i="3" s="1"/>
  <c r="D1751" i="3"/>
  <c r="D1752" i="3"/>
  <c r="D1753" i="3"/>
  <c r="D1754" i="3"/>
  <c r="D1755" i="3"/>
  <c r="D1756" i="3"/>
  <c r="E1755" i="3" s="1"/>
  <c r="D1757" i="3"/>
  <c r="D1758" i="3"/>
  <c r="E1758" i="3" s="1"/>
  <c r="D1759" i="3"/>
  <c r="D1760" i="3"/>
  <c r="D1761" i="3"/>
  <c r="D1762" i="3"/>
  <c r="D1763" i="3"/>
  <c r="D1764" i="3"/>
  <c r="E1763" i="3" s="1"/>
  <c r="D1765" i="3"/>
  <c r="D1766" i="3"/>
  <c r="E1766" i="3" s="1"/>
  <c r="D1767" i="3"/>
  <c r="D1768" i="3"/>
  <c r="D1769" i="3"/>
  <c r="D1770" i="3"/>
  <c r="D1771" i="3"/>
  <c r="D1772" i="3"/>
  <c r="D1773" i="3"/>
  <c r="D1774" i="3"/>
  <c r="E1774" i="3" s="1"/>
  <c r="D1775" i="3"/>
  <c r="D1776" i="3"/>
  <c r="D1777" i="3"/>
  <c r="D1778" i="3"/>
  <c r="D1779" i="3"/>
  <c r="D1780" i="3"/>
  <c r="D1781" i="3"/>
  <c r="D1782" i="3"/>
  <c r="E1782" i="3" s="1"/>
  <c r="D1783" i="3"/>
  <c r="D1784" i="3"/>
  <c r="D1785" i="3"/>
  <c r="D1786" i="3"/>
  <c r="D1787" i="3"/>
  <c r="D1788" i="3"/>
  <c r="E1787" i="3" s="1"/>
  <c r="D1789" i="3"/>
  <c r="D1790" i="3"/>
  <c r="E1790" i="3" s="1"/>
  <c r="D1791" i="3"/>
  <c r="D1792" i="3"/>
  <c r="D1793" i="3"/>
  <c r="D1794" i="3"/>
  <c r="D1795" i="3"/>
  <c r="D1796" i="3"/>
  <c r="E1795" i="3" s="1"/>
  <c r="D1797" i="3"/>
  <c r="D1798" i="3"/>
  <c r="E1798" i="3" s="1"/>
  <c r="D1799" i="3"/>
  <c r="D1800" i="3"/>
  <c r="D1801" i="3"/>
  <c r="D1802" i="3"/>
  <c r="D1803" i="3"/>
  <c r="D1804" i="3"/>
  <c r="D1805" i="3"/>
  <c r="D1806" i="3"/>
  <c r="E1806" i="3" s="1"/>
  <c r="D1807" i="3"/>
  <c r="D1808" i="3"/>
  <c r="D1809" i="3"/>
  <c r="D1810" i="3"/>
  <c r="D1811" i="3"/>
  <c r="D1812" i="3"/>
  <c r="D1813" i="3"/>
  <c r="D1814" i="3"/>
  <c r="E1814" i="3" s="1"/>
  <c r="D1815" i="3"/>
  <c r="D1816" i="3"/>
  <c r="D1817" i="3"/>
  <c r="D1818" i="3"/>
  <c r="D1819" i="3"/>
  <c r="D1820" i="3"/>
  <c r="E1819" i="3" s="1"/>
  <c r="D1821" i="3"/>
  <c r="D1822" i="3"/>
  <c r="E1822" i="3" s="1"/>
  <c r="D1823" i="3"/>
  <c r="D1824" i="3"/>
  <c r="D1825" i="3"/>
  <c r="D1826" i="3"/>
  <c r="D1827" i="3"/>
  <c r="D1828" i="3"/>
  <c r="E1827" i="3" s="1"/>
  <c r="D1829" i="3"/>
  <c r="D1830" i="3"/>
  <c r="E1830" i="3" s="1"/>
  <c r="D1831" i="3"/>
  <c r="D1832" i="3"/>
  <c r="D1833" i="3"/>
  <c r="D1834" i="3"/>
  <c r="D1835" i="3"/>
  <c r="D1836" i="3"/>
  <c r="D1837" i="3"/>
  <c r="D1838" i="3"/>
  <c r="E1838" i="3" s="1"/>
  <c r="D1839" i="3"/>
  <c r="D1840" i="3"/>
  <c r="D1841" i="3"/>
  <c r="D1842" i="3"/>
  <c r="D1843" i="3"/>
  <c r="D1844" i="3"/>
  <c r="D1845" i="3"/>
  <c r="D1846" i="3"/>
  <c r="E1846" i="3" s="1"/>
  <c r="D1847" i="3"/>
  <c r="D1848" i="3"/>
  <c r="D1849" i="3"/>
  <c r="D1850" i="3"/>
  <c r="D1851" i="3"/>
  <c r="D1852" i="3"/>
  <c r="E1851" i="3" s="1"/>
  <c r="D1853" i="3"/>
  <c r="D1854" i="3"/>
  <c r="E1854" i="3" s="1"/>
  <c r="D1855" i="3"/>
  <c r="D1856" i="3"/>
  <c r="D1857" i="3"/>
  <c r="D1858" i="3"/>
  <c r="D1859" i="3"/>
  <c r="D1860" i="3"/>
  <c r="E1859" i="3" s="1"/>
  <c r="D1861" i="3"/>
  <c r="D1862" i="3"/>
  <c r="E1862" i="3" s="1"/>
  <c r="D1863" i="3"/>
  <c r="D1864" i="3"/>
  <c r="D1865" i="3"/>
  <c r="D1866" i="3"/>
  <c r="D1867" i="3"/>
  <c r="D1868" i="3"/>
  <c r="D1869" i="3"/>
  <c r="D1870" i="3"/>
  <c r="E1870" i="3" s="1"/>
  <c r="D1871" i="3"/>
  <c r="D1872" i="3"/>
  <c r="D1873" i="3"/>
  <c r="D1874" i="3"/>
  <c r="D1875" i="3"/>
  <c r="D1876" i="3"/>
  <c r="D1877" i="3"/>
  <c r="D1878" i="3"/>
  <c r="E1878" i="3" s="1"/>
  <c r="D1879" i="3"/>
  <c r="D1880" i="3"/>
  <c r="D1881" i="3"/>
  <c r="D1882" i="3"/>
  <c r="D1883" i="3"/>
  <c r="D1884" i="3"/>
  <c r="E1883" i="3" s="1"/>
  <c r="D1885" i="3"/>
  <c r="D1886" i="3"/>
  <c r="E1886" i="3" s="1"/>
  <c r="D1887" i="3"/>
  <c r="D1888" i="3"/>
  <c r="D1889" i="3"/>
  <c r="D1890" i="3"/>
  <c r="D1891" i="3"/>
  <c r="D1892" i="3"/>
  <c r="E1891" i="3" s="1"/>
  <c r="D1893" i="3"/>
  <c r="D1894" i="3"/>
  <c r="E1894" i="3" s="1"/>
  <c r="D1895" i="3"/>
  <c r="D1896" i="3"/>
  <c r="D1897" i="3"/>
  <c r="D1898" i="3"/>
  <c r="D1899" i="3"/>
  <c r="D1900" i="3"/>
  <c r="D1901" i="3"/>
  <c r="D1902" i="3"/>
  <c r="E1902" i="3" s="1"/>
  <c r="D1903" i="3"/>
  <c r="D1904" i="3"/>
  <c r="D1905" i="3"/>
  <c r="D1906" i="3"/>
  <c r="D1907" i="3"/>
  <c r="D1908" i="3"/>
  <c r="D1909" i="3"/>
  <c r="D1910" i="3"/>
  <c r="E1910" i="3" s="1"/>
  <c r="D1911" i="3"/>
  <c r="D1912" i="3"/>
  <c r="D1913" i="3"/>
  <c r="D1914" i="3"/>
  <c r="D1915" i="3"/>
  <c r="D1916" i="3"/>
  <c r="E1915" i="3" s="1"/>
  <c r="D1917" i="3"/>
  <c r="D1918" i="3"/>
  <c r="E1918" i="3" s="1"/>
  <c r="D1919" i="3"/>
  <c r="D1920" i="3"/>
  <c r="D1921" i="3"/>
  <c r="D1922" i="3"/>
  <c r="D1923" i="3"/>
  <c r="D1924" i="3"/>
  <c r="E1923" i="3" s="1"/>
  <c r="D1925" i="3"/>
  <c r="D1926" i="3"/>
  <c r="E1926" i="3" s="1"/>
  <c r="D1927" i="3"/>
  <c r="D1928" i="3"/>
  <c r="D1929" i="3"/>
  <c r="D1930" i="3"/>
  <c r="D1931" i="3"/>
  <c r="D1932" i="3"/>
  <c r="D1933" i="3"/>
  <c r="D1934" i="3"/>
  <c r="E1934" i="3" s="1"/>
  <c r="D1935" i="3"/>
  <c r="D1936" i="3"/>
  <c r="D1937" i="3"/>
  <c r="D1938" i="3"/>
  <c r="D1939" i="3"/>
  <c r="D1940" i="3"/>
  <c r="D1941" i="3"/>
  <c r="D1942" i="3"/>
  <c r="E1942" i="3" s="1"/>
  <c r="D1943" i="3"/>
  <c r="D1944" i="3"/>
  <c r="D1945" i="3"/>
  <c r="D1946" i="3"/>
  <c r="D1947" i="3"/>
  <c r="D1948" i="3"/>
  <c r="E1947" i="3" s="1"/>
  <c r="D1949" i="3"/>
  <c r="D1950" i="3"/>
  <c r="E1950" i="3" s="1"/>
  <c r="D1951" i="3"/>
  <c r="D1952" i="3"/>
  <c r="D1953" i="3"/>
  <c r="D1954" i="3"/>
  <c r="D1955" i="3"/>
  <c r="D1956" i="3"/>
  <c r="E1955" i="3" s="1"/>
  <c r="D1957" i="3"/>
  <c r="D1958" i="3"/>
  <c r="E1958" i="3" s="1"/>
  <c r="D1959" i="3"/>
  <c r="D1960" i="3"/>
  <c r="D1961" i="3"/>
  <c r="D1962" i="3"/>
  <c r="D1963" i="3"/>
  <c r="D1964" i="3"/>
  <c r="D1965" i="3"/>
  <c r="D1966" i="3"/>
  <c r="E1966" i="3" s="1"/>
  <c r="D1967" i="3"/>
  <c r="D1968" i="3"/>
  <c r="D1969" i="3"/>
  <c r="D1970" i="3"/>
  <c r="D1971" i="3"/>
  <c r="D1972" i="3"/>
  <c r="D1973" i="3"/>
  <c r="D1974" i="3"/>
  <c r="E1974" i="3" s="1"/>
  <c r="D1975" i="3"/>
  <c r="D1976" i="3"/>
  <c r="D1977" i="3"/>
  <c r="D1978" i="3"/>
  <c r="D1979" i="3"/>
  <c r="D1980" i="3"/>
  <c r="E1979" i="3" s="1"/>
  <c r="D1981" i="3"/>
  <c r="D1982" i="3"/>
  <c r="E1982" i="3" s="1"/>
  <c r="D1983" i="3"/>
  <c r="D1984" i="3"/>
  <c r="D1985" i="3"/>
  <c r="D1986" i="3"/>
  <c r="D1987" i="3"/>
  <c r="D1988" i="3"/>
  <c r="E1987" i="3" s="1"/>
  <c r="D1989" i="3"/>
  <c r="D1990" i="3"/>
  <c r="E1990" i="3" s="1"/>
  <c r="D1991" i="3"/>
  <c r="D1992" i="3"/>
  <c r="D1993" i="3"/>
  <c r="D1994" i="3"/>
  <c r="D1995" i="3"/>
  <c r="D1996" i="3"/>
  <c r="D1997" i="3"/>
  <c r="D1998" i="3"/>
  <c r="E1998" i="3" s="1"/>
  <c r="D1999" i="3"/>
  <c r="D2000" i="3"/>
  <c r="D2001" i="3"/>
  <c r="D2002" i="3"/>
  <c r="D2003" i="3"/>
  <c r="D2004" i="3"/>
  <c r="D2005" i="3"/>
  <c r="D2006" i="3"/>
  <c r="E2006" i="3" s="1"/>
  <c r="D2007" i="3"/>
  <c r="D2008" i="3"/>
  <c r="D2009" i="3"/>
  <c r="D2010" i="3"/>
  <c r="D2011" i="3"/>
  <c r="D2012" i="3"/>
  <c r="E2011" i="3" s="1"/>
  <c r="D2013" i="3"/>
  <c r="D2014" i="3"/>
  <c r="E2014" i="3" s="1"/>
  <c r="D2015" i="3"/>
  <c r="D2016" i="3"/>
  <c r="D2017" i="3"/>
  <c r="D2018" i="3"/>
  <c r="D2019" i="3"/>
  <c r="D2020" i="3"/>
  <c r="E2019" i="3" s="1"/>
  <c r="D2021" i="3"/>
  <c r="D2022" i="3"/>
  <c r="E2022" i="3" s="1"/>
  <c r="D2023" i="3"/>
  <c r="D2024" i="3"/>
  <c r="D2025" i="3"/>
  <c r="D2026" i="3"/>
  <c r="D2027" i="3"/>
  <c r="D2028" i="3"/>
  <c r="D2029" i="3"/>
  <c r="D2030" i="3"/>
  <c r="E2030" i="3" s="1"/>
  <c r="D2031" i="3"/>
  <c r="D2032" i="3"/>
  <c r="D2033" i="3"/>
  <c r="D2034" i="3"/>
  <c r="D2035" i="3"/>
  <c r="D2036" i="3"/>
  <c r="D2037" i="3"/>
  <c r="D2038" i="3"/>
  <c r="E2038" i="3" s="1"/>
  <c r="D2039" i="3"/>
  <c r="D2040" i="3"/>
  <c r="D2041" i="3"/>
  <c r="D2042" i="3"/>
  <c r="D2043" i="3"/>
  <c r="D2044" i="3"/>
  <c r="E2043" i="3" s="1"/>
  <c r="D2045" i="3"/>
  <c r="D2046" i="3"/>
  <c r="E2046" i="3" s="1"/>
  <c r="D2047" i="3"/>
  <c r="D2048" i="3"/>
  <c r="D2049" i="3"/>
  <c r="D2050" i="3"/>
  <c r="D2051" i="3"/>
  <c r="D2052" i="3"/>
  <c r="E2051" i="3" s="1"/>
  <c r="D2053" i="3"/>
  <c r="D2054" i="3"/>
  <c r="E2054" i="3" s="1"/>
  <c r="D2055" i="3"/>
  <c r="D2056" i="3"/>
  <c r="D2057" i="3"/>
  <c r="D2058" i="3"/>
  <c r="D2059" i="3"/>
  <c r="D2060" i="3"/>
  <c r="D2061" i="3"/>
  <c r="D2062" i="3"/>
  <c r="E2062" i="3" s="1"/>
  <c r="D2063" i="3"/>
  <c r="D2064" i="3"/>
  <c r="D2065" i="3"/>
  <c r="D2066" i="3"/>
  <c r="D2067" i="3"/>
  <c r="D2068" i="3"/>
  <c r="D2069" i="3"/>
  <c r="D2070" i="3"/>
  <c r="E2070" i="3" s="1"/>
  <c r="D2071" i="3"/>
  <c r="D2072" i="3"/>
  <c r="D2073" i="3"/>
  <c r="D2074" i="3"/>
  <c r="D2075" i="3"/>
  <c r="D2076" i="3"/>
  <c r="E2075" i="3" s="1"/>
  <c r="D2077" i="3"/>
  <c r="D2078" i="3"/>
  <c r="E2078" i="3" s="1"/>
  <c r="D2079" i="3"/>
  <c r="D2080" i="3"/>
  <c r="D2081" i="3"/>
  <c r="D2082" i="3"/>
  <c r="D2083" i="3"/>
  <c r="D2084" i="3"/>
  <c r="E2083" i="3" s="1"/>
  <c r="D2085" i="3"/>
  <c r="D2086" i="3"/>
  <c r="E2086" i="3" s="1"/>
  <c r="D2087" i="3"/>
  <c r="D2088" i="3"/>
  <c r="D2089" i="3"/>
  <c r="D2090" i="3"/>
  <c r="D2091" i="3"/>
  <c r="D2092" i="3"/>
  <c r="D2093" i="3"/>
  <c r="D2094" i="3"/>
  <c r="E2094" i="3" s="1"/>
  <c r="D2095" i="3"/>
  <c r="D2096" i="3"/>
  <c r="D2097" i="3"/>
  <c r="D2098" i="3"/>
  <c r="D2099" i="3"/>
  <c r="D2100" i="3"/>
  <c r="E2100" i="3" s="1"/>
  <c r="D2101" i="3"/>
  <c r="D2102" i="3"/>
  <c r="D2103" i="3"/>
  <c r="D2104" i="3"/>
  <c r="D2105" i="3"/>
  <c r="D2106" i="3"/>
  <c r="D2107" i="3"/>
  <c r="D2108" i="3"/>
  <c r="D2109" i="3"/>
  <c r="D2110" i="3"/>
  <c r="E2110" i="3" s="1"/>
  <c r="D2111" i="3"/>
  <c r="D2112" i="3"/>
  <c r="D2113" i="3"/>
  <c r="D2114" i="3"/>
  <c r="D2115" i="3"/>
  <c r="D2116" i="3"/>
  <c r="E2115" i="3" s="1"/>
  <c r="D2117" i="3"/>
  <c r="D2118" i="3"/>
  <c r="E2118" i="3" s="1"/>
  <c r="D2119" i="3"/>
  <c r="D2120" i="3"/>
  <c r="D2121" i="3"/>
  <c r="D2122" i="3"/>
  <c r="D2123" i="3"/>
  <c r="D2124" i="3"/>
  <c r="E2123" i="3" s="1"/>
  <c r="D2125" i="3"/>
  <c r="D2126" i="3"/>
  <c r="E2126" i="3" s="1"/>
  <c r="D2127" i="3"/>
  <c r="D2128" i="3"/>
  <c r="D2129" i="3"/>
  <c r="D2130" i="3"/>
  <c r="D2131" i="3"/>
  <c r="D2132" i="3"/>
  <c r="E2131" i="3" s="1"/>
  <c r="D2133" i="3"/>
  <c r="D2134" i="3"/>
  <c r="D2135" i="3"/>
  <c r="D2136" i="3"/>
  <c r="D2137" i="3"/>
  <c r="D2138" i="3"/>
  <c r="D2139" i="3"/>
  <c r="D2140" i="3"/>
  <c r="D2141" i="3"/>
  <c r="D2142" i="3"/>
  <c r="E2142" i="3" s="1"/>
  <c r="D2143" i="3"/>
  <c r="D2144" i="3"/>
  <c r="D2145" i="3"/>
  <c r="D2146" i="3"/>
  <c r="D2147" i="3"/>
  <c r="D2148" i="3"/>
  <c r="E2147" i="3" s="1"/>
  <c r="D2149" i="3"/>
  <c r="D2150" i="3"/>
  <c r="E2150" i="3" s="1"/>
  <c r="D2151" i="3"/>
  <c r="D2152" i="3"/>
  <c r="D2153" i="3"/>
  <c r="D2154" i="3"/>
  <c r="D2155" i="3"/>
  <c r="D2156" i="3"/>
  <c r="E2155" i="3" s="1"/>
  <c r="D2157" i="3"/>
  <c r="D2158" i="3"/>
  <c r="E2158" i="3" s="1"/>
  <c r="D2159" i="3"/>
  <c r="D2160" i="3"/>
  <c r="D2161" i="3"/>
  <c r="D2162" i="3"/>
  <c r="D2163" i="3"/>
  <c r="D2164" i="3"/>
  <c r="E2163" i="3" s="1"/>
  <c r="D2165" i="3"/>
  <c r="D2166" i="3"/>
  <c r="E2166" i="3" s="1"/>
  <c r="D2167" i="3"/>
  <c r="D2168" i="3"/>
  <c r="D2169" i="3"/>
  <c r="D2170" i="3"/>
  <c r="D2171" i="3"/>
  <c r="D2172" i="3"/>
  <c r="D2173" i="3"/>
  <c r="D2174" i="3"/>
  <c r="E2174" i="3" s="1"/>
  <c r="D2175" i="3"/>
  <c r="D2176" i="3"/>
  <c r="D2177" i="3"/>
  <c r="D2178" i="3"/>
  <c r="D2179" i="3"/>
  <c r="D2180" i="3"/>
  <c r="E2179" i="3" s="1"/>
  <c r="D2181" i="3"/>
  <c r="D2182" i="3"/>
  <c r="E2182" i="3" s="1"/>
  <c r="D2183" i="3"/>
  <c r="D2184" i="3"/>
  <c r="D2185" i="3"/>
  <c r="D2186" i="3"/>
  <c r="D2187" i="3"/>
  <c r="D2188" i="3"/>
  <c r="E2187" i="3" s="1"/>
  <c r="D2189" i="3"/>
  <c r="D2190" i="3"/>
  <c r="E2190" i="3" s="1"/>
  <c r="D2191" i="3"/>
  <c r="D2192" i="3"/>
  <c r="D2193" i="3"/>
  <c r="D2194" i="3"/>
  <c r="D2195" i="3"/>
  <c r="D2196" i="3"/>
  <c r="D2197" i="3"/>
  <c r="D2198" i="3"/>
  <c r="E2198" i="3" s="1"/>
  <c r="D2199" i="3"/>
  <c r="D2200" i="3"/>
  <c r="D2201" i="3"/>
  <c r="D2202" i="3"/>
  <c r="D2203" i="3"/>
  <c r="D2204" i="3"/>
  <c r="D2205" i="3"/>
  <c r="D2206" i="3"/>
  <c r="E2206" i="3" s="1"/>
  <c r="D2207" i="3"/>
  <c r="D2208" i="3"/>
  <c r="D2209" i="3"/>
  <c r="D2210" i="3"/>
  <c r="D2211" i="3"/>
  <c r="D2212" i="3"/>
  <c r="E2211" i="3" s="1"/>
  <c r="D2213" i="3"/>
  <c r="D2214" i="3"/>
  <c r="E2214" i="3" s="1"/>
  <c r="D2215" i="3"/>
  <c r="D2216" i="3"/>
  <c r="D2217" i="3"/>
  <c r="D2218" i="3"/>
  <c r="D2219" i="3"/>
  <c r="D2220" i="3"/>
  <c r="E2219" i="3" s="1"/>
  <c r="D2221" i="3"/>
  <c r="D2222" i="3"/>
  <c r="E2222" i="3" s="1"/>
  <c r="D2223" i="3"/>
  <c r="D2224" i="3"/>
  <c r="D2225" i="3"/>
  <c r="D2226" i="3"/>
  <c r="D2227" i="3"/>
  <c r="D2228" i="3"/>
  <c r="D2229" i="3"/>
  <c r="D2230" i="3"/>
  <c r="E2230" i="3" s="1"/>
  <c r="D2231" i="3"/>
  <c r="D2232" i="3"/>
  <c r="D2233" i="3"/>
  <c r="D2234" i="3"/>
  <c r="D2235" i="3"/>
  <c r="D2236" i="3"/>
  <c r="D2237" i="3"/>
  <c r="D2238" i="3"/>
  <c r="E2238" i="3" s="1"/>
  <c r="D2239" i="3"/>
  <c r="D2240" i="3"/>
  <c r="D2241" i="3"/>
  <c r="D2242" i="3"/>
  <c r="D2243" i="3"/>
  <c r="D2244" i="3"/>
  <c r="E2243" i="3" s="1"/>
  <c r="D2245" i="3"/>
  <c r="D2246" i="3"/>
  <c r="E2246" i="3" s="1"/>
  <c r="D2247" i="3"/>
  <c r="D2248" i="3"/>
  <c r="D2249" i="3"/>
  <c r="D2250" i="3"/>
  <c r="D2251" i="3"/>
  <c r="D2252" i="3"/>
  <c r="E2251" i="3" s="1"/>
  <c r="D2253" i="3"/>
  <c r="D2254" i="3"/>
  <c r="E2254" i="3" s="1"/>
  <c r="D2255" i="3"/>
  <c r="D2256" i="3"/>
  <c r="D2257" i="3"/>
  <c r="D2258" i="3"/>
  <c r="D2259" i="3"/>
  <c r="D2260" i="3"/>
  <c r="D2261" i="3"/>
  <c r="D2262" i="3"/>
  <c r="E2262" i="3" s="1"/>
  <c r="D2263" i="3"/>
  <c r="D2264" i="3"/>
  <c r="D2265" i="3"/>
  <c r="D2266" i="3"/>
  <c r="D2267" i="3"/>
  <c r="D2268" i="3"/>
  <c r="D2269" i="3"/>
  <c r="D2270" i="3"/>
  <c r="E2270" i="3" s="1"/>
  <c r="D2271" i="3"/>
  <c r="D2272" i="3"/>
  <c r="D2273" i="3"/>
  <c r="D2274" i="3"/>
  <c r="D2275" i="3"/>
  <c r="D2276" i="3"/>
  <c r="E2275" i="3" s="1"/>
  <c r="D2277" i="3"/>
  <c r="D2278" i="3"/>
  <c r="E2278" i="3" s="1"/>
  <c r="D2279" i="3"/>
  <c r="D2280" i="3"/>
  <c r="D2281" i="3"/>
  <c r="D2282" i="3"/>
  <c r="D2283" i="3"/>
  <c r="D2284" i="3"/>
  <c r="E2283" i="3" s="1"/>
  <c r="D2285" i="3"/>
  <c r="D2286" i="3"/>
  <c r="E2286" i="3" s="1"/>
  <c r="D2287" i="3"/>
  <c r="D2288" i="3"/>
  <c r="D2289" i="3"/>
  <c r="D2290" i="3"/>
  <c r="D2291" i="3"/>
  <c r="D2292" i="3"/>
  <c r="D2293" i="3"/>
  <c r="D2294" i="3"/>
  <c r="E2294" i="3" s="1"/>
  <c r="D2295" i="3"/>
  <c r="D2296" i="3"/>
  <c r="D2297" i="3"/>
  <c r="D2298" i="3"/>
  <c r="D2299" i="3"/>
  <c r="D2300" i="3"/>
  <c r="D2301" i="3"/>
  <c r="D2302" i="3"/>
  <c r="E2302" i="3" s="1"/>
  <c r="D2303" i="3"/>
  <c r="D2304" i="3"/>
  <c r="D2305" i="3"/>
  <c r="D2306" i="3"/>
  <c r="D2307" i="3"/>
  <c r="D2308" i="3"/>
  <c r="E2307" i="3" s="1"/>
  <c r="D2309" i="3"/>
  <c r="D2310" i="3"/>
  <c r="E2310" i="3" s="1"/>
  <c r="D2311" i="3"/>
  <c r="D2312" i="3"/>
  <c r="D2313" i="3"/>
  <c r="D2314" i="3"/>
  <c r="D2315" i="3"/>
  <c r="D2316" i="3"/>
  <c r="E2315" i="3" s="1"/>
  <c r="D2317" i="3"/>
  <c r="D2318" i="3"/>
  <c r="E2318" i="3" s="1"/>
  <c r="D2319" i="3"/>
  <c r="D2320" i="3"/>
  <c r="D2321" i="3"/>
  <c r="D2322" i="3"/>
  <c r="D2323" i="3"/>
  <c r="D2324" i="3"/>
  <c r="D2325" i="3"/>
  <c r="D2326" i="3"/>
  <c r="E2326" i="3" s="1"/>
  <c r="D2327" i="3"/>
  <c r="D2328" i="3"/>
  <c r="D2329" i="3"/>
  <c r="D2330" i="3"/>
  <c r="D2331" i="3"/>
  <c r="D2332" i="3"/>
  <c r="D2333" i="3"/>
  <c r="D2334" i="3"/>
  <c r="E2334" i="3" s="1"/>
  <c r="D2335" i="3"/>
  <c r="D2336" i="3"/>
  <c r="D2337" i="3"/>
  <c r="D2338" i="3"/>
  <c r="D2339" i="3"/>
  <c r="D2340" i="3"/>
  <c r="E2339" i="3" s="1"/>
  <c r="D2341" i="3"/>
  <c r="D2342" i="3"/>
  <c r="E2342" i="3" s="1"/>
  <c r="D2343" i="3"/>
  <c r="D2344" i="3"/>
  <c r="D2345" i="3"/>
  <c r="D2346" i="3"/>
  <c r="D2347" i="3"/>
  <c r="D2348" i="3"/>
  <c r="E2347" i="3" s="1"/>
  <c r="D2349" i="3"/>
  <c r="D2350" i="3"/>
  <c r="E2350" i="3" s="1"/>
  <c r="D2351" i="3"/>
  <c r="D2352" i="3"/>
  <c r="D2353" i="3"/>
  <c r="D2354" i="3"/>
  <c r="D2355" i="3"/>
  <c r="D2356" i="3"/>
  <c r="D2357" i="3"/>
  <c r="D2358" i="3"/>
  <c r="E2358" i="3" s="1"/>
  <c r="D2359" i="3"/>
  <c r="D2360" i="3"/>
  <c r="D2361" i="3"/>
  <c r="D2362" i="3"/>
  <c r="D2363" i="3"/>
  <c r="D2364" i="3"/>
  <c r="D2365" i="3"/>
  <c r="D2366" i="3"/>
  <c r="E2366" i="3" s="1"/>
  <c r="D2367" i="3"/>
  <c r="D2368" i="3"/>
  <c r="D2369" i="3"/>
  <c r="D2370" i="3"/>
  <c r="D2371" i="3"/>
  <c r="D2372" i="3"/>
  <c r="E2371" i="3" s="1"/>
  <c r="D2373" i="3"/>
  <c r="D2374" i="3"/>
  <c r="E2374" i="3" s="1"/>
  <c r="D2375" i="3"/>
  <c r="D2376" i="3"/>
  <c r="D2377" i="3"/>
  <c r="D2378" i="3"/>
  <c r="D2379" i="3"/>
  <c r="D2380" i="3"/>
  <c r="E2379" i="3" s="1"/>
  <c r="D2381" i="3"/>
  <c r="D2382" i="3"/>
  <c r="E2382" i="3" s="1"/>
  <c r="D2383" i="3"/>
  <c r="D2384" i="3"/>
  <c r="D2385" i="3"/>
  <c r="D2386" i="3"/>
  <c r="D2387" i="3"/>
  <c r="D2388" i="3"/>
  <c r="D2389" i="3"/>
  <c r="D2390" i="3"/>
  <c r="E2390" i="3" s="1"/>
  <c r="D2391" i="3"/>
  <c r="D2392" i="3"/>
  <c r="D2393" i="3"/>
  <c r="D2394" i="3"/>
  <c r="D2395" i="3"/>
  <c r="D2396" i="3"/>
  <c r="D2397" i="3"/>
  <c r="D2398" i="3"/>
  <c r="E2398" i="3" s="1"/>
  <c r="D2399" i="3"/>
  <c r="D2400" i="3"/>
  <c r="D2401" i="3"/>
  <c r="D2402" i="3"/>
  <c r="D2403" i="3"/>
  <c r="D2404" i="3"/>
  <c r="E2403" i="3" s="1"/>
  <c r="D2405" i="3"/>
  <c r="D2406" i="3"/>
  <c r="E2406" i="3" s="1"/>
  <c r="D2407" i="3"/>
  <c r="D2408" i="3"/>
  <c r="D2409" i="3"/>
  <c r="D2410" i="3"/>
  <c r="D2411" i="3"/>
  <c r="D2412" i="3"/>
  <c r="E2411" i="3" s="1"/>
  <c r="D2413" i="3"/>
  <c r="D2414" i="3"/>
  <c r="E2414" i="3" s="1"/>
  <c r="D2415" i="3"/>
  <c r="D2416" i="3"/>
  <c r="D2417" i="3"/>
  <c r="D2418" i="3"/>
  <c r="D2419" i="3"/>
  <c r="D2420" i="3"/>
  <c r="D2421" i="3"/>
  <c r="D2422" i="3"/>
  <c r="E2422" i="3" s="1"/>
  <c r="D2423" i="3"/>
  <c r="D2424" i="3"/>
  <c r="D2425" i="3"/>
  <c r="D2426" i="3"/>
  <c r="D2427" i="3"/>
  <c r="D2428" i="3"/>
  <c r="D2429" i="3"/>
  <c r="D2430" i="3"/>
  <c r="E2430" i="3" s="1"/>
  <c r="D2431" i="3"/>
  <c r="D2432" i="3"/>
  <c r="D2433" i="3"/>
  <c r="D2434" i="3"/>
  <c r="D2435" i="3"/>
  <c r="D2436" i="3"/>
  <c r="E2435" i="3" s="1"/>
  <c r="D2437" i="3"/>
  <c r="D2438" i="3"/>
  <c r="E2438" i="3" s="1"/>
  <c r="D2439" i="3"/>
  <c r="D2440" i="3"/>
  <c r="D2441" i="3"/>
  <c r="D2442" i="3"/>
  <c r="D2443" i="3"/>
  <c r="D2444" i="3"/>
  <c r="E2443" i="3" s="1"/>
  <c r="D2445" i="3"/>
  <c r="D2446" i="3"/>
  <c r="E2446" i="3" s="1"/>
  <c r="D2447" i="3"/>
  <c r="D2448" i="3"/>
  <c r="D2449" i="3"/>
  <c r="D2450" i="3"/>
  <c r="D2451" i="3"/>
  <c r="D2452" i="3"/>
  <c r="D2453" i="3"/>
  <c r="D2454" i="3"/>
  <c r="E2454" i="3" s="1"/>
  <c r="D2455" i="3"/>
  <c r="D2456" i="3"/>
  <c r="D2457" i="3"/>
  <c r="D2458" i="3"/>
  <c r="D2459" i="3"/>
  <c r="D2460" i="3"/>
  <c r="D2461" i="3"/>
  <c r="D2462" i="3"/>
  <c r="E2462" i="3" s="1"/>
  <c r="D2463" i="3"/>
  <c r="D2464" i="3"/>
  <c r="D2465" i="3"/>
  <c r="D2466" i="3"/>
  <c r="D2467" i="3"/>
  <c r="D2468" i="3"/>
  <c r="E2467" i="3" s="1"/>
  <c r="D2469" i="3"/>
  <c r="D2470" i="3"/>
  <c r="E2470" i="3" s="1"/>
  <c r="D2471" i="3"/>
  <c r="D2472" i="3"/>
  <c r="D2473" i="3"/>
  <c r="D2474" i="3"/>
  <c r="D2475" i="3"/>
  <c r="D2476" i="3"/>
  <c r="E2475" i="3" s="1"/>
  <c r="D2477" i="3"/>
  <c r="D2478" i="3"/>
  <c r="E2478" i="3" s="1"/>
  <c r="D2479" i="3"/>
  <c r="D2480" i="3"/>
  <c r="D2481" i="3"/>
  <c r="D2482" i="3"/>
  <c r="D2483" i="3"/>
  <c r="D2484" i="3"/>
  <c r="D2485" i="3"/>
  <c r="D2486" i="3"/>
  <c r="E2486" i="3" s="1"/>
  <c r="D2487" i="3"/>
  <c r="D2488" i="3"/>
  <c r="D2489" i="3"/>
  <c r="D2490" i="3"/>
  <c r="D2491" i="3"/>
  <c r="D2492" i="3"/>
  <c r="D2493" i="3"/>
  <c r="D2494" i="3"/>
  <c r="E2494" i="3" s="1"/>
  <c r="D2495" i="3"/>
  <c r="D2496" i="3"/>
  <c r="D2497" i="3"/>
  <c r="D2498" i="3"/>
  <c r="D2499" i="3"/>
  <c r="D2500" i="3"/>
  <c r="E2499" i="3" s="1"/>
  <c r="E319" i="3"/>
  <c r="E320" i="3"/>
  <c r="E321" i="3"/>
  <c r="E322" i="3"/>
  <c r="E327" i="3"/>
  <c r="E328" i="3"/>
  <c r="E329" i="3"/>
  <c r="E330" i="3"/>
  <c r="E335" i="3"/>
  <c r="E336" i="3"/>
  <c r="E337" i="3"/>
  <c r="E338" i="3"/>
  <c r="E339" i="3"/>
  <c r="E343" i="3"/>
  <c r="E344" i="3"/>
  <c r="E345" i="3"/>
  <c r="E346" i="3"/>
  <c r="E347" i="3"/>
  <c r="E351" i="3"/>
  <c r="E352" i="3"/>
  <c r="E353" i="3"/>
  <c r="E354" i="3"/>
  <c r="E359" i="3"/>
  <c r="E360" i="3"/>
  <c r="E361" i="3"/>
  <c r="E362" i="3"/>
  <c r="E367" i="3"/>
  <c r="E368" i="3"/>
  <c r="E369" i="3"/>
  <c r="E370" i="3"/>
  <c r="E371" i="3"/>
  <c r="E375" i="3"/>
  <c r="E376" i="3"/>
  <c r="E377" i="3"/>
  <c r="E378" i="3"/>
  <c r="E379" i="3"/>
  <c r="E383" i="3"/>
  <c r="E384" i="3"/>
  <c r="E385" i="3"/>
  <c r="E386" i="3"/>
  <c r="E391" i="3"/>
  <c r="E392" i="3"/>
  <c r="E393" i="3"/>
  <c r="E394" i="3"/>
  <c r="E399" i="3"/>
  <c r="E400" i="3"/>
  <c r="E401" i="3"/>
  <c r="E402" i="3"/>
  <c r="E403" i="3"/>
  <c r="E407" i="3"/>
  <c r="E408" i="3"/>
  <c r="E409" i="3"/>
  <c r="E410" i="3"/>
  <c r="E411" i="3"/>
  <c r="E415" i="3"/>
  <c r="E416" i="3"/>
  <c r="E417" i="3"/>
  <c r="E418" i="3"/>
  <c r="E423" i="3"/>
  <c r="E424" i="3"/>
  <c r="E425" i="3"/>
  <c r="E426" i="3"/>
  <c r="E431" i="3"/>
  <c r="E432" i="3"/>
  <c r="E433" i="3"/>
  <c r="E434" i="3"/>
  <c r="E435" i="3"/>
  <c r="E439" i="3"/>
  <c r="E440" i="3"/>
  <c r="E441" i="3"/>
  <c r="E442" i="3"/>
  <c r="E443" i="3"/>
  <c r="E447" i="3"/>
  <c r="E448" i="3"/>
  <c r="E449" i="3"/>
  <c r="E450" i="3"/>
  <c r="E455" i="3"/>
  <c r="E456" i="3"/>
  <c r="E457" i="3"/>
  <c r="E458" i="3"/>
  <c r="E463" i="3"/>
  <c r="E464" i="3"/>
  <c r="E465" i="3"/>
  <c r="E466" i="3"/>
  <c r="E467" i="3"/>
  <c r="E471" i="3"/>
  <c r="E472" i="3"/>
  <c r="E473" i="3"/>
  <c r="E474" i="3"/>
  <c r="E475" i="3"/>
  <c r="E479" i="3"/>
  <c r="E480" i="3"/>
  <c r="E481" i="3"/>
  <c r="E482" i="3"/>
  <c r="E487" i="3"/>
  <c r="E488" i="3"/>
  <c r="E489" i="3"/>
  <c r="E490" i="3"/>
  <c r="E495" i="3"/>
  <c r="E496" i="3"/>
  <c r="E497" i="3"/>
  <c r="E498" i="3"/>
  <c r="E499" i="3"/>
  <c r="E503" i="3"/>
  <c r="E504" i="3"/>
  <c r="E505" i="3"/>
  <c r="E506" i="3"/>
  <c r="E507" i="3"/>
  <c r="E511" i="3"/>
  <c r="E512" i="3"/>
  <c r="E513" i="3"/>
  <c r="E514" i="3"/>
  <c r="E519" i="3"/>
  <c r="E520" i="3"/>
  <c r="E521" i="3"/>
  <c r="E522" i="3"/>
  <c r="E527" i="3"/>
  <c r="E528" i="3"/>
  <c r="E529" i="3"/>
  <c r="E530" i="3"/>
  <c r="E531" i="3"/>
  <c r="E535" i="3"/>
  <c r="E536" i="3"/>
  <c r="E537" i="3"/>
  <c r="E538" i="3"/>
  <c r="E539" i="3"/>
  <c r="E543" i="3"/>
  <c r="E544" i="3"/>
  <c r="E545" i="3"/>
  <c r="E546" i="3"/>
  <c r="E550" i="3"/>
  <c r="E551" i="3"/>
  <c r="E552" i="3"/>
  <c r="E553" i="3"/>
  <c r="E554" i="3"/>
  <c r="E559" i="3"/>
  <c r="E560" i="3"/>
  <c r="E561" i="3"/>
  <c r="E562" i="3"/>
  <c r="E563" i="3"/>
  <c r="E567" i="3"/>
  <c r="E568" i="3"/>
  <c r="E569" i="3"/>
  <c r="E570" i="3"/>
  <c r="E571" i="3"/>
  <c r="E575" i="3"/>
  <c r="E576" i="3"/>
  <c r="E577" i="3"/>
  <c r="E578" i="3"/>
  <c r="E583" i="3"/>
  <c r="E584" i="3"/>
  <c r="E585" i="3"/>
  <c r="E586" i="3"/>
  <c r="E591" i="3"/>
  <c r="E592" i="3"/>
  <c r="E593" i="3"/>
  <c r="E594" i="3"/>
  <c r="E595" i="3"/>
  <c r="E599" i="3"/>
  <c r="E600" i="3"/>
  <c r="E601" i="3"/>
  <c r="E602" i="3"/>
  <c r="E603" i="3"/>
  <c r="E607" i="3"/>
  <c r="E608" i="3"/>
  <c r="E609" i="3"/>
  <c r="E610" i="3"/>
  <c r="E615" i="3"/>
  <c r="E616" i="3"/>
  <c r="E617" i="3"/>
  <c r="E618" i="3"/>
  <c r="E623" i="3"/>
  <c r="E624" i="3"/>
  <c r="E625" i="3"/>
  <c r="E626" i="3"/>
  <c r="E627" i="3"/>
  <c r="E631" i="3"/>
  <c r="E632" i="3"/>
  <c r="E633" i="3"/>
  <c r="E634" i="3"/>
  <c r="E635" i="3"/>
  <c r="E639" i="3"/>
  <c r="E640" i="3"/>
  <c r="E641" i="3"/>
  <c r="E642" i="3"/>
  <c r="E647" i="3"/>
  <c r="E648" i="3"/>
  <c r="E649" i="3"/>
  <c r="E650" i="3"/>
  <c r="E655" i="3"/>
  <c r="E656" i="3"/>
  <c r="E657" i="3"/>
  <c r="E658" i="3"/>
  <c r="E659" i="3"/>
  <c r="E663" i="3"/>
  <c r="E664" i="3"/>
  <c r="E665" i="3"/>
  <c r="E666" i="3"/>
  <c r="E667" i="3"/>
  <c r="E671" i="3"/>
  <c r="E672" i="3"/>
  <c r="E673" i="3"/>
  <c r="E674" i="3"/>
  <c r="E679" i="3"/>
  <c r="E680" i="3"/>
  <c r="E681" i="3"/>
  <c r="E682" i="3"/>
  <c r="E687" i="3"/>
  <c r="E688" i="3"/>
  <c r="E689" i="3"/>
  <c r="E690" i="3"/>
  <c r="E691" i="3"/>
  <c r="E695" i="3"/>
  <c r="E696" i="3"/>
  <c r="E697" i="3"/>
  <c r="E698" i="3"/>
  <c r="E699" i="3"/>
  <c r="E703" i="3"/>
  <c r="E704" i="3"/>
  <c r="E705" i="3"/>
  <c r="E706" i="3"/>
  <c r="E711" i="3"/>
  <c r="E712" i="3"/>
  <c r="E713" i="3"/>
  <c r="E714" i="3"/>
  <c r="E719" i="3"/>
  <c r="E720" i="3"/>
  <c r="E721" i="3"/>
  <c r="E722" i="3"/>
  <c r="E723" i="3"/>
  <c r="E727" i="3"/>
  <c r="E728" i="3"/>
  <c r="E729" i="3"/>
  <c r="E730" i="3"/>
  <c r="E731" i="3"/>
  <c r="E735" i="3"/>
  <c r="E736" i="3"/>
  <c r="E737" i="3"/>
  <c r="E738" i="3"/>
  <c r="E743" i="3"/>
  <c r="E744" i="3"/>
  <c r="E745" i="3"/>
  <c r="E746" i="3"/>
  <c r="E751" i="3"/>
  <c r="E752" i="3"/>
  <c r="E753" i="3"/>
  <c r="E754" i="3"/>
  <c r="E755" i="3"/>
  <c r="E759" i="3"/>
  <c r="E760" i="3"/>
  <c r="E761" i="3"/>
  <c r="E762" i="3"/>
  <c r="E763" i="3"/>
  <c r="E767" i="3"/>
  <c r="E768" i="3"/>
  <c r="E769" i="3"/>
  <c r="E770" i="3"/>
  <c r="E775" i="3"/>
  <c r="E776" i="3"/>
  <c r="E777" i="3"/>
  <c r="E778" i="3"/>
  <c r="E783" i="3"/>
  <c r="E784" i="3"/>
  <c r="E785" i="3"/>
  <c r="E786" i="3"/>
  <c r="E787" i="3"/>
  <c r="E791" i="3"/>
  <c r="E792" i="3"/>
  <c r="E793" i="3"/>
  <c r="E794" i="3"/>
  <c r="E795" i="3"/>
  <c r="E799" i="3"/>
  <c r="E800" i="3"/>
  <c r="E801" i="3"/>
  <c r="E802" i="3"/>
  <c r="E806" i="3"/>
  <c r="E807" i="3"/>
  <c r="E808" i="3"/>
  <c r="E809" i="3"/>
  <c r="E810" i="3"/>
  <c r="E815" i="3"/>
  <c r="E816" i="3"/>
  <c r="E817" i="3"/>
  <c r="E818" i="3"/>
  <c r="E819" i="3"/>
  <c r="E823" i="3"/>
  <c r="E824" i="3"/>
  <c r="E825" i="3"/>
  <c r="E826" i="3"/>
  <c r="E827" i="3"/>
  <c r="E831" i="3"/>
  <c r="E832" i="3"/>
  <c r="E833" i="3"/>
  <c r="E834" i="3"/>
  <c r="E839" i="3"/>
  <c r="E840" i="3"/>
  <c r="E841" i="3"/>
  <c r="E842" i="3"/>
  <c r="E847" i="3"/>
  <c r="E848" i="3"/>
  <c r="E849" i="3"/>
  <c r="E850" i="3"/>
  <c r="E851" i="3"/>
  <c r="E855" i="3"/>
  <c r="E856" i="3"/>
  <c r="E857" i="3"/>
  <c r="E858" i="3"/>
  <c r="E859" i="3"/>
  <c r="E863" i="3"/>
  <c r="E864" i="3"/>
  <c r="E865" i="3"/>
  <c r="E866" i="3"/>
  <c r="E870" i="3"/>
  <c r="E871" i="3"/>
  <c r="E872" i="3"/>
  <c r="E873" i="3"/>
  <c r="E874" i="3"/>
  <c r="E879" i="3"/>
  <c r="E880" i="3"/>
  <c r="E881" i="3"/>
  <c r="E882" i="3"/>
  <c r="E883" i="3"/>
  <c r="E887" i="3"/>
  <c r="E888" i="3"/>
  <c r="E889" i="3"/>
  <c r="E890" i="3"/>
  <c r="E891" i="3"/>
  <c r="E895" i="3"/>
  <c r="E896" i="3"/>
  <c r="E897" i="3"/>
  <c r="E898" i="3"/>
  <c r="E903" i="3"/>
  <c r="E904" i="3"/>
  <c r="E905" i="3"/>
  <c r="E906" i="3"/>
  <c r="E911" i="3"/>
  <c r="E912" i="3"/>
  <c r="E913" i="3"/>
  <c r="E914" i="3"/>
  <c r="E915" i="3"/>
  <c r="E919" i="3"/>
  <c r="E920" i="3"/>
  <c r="E921" i="3"/>
  <c r="E922" i="3"/>
  <c r="E923" i="3"/>
  <c r="E927" i="3"/>
  <c r="E928" i="3"/>
  <c r="E929" i="3"/>
  <c r="E930" i="3"/>
  <c r="E934" i="3"/>
  <c r="E935" i="3"/>
  <c r="E936" i="3"/>
  <c r="E937" i="3"/>
  <c r="E938" i="3"/>
  <c r="E943" i="3"/>
  <c r="E944" i="3"/>
  <c r="E945" i="3"/>
  <c r="E946" i="3"/>
  <c r="E947" i="3"/>
  <c r="E951" i="3"/>
  <c r="E952" i="3"/>
  <c r="E953" i="3"/>
  <c r="E954" i="3"/>
  <c r="E955" i="3"/>
  <c r="E959" i="3"/>
  <c r="E960" i="3"/>
  <c r="E961" i="3"/>
  <c r="E962" i="3"/>
  <c r="E967" i="3"/>
  <c r="E968" i="3"/>
  <c r="E969" i="3"/>
  <c r="E970" i="3"/>
  <c r="E975" i="3"/>
  <c r="E976" i="3"/>
  <c r="E977" i="3"/>
  <c r="E978" i="3"/>
  <c r="E979" i="3"/>
  <c r="E983" i="3"/>
  <c r="E984" i="3"/>
  <c r="E985" i="3"/>
  <c r="E986" i="3"/>
  <c r="E987" i="3"/>
  <c r="E991" i="3"/>
  <c r="E992" i="3"/>
  <c r="E993" i="3"/>
  <c r="E994" i="3"/>
  <c r="E998" i="3"/>
  <c r="E999" i="3"/>
  <c r="E1000" i="3"/>
  <c r="E1001" i="3"/>
  <c r="E1002" i="3"/>
  <c r="E1007" i="3"/>
  <c r="E1008" i="3"/>
  <c r="E1009" i="3"/>
  <c r="E1010" i="3"/>
  <c r="E1011" i="3"/>
  <c r="E1015" i="3"/>
  <c r="E1016" i="3"/>
  <c r="E1017" i="3"/>
  <c r="E1018" i="3"/>
  <c r="E1019" i="3"/>
  <c r="E1023" i="3"/>
  <c r="E1024" i="3"/>
  <c r="E1025" i="3"/>
  <c r="E1026" i="3"/>
  <c r="E1031" i="3"/>
  <c r="E1032" i="3"/>
  <c r="E1033" i="3"/>
  <c r="E1034" i="3"/>
  <c r="E1039" i="3"/>
  <c r="E1040" i="3"/>
  <c r="E1041" i="3"/>
  <c r="E1042" i="3"/>
  <c r="E1043" i="3"/>
  <c r="E1047" i="3"/>
  <c r="E1048" i="3"/>
  <c r="E1049" i="3"/>
  <c r="E1050" i="3"/>
  <c r="E1051" i="3"/>
  <c r="E1055" i="3"/>
  <c r="E1056" i="3"/>
  <c r="E1057" i="3"/>
  <c r="E1058" i="3"/>
  <c r="E1062" i="3"/>
  <c r="E1063" i="3"/>
  <c r="E1064" i="3"/>
  <c r="E1065" i="3"/>
  <c r="E1066" i="3"/>
  <c r="E1071" i="3"/>
  <c r="E1072" i="3"/>
  <c r="E1073" i="3"/>
  <c r="E1074" i="3"/>
  <c r="E1075" i="3"/>
  <c r="E1079" i="3"/>
  <c r="E1080" i="3"/>
  <c r="E1081" i="3"/>
  <c r="E1082" i="3"/>
  <c r="E1083" i="3"/>
  <c r="E1087" i="3"/>
  <c r="E1088" i="3"/>
  <c r="E1089" i="3"/>
  <c r="E1090" i="3"/>
  <c r="E1095" i="3"/>
  <c r="E1096" i="3"/>
  <c r="E1097" i="3"/>
  <c r="E1098" i="3"/>
  <c r="E1103" i="3"/>
  <c r="E1104" i="3"/>
  <c r="E1105" i="3"/>
  <c r="E1106" i="3"/>
  <c r="E1107" i="3"/>
  <c r="E1111" i="3"/>
  <c r="E1112" i="3"/>
  <c r="E1113" i="3"/>
  <c r="E1114" i="3"/>
  <c r="E1115" i="3"/>
  <c r="E1119" i="3"/>
  <c r="E1120" i="3"/>
  <c r="E1121" i="3"/>
  <c r="E1122" i="3"/>
  <c r="E1126" i="3"/>
  <c r="E1127" i="3"/>
  <c r="E1128" i="3"/>
  <c r="E1129" i="3"/>
  <c r="E1130" i="3"/>
  <c r="E1135" i="3"/>
  <c r="E1136" i="3"/>
  <c r="E1137" i="3"/>
  <c r="E1138" i="3"/>
  <c r="E1139" i="3"/>
  <c r="E1143" i="3"/>
  <c r="E1144" i="3"/>
  <c r="E1145" i="3"/>
  <c r="E1146" i="3"/>
  <c r="E1147" i="3"/>
  <c r="E1151" i="3"/>
  <c r="E1152" i="3"/>
  <c r="E1153" i="3"/>
  <c r="E1154" i="3"/>
  <c r="E1159" i="3"/>
  <c r="E1160" i="3"/>
  <c r="E1161" i="3"/>
  <c r="E1162" i="3"/>
  <c r="E1167" i="3"/>
  <c r="E1168" i="3"/>
  <c r="E1169" i="3"/>
  <c r="E1170" i="3"/>
  <c r="E1171" i="3"/>
  <c r="E1175" i="3"/>
  <c r="E1176" i="3"/>
  <c r="E1177" i="3"/>
  <c r="E1178" i="3"/>
  <c r="E1179" i="3"/>
  <c r="E1183" i="3"/>
  <c r="E1184" i="3"/>
  <c r="E1185" i="3"/>
  <c r="E1186" i="3"/>
  <c r="E1190" i="3"/>
  <c r="E1191" i="3"/>
  <c r="E1192" i="3"/>
  <c r="E1193" i="3"/>
  <c r="E1194" i="3"/>
  <c r="E1199" i="3"/>
  <c r="E1200" i="3"/>
  <c r="E1201" i="3"/>
  <c r="E1202" i="3"/>
  <c r="E1203" i="3"/>
  <c r="E1207" i="3"/>
  <c r="E1208" i="3"/>
  <c r="E1209" i="3"/>
  <c r="E1210" i="3"/>
  <c r="E1211" i="3"/>
  <c r="E1215" i="3"/>
  <c r="E1216" i="3"/>
  <c r="E1217" i="3"/>
  <c r="E1218" i="3"/>
  <c r="E1223" i="3"/>
  <c r="E1224" i="3"/>
  <c r="E1225" i="3"/>
  <c r="E1226" i="3"/>
  <c r="E1231" i="3"/>
  <c r="E1232" i="3"/>
  <c r="E1233" i="3"/>
  <c r="E1234" i="3"/>
  <c r="E1235" i="3"/>
  <c r="E1239" i="3"/>
  <c r="E1240" i="3"/>
  <c r="E1241" i="3"/>
  <c r="E1242" i="3"/>
  <c r="E1243" i="3"/>
  <c r="E1247" i="3"/>
  <c r="E1248" i="3"/>
  <c r="E1249" i="3"/>
  <c r="E1250" i="3"/>
  <c r="E1252" i="3"/>
  <c r="E1255" i="3"/>
  <c r="E1256" i="3"/>
  <c r="E1257" i="3"/>
  <c r="E1258" i="3"/>
  <c r="E1263" i="3"/>
  <c r="E1264" i="3"/>
  <c r="E1265" i="3"/>
  <c r="E1266" i="3"/>
  <c r="E1271" i="3"/>
  <c r="E1272" i="3"/>
  <c r="E1273" i="3"/>
  <c r="E1274" i="3"/>
  <c r="E1275" i="3"/>
  <c r="E1279" i="3"/>
  <c r="E1280" i="3"/>
  <c r="E1281" i="3"/>
  <c r="E1282" i="3"/>
  <c r="E1283" i="3"/>
  <c r="E1287" i="3"/>
  <c r="E1288" i="3"/>
  <c r="E1289" i="3"/>
  <c r="E1290" i="3"/>
  <c r="E1295" i="3"/>
  <c r="E1296" i="3"/>
  <c r="E1297" i="3"/>
  <c r="E1298" i="3"/>
  <c r="E1303" i="3"/>
  <c r="E1304" i="3"/>
  <c r="E1305" i="3"/>
  <c r="E1306" i="3"/>
  <c r="E1307" i="3"/>
  <c r="E1311" i="3"/>
  <c r="E1312" i="3"/>
  <c r="E1313" i="3"/>
  <c r="E1314" i="3"/>
  <c r="E1315" i="3"/>
  <c r="E1319" i="3"/>
  <c r="E1320" i="3"/>
  <c r="E1321" i="3"/>
  <c r="E1322" i="3"/>
  <c r="E1327" i="3"/>
  <c r="E1328" i="3"/>
  <c r="E1329" i="3"/>
  <c r="E1330" i="3"/>
  <c r="E1335" i="3"/>
  <c r="E1336" i="3"/>
  <c r="E1337" i="3"/>
  <c r="E1338" i="3"/>
  <c r="E1339" i="3"/>
  <c r="E1343" i="3"/>
  <c r="E1344" i="3"/>
  <c r="E1345" i="3"/>
  <c r="E1346" i="3"/>
  <c r="E1347" i="3"/>
  <c r="E1351" i="3"/>
  <c r="E1352" i="3"/>
  <c r="E1353" i="3"/>
  <c r="E1354" i="3"/>
  <c r="E1359" i="3"/>
  <c r="E1360" i="3"/>
  <c r="E1361" i="3"/>
  <c r="E1362" i="3"/>
  <c r="E1367" i="3"/>
  <c r="E1368" i="3"/>
  <c r="E1369" i="3"/>
  <c r="E1370" i="3"/>
  <c r="E1371" i="3"/>
  <c r="E1375" i="3"/>
  <c r="E1376" i="3"/>
  <c r="E1377" i="3"/>
  <c r="E1378" i="3"/>
  <c r="E1379" i="3"/>
  <c r="E1383" i="3"/>
  <c r="E1384" i="3"/>
  <c r="E1385" i="3"/>
  <c r="E1386" i="3"/>
  <c r="E1391" i="3"/>
  <c r="E1392" i="3"/>
  <c r="E1393" i="3"/>
  <c r="E1394" i="3"/>
  <c r="E1399" i="3"/>
  <c r="E1400" i="3"/>
  <c r="E1401" i="3"/>
  <c r="E1402" i="3"/>
  <c r="E1403" i="3"/>
  <c r="E1407" i="3"/>
  <c r="E1408" i="3"/>
  <c r="E1409" i="3"/>
  <c r="E1410" i="3"/>
  <c r="E1415" i="3"/>
  <c r="E1416" i="3"/>
  <c r="E1417" i="3"/>
  <c r="E1418" i="3"/>
  <c r="E1423" i="3"/>
  <c r="E1424" i="3"/>
  <c r="E1425" i="3"/>
  <c r="E1426" i="3"/>
  <c r="E1431" i="3"/>
  <c r="E1432" i="3"/>
  <c r="E1433" i="3"/>
  <c r="E1434" i="3"/>
  <c r="E1439" i="3"/>
  <c r="E1440" i="3"/>
  <c r="E1441" i="3"/>
  <c r="E1442" i="3"/>
  <c r="E1443" i="3"/>
  <c r="E1447" i="3"/>
  <c r="E1448" i="3"/>
  <c r="E1449" i="3"/>
  <c r="E1450" i="3"/>
  <c r="E1455" i="3"/>
  <c r="E1456" i="3"/>
  <c r="E1457" i="3"/>
  <c r="E1458" i="3"/>
  <c r="E1463" i="3"/>
  <c r="E1464" i="3"/>
  <c r="E1465" i="3"/>
  <c r="E1466" i="3"/>
  <c r="E1467" i="3"/>
  <c r="E1471" i="3"/>
  <c r="E1472" i="3"/>
  <c r="E1473" i="3"/>
  <c r="E1474" i="3"/>
  <c r="E1479" i="3"/>
  <c r="E1480" i="3"/>
  <c r="E1481" i="3"/>
  <c r="E1482" i="3"/>
  <c r="E1487" i="3"/>
  <c r="E1488" i="3"/>
  <c r="E1489" i="3"/>
  <c r="E1490" i="3"/>
  <c r="E1495" i="3"/>
  <c r="E1496" i="3"/>
  <c r="E1497" i="3"/>
  <c r="E1498" i="3"/>
  <c r="E1503" i="3"/>
  <c r="E1504" i="3"/>
  <c r="E1505" i="3"/>
  <c r="E1506" i="3"/>
  <c r="E1507" i="3"/>
  <c r="E1511" i="3"/>
  <c r="E1512" i="3"/>
  <c r="E1513" i="3"/>
  <c r="E1514" i="3"/>
  <c r="E1519" i="3"/>
  <c r="E1520" i="3"/>
  <c r="E1521" i="3"/>
  <c r="E1522" i="3"/>
  <c r="E1527" i="3"/>
  <c r="E1528" i="3"/>
  <c r="E1529" i="3"/>
  <c r="E1530" i="3"/>
  <c r="E1531" i="3"/>
  <c r="E1535" i="3"/>
  <c r="E1536" i="3"/>
  <c r="E1537" i="3"/>
  <c r="E1538" i="3"/>
  <c r="E1539" i="3"/>
  <c r="E1543" i="3"/>
  <c r="E1544" i="3"/>
  <c r="E1545" i="3"/>
  <c r="E1546" i="3"/>
  <c r="E1551" i="3"/>
  <c r="E1552" i="3"/>
  <c r="E1553" i="3"/>
  <c r="E1554" i="3"/>
  <c r="E1559" i="3"/>
  <c r="E1560" i="3"/>
  <c r="E1561" i="3"/>
  <c r="E1562" i="3"/>
  <c r="E1567" i="3"/>
  <c r="E1568" i="3"/>
  <c r="E1569" i="3"/>
  <c r="E1570" i="3"/>
  <c r="E1575" i="3"/>
  <c r="E1576" i="3"/>
  <c r="E1577" i="3"/>
  <c r="E1578" i="3"/>
  <c r="E1579" i="3"/>
  <c r="E1583" i="3"/>
  <c r="E1584" i="3"/>
  <c r="E1585" i="3"/>
  <c r="E1586" i="3"/>
  <c r="E1587" i="3"/>
  <c r="E1591" i="3"/>
  <c r="E1592" i="3"/>
  <c r="E1593" i="3"/>
  <c r="E1594" i="3"/>
  <c r="E1599" i="3"/>
  <c r="E1600" i="3"/>
  <c r="E1601" i="3"/>
  <c r="E1602" i="3"/>
  <c r="E1607" i="3"/>
  <c r="E1608" i="3"/>
  <c r="E1609" i="3"/>
  <c r="E1610" i="3"/>
  <c r="E1611" i="3"/>
  <c r="E1615" i="3"/>
  <c r="E1616" i="3"/>
  <c r="E1617" i="3"/>
  <c r="E1618" i="3"/>
  <c r="E1619" i="3"/>
  <c r="E1623" i="3"/>
  <c r="E1624" i="3"/>
  <c r="E1625" i="3"/>
  <c r="E1626" i="3"/>
  <c r="E1631" i="3"/>
  <c r="E1632" i="3"/>
  <c r="E1633" i="3"/>
  <c r="E1634" i="3"/>
  <c r="E1639" i="3"/>
  <c r="E1640" i="3"/>
  <c r="E1641" i="3"/>
  <c r="E1642" i="3"/>
  <c r="E1643" i="3"/>
  <c r="E1647" i="3"/>
  <c r="E1648" i="3"/>
  <c r="E1649" i="3"/>
  <c r="E1650" i="3"/>
  <c r="E1651" i="3"/>
  <c r="E1655" i="3"/>
  <c r="E1656" i="3"/>
  <c r="E1657" i="3"/>
  <c r="E1658" i="3"/>
  <c r="E1663" i="3"/>
  <c r="E1664" i="3"/>
  <c r="E1665" i="3"/>
  <c r="E1666" i="3"/>
  <c r="E1671" i="3"/>
  <c r="E1672" i="3"/>
  <c r="E1673" i="3"/>
  <c r="E1674" i="3"/>
  <c r="E1675" i="3"/>
  <c r="E1679" i="3"/>
  <c r="E1680" i="3"/>
  <c r="E1681" i="3"/>
  <c r="E1682" i="3"/>
  <c r="E1683" i="3"/>
  <c r="E1687" i="3"/>
  <c r="E1688" i="3"/>
  <c r="E1689" i="3"/>
  <c r="E1690" i="3"/>
  <c r="E1695" i="3"/>
  <c r="E1696" i="3"/>
  <c r="E1697" i="3"/>
  <c r="E1698" i="3"/>
  <c r="E1703" i="3"/>
  <c r="E1704" i="3"/>
  <c r="E1705" i="3"/>
  <c r="E1706" i="3"/>
  <c r="E1707" i="3"/>
  <c r="E1711" i="3"/>
  <c r="E1712" i="3"/>
  <c r="E1713" i="3"/>
  <c r="E1714" i="3"/>
  <c r="E1715" i="3"/>
  <c r="E1719" i="3"/>
  <c r="E1720" i="3"/>
  <c r="E1721" i="3"/>
  <c r="E1722" i="3"/>
  <c r="E1727" i="3"/>
  <c r="E1728" i="3"/>
  <c r="E1729" i="3"/>
  <c r="E1730" i="3"/>
  <c r="E1735" i="3"/>
  <c r="E1736" i="3"/>
  <c r="E1737" i="3"/>
  <c r="E1738" i="3"/>
  <c r="E1739" i="3"/>
  <c r="E1743" i="3"/>
  <c r="E1744" i="3"/>
  <c r="E1745" i="3"/>
  <c r="E1746" i="3"/>
  <c r="E1747" i="3"/>
  <c r="E1751" i="3"/>
  <c r="E1752" i="3"/>
  <c r="E1753" i="3"/>
  <c r="E1754" i="3"/>
  <c r="E1759" i="3"/>
  <c r="E1760" i="3"/>
  <c r="E1761" i="3"/>
  <c r="E1762" i="3"/>
  <c r="E1767" i="3"/>
  <c r="E1768" i="3"/>
  <c r="E1769" i="3"/>
  <c r="E1770" i="3"/>
  <c r="E1771" i="3"/>
  <c r="E1775" i="3"/>
  <c r="E1776" i="3"/>
  <c r="E1777" i="3"/>
  <c r="E1778" i="3"/>
  <c r="E1779" i="3"/>
  <c r="E1783" i="3"/>
  <c r="E1784" i="3"/>
  <c r="E1785" i="3"/>
  <c r="E1786" i="3"/>
  <c r="E1791" i="3"/>
  <c r="E1792" i="3"/>
  <c r="E1793" i="3"/>
  <c r="E1794" i="3"/>
  <c r="E1799" i="3"/>
  <c r="E1800" i="3"/>
  <c r="E1801" i="3"/>
  <c r="E1802" i="3"/>
  <c r="E1803" i="3"/>
  <c r="E1807" i="3"/>
  <c r="E1808" i="3"/>
  <c r="E1809" i="3"/>
  <c r="E1810" i="3"/>
  <c r="E1811" i="3"/>
  <c r="E1815" i="3"/>
  <c r="E1816" i="3"/>
  <c r="E1817" i="3"/>
  <c r="E1818" i="3"/>
  <c r="E1823" i="3"/>
  <c r="E1824" i="3"/>
  <c r="E1825" i="3"/>
  <c r="E1826" i="3"/>
  <c r="E1831" i="3"/>
  <c r="E1832" i="3"/>
  <c r="E1833" i="3"/>
  <c r="E1834" i="3"/>
  <c r="E1835" i="3"/>
  <c r="E1839" i="3"/>
  <c r="E1840" i="3"/>
  <c r="E1841" i="3"/>
  <c r="E1842" i="3"/>
  <c r="E1843" i="3"/>
  <c r="E1847" i="3"/>
  <c r="E1848" i="3"/>
  <c r="E1849" i="3"/>
  <c r="E1850" i="3"/>
  <c r="E1855" i="3"/>
  <c r="E1856" i="3"/>
  <c r="E1857" i="3"/>
  <c r="E1858" i="3"/>
  <c r="E1863" i="3"/>
  <c r="E1864" i="3"/>
  <c r="E1865" i="3"/>
  <c r="E1866" i="3"/>
  <c r="E1867" i="3"/>
  <c r="E1871" i="3"/>
  <c r="E1872" i="3"/>
  <c r="E1873" i="3"/>
  <c r="E1874" i="3"/>
  <c r="E1875" i="3"/>
  <c r="E1879" i="3"/>
  <c r="E1880" i="3"/>
  <c r="E1881" i="3"/>
  <c r="E1882" i="3"/>
  <c r="E1887" i="3"/>
  <c r="E1888" i="3"/>
  <c r="E1889" i="3"/>
  <c r="E1890" i="3"/>
  <c r="E1895" i="3"/>
  <c r="E1896" i="3"/>
  <c r="E1897" i="3"/>
  <c r="E1898" i="3"/>
  <c r="E1899" i="3"/>
  <c r="E1903" i="3"/>
  <c r="E1904" i="3"/>
  <c r="E1905" i="3"/>
  <c r="E1906" i="3"/>
  <c r="E1907" i="3"/>
  <c r="E1911" i="3"/>
  <c r="E1912" i="3"/>
  <c r="E1913" i="3"/>
  <c r="E1914" i="3"/>
  <c r="E1919" i="3"/>
  <c r="E1920" i="3"/>
  <c r="E1921" i="3"/>
  <c r="E1922" i="3"/>
  <c r="E1927" i="3"/>
  <c r="E1928" i="3"/>
  <c r="E1929" i="3"/>
  <c r="E1930" i="3"/>
  <c r="E1931" i="3"/>
  <c r="E1935" i="3"/>
  <c r="E1936" i="3"/>
  <c r="E1937" i="3"/>
  <c r="E1938" i="3"/>
  <c r="E1939" i="3"/>
  <c r="E1943" i="3"/>
  <c r="E1944" i="3"/>
  <c r="E1945" i="3"/>
  <c r="E1946" i="3"/>
  <c r="E1951" i="3"/>
  <c r="E1952" i="3"/>
  <c r="E1953" i="3"/>
  <c r="E1954" i="3"/>
  <c r="E1959" i="3"/>
  <c r="E1960" i="3"/>
  <c r="E1961" i="3"/>
  <c r="E1962" i="3"/>
  <c r="E1963" i="3"/>
  <c r="E1967" i="3"/>
  <c r="E1968" i="3"/>
  <c r="E1969" i="3"/>
  <c r="E1970" i="3"/>
  <c r="E1971" i="3"/>
  <c r="E1975" i="3"/>
  <c r="E1976" i="3"/>
  <c r="E1977" i="3"/>
  <c r="E1978" i="3"/>
  <c r="E1983" i="3"/>
  <c r="E1984" i="3"/>
  <c r="E1985" i="3"/>
  <c r="E1986" i="3"/>
  <c r="E1991" i="3"/>
  <c r="E1992" i="3"/>
  <c r="E1993" i="3"/>
  <c r="E1994" i="3"/>
  <c r="E1995" i="3"/>
  <c r="E1999" i="3"/>
  <c r="E2000" i="3"/>
  <c r="E2001" i="3"/>
  <c r="E2002" i="3"/>
  <c r="E2003" i="3"/>
  <c r="E2007" i="3"/>
  <c r="E2008" i="3"/>
  <c r="E2009" i="3"/>
  <c r="E2010" i="3"/>
  <c r="E2015" i="3"/>
  <c r="E2016" i="3"/>
  <c r="E2017" i="3"/>
  <c r="E2018" i="3"/>
  <c r="E2023" i="3"/>
  <c r="E2024" i="3"/>
  <c r="E2025" i="3"/>
  <c r="E2026" i="3"/>
  <c r="E2027" i="3"/>
  <c r="E2031" i="3"/>
  <c r="E2032" i="3"/>
  <c r="E2033" i="3"/>
  <c r="E2034" i="3"/>
  <c r="E2035" i="3"/>
  <c r="E2039" i="3"/>
  <c r="E2040" i="3"/>
  <c r="E2041" i="3"/>
  <c r="E2042" i="3"/>
  <c r="E2047" i="3"/>
  <c r="E2048" i="3"/>
  <c r="E2049" i="3"/>
  <c r="E2050" i="3"/>
  <c r="E2055" i="3"/>
  <c r="E2056" i="3"/>
  <c r="E2057" i="3"/>
  <c r="E2058" i="3"/>
  <c r="E2059" i="3"/>
  <c r="E2063" i="3"/>
  <c r="E2064" i="3"/>
  <c r="E2065" i="3"/>
  <c r="E2066" i="3"/>
  <c r="E2067" i="3"/>
  <c r="E2071" i="3"/>
  <c r="E2072" i="3"/>
  <c r="E2073" i="3"/>
  <c r="E2074" i="3"/>
  <c r="E2079" i="3"/>
  <c r="E2080" i="3"/>
  <c r="E2081" i="3"/>
  <c r="E2082" i="3"/>
  <c r="E2087" i="3"/>
  <c r="E2088" i="3"/>
  <c r="E2089" i="3"/>
  <c r="E2090" i="3"/>
  <c r="E2091" i="3"/>
  <c r="E2095" i="3"/>
  <c r="E2096" i="3"/>
  <c r="E2097" i="3"/>
  <c r="E2098" i="3"/>
  <c r="E2099" i="3"/>
  <c r="E2102" i="3"/>
  <c r="E2103" i="3"/>
  <c r="E2104" i="3"/>
  <c r="E2105" i="3"/>
  <c r="E2106" i="3"/>
  <c r="E2107" i="3"/>
  <c r="E2111" i="3"/>
  <c r="E2112" i="3"/>
  <c r="E2113" i="3"/>
  <c r="E2114" i="3"/>
  <c r="E2119" i="3"/>
  <c r="E2120" i="3"/>
  <c r="E2121" i="3"/>
  <c r="E2122" i="3"/>
  <c r="E2127" i="3"/>
  <c r="E2128" i="3"/>
  <c r="E2129" i="3"/>
  <c r="E2130" i="3"/>
  <c r="E2134" i="3"/>
  <c r="E2135" i="3"/>
  <c r="E2136" i="3"/>
  <c r="E2137" i="3"/>
  <c r="E2138" i="3"/>
  <c r="E2139" i="3"/>
  <c r="E2143" i="3"/>
  <c r="E2144" i="3"/>
  <c r="E2145" i="3"/>
  <c r="E2146" i="3"/>
  <c r="E2151" i="3"/>
  <c r="E2152" i="3"/>
  <c r="E2153" i="3"/>
  <c r="E2154" i="3"/>
  <c r="E2159" i="3"/>
  <c r="E2160" i="3"/>
  <c r="E2161" i="3"/>
  <c r="E2162" i="3"/>
  <c r="E2164" i="3"/>
  <c r="E2167" i="3"/>
  <c r="E2168" i="3"/>
  <c r="E2169" i="3"/>
  <c r="E2170" i="3"/>
  <c r="E2171" i="3"/>
  <c r="E2175" i="3"/>
  <c r="E2176" i="3"/>
  <c r="E2177" i="3"/>
  <c r="E2178" i="3"/>
  <c r="E2183" i="3"/>
  <c r="E2184" i="3"/>
  <c r="E2185" i="3"/>
  <c r="E2186" i="3"/>
  <c r="E2191" i="3"/>
  <c r="E2192" i="3"/>
  <c r="E2193" i="3"/>
  <c r="E2194" i="3"/>
  <c r="E2195" i="3"/>
  <c r="E2199" i="3"/>
  <c r="E2200" i="3"/>
  <c r="E2201" i="3"/>
  <c r="E2202" i="3"/>
  <c r="E2203" i="3"/>
  <c r="E2207" i="3"/>
  <c r="E2208" i="3"/>
  <c r="E2209" i="3"/>
  <c r="E2210" i="3"/>
  <c r="E2215" i="3"/>
  <c r="E2216" i="3"/>
  <c r="E2217" i="3"/>
  <c r="E2218" i="3"/>
  <c r="E2223" i="3"/>
  <c r="E2224" i="3"/>
  <c r="E2225" i="3"/>
  <c r="E2226" i="3"/>
  <c r="E2227" i="3"/>
  <c r="E2231" i="3"/>
  <c r="E2232" i="3"/>
  <c r="E2233" i="3"/>
  <c r="E2234" i="3"/>
  <c r="E2235" i="3"/>
  <c r="E2239" i="3"/>
  <c r="E2240" i="3"/>
  <c r="E2241" i="3"/>
  <c r="E2242" i="3"/>
  <c r="E2247" i="3"/>
  <c r="E2248" i="3"/>
  <c r="E2249" i="3"/>
  <c r="E2250" i="3"/>
  <c r="E2255" i="3"/>
  <c r="E2256" i="3"/>
  <c r="E2257" i="3"/>
  <c r="E2258" i="3"/>
  <c r="E2259" i="3"/>
  <c r="E2263" i="3"/>
  <c r="E2264" i="3"/>
  <c r="E2265" i="3"/>
  <c r="E2266" i="3"/>
  <c r="E2267" i="3"/>
  <c r="E2271" i="3"/>
  <c r="E2272" i="3"/>
  <c r="E2273" i="3"/>
  <c r="E2274" i="3"/>
  <c r="E2279" i="3"/>
  <c r="E2280" i="3"/>
  <c r="E2281" i="3"/>
  <c r="E2282" i="3"/>
  <c r="E2287" i="3"/>
  <c r="E2288" i="3"/>
  <c r="E2289" i="3"/>
  <c r="E2290" i="3"/>
  <c r="E2291" i="3"/>
  <c r="E2295" i="3"/>
  <c r="E2296" i="3"/>
  <c r="E2297" i="3"/>
  <c r="E2298" i="3"/>
  <c r="E2299" i="3"/>
  <c r="E2303" i="3"/>
  <c r="E2304" i="3"/>
  <c r="E2305" i="3"/>
  <c r="E2306" i="3"/>
  <c r="E2311" i="3"/>
  <c r="E2312" i="3"/>
  <c r="E2313" i="3"/>
  <c r="E2314" i="3"/>
  <c r="E2319" i="3"/>
  <c r="E2320" i="3"/>
  <c r="E2321" i="3"/>
  <c r="E2322" i="3"/>
  <c r="E2323" i="3"/>
  <c r="E2327" i="3"/>
  <c r="E2328" i="3"/>
  <c r="E2329" i="3"/>
  <c r="E2330" i="3"/>
  <c r="E2331" i="3"/>
  <c r="E2335" i="3"/>
  <c r="E2336" i="3"/>
  <c r="E2337" i="3"/>
  <c r="E2338" i="3"/>
  <c r="E2343" i="3"/>
  <c r="E2344" i="3"/>
  <c r="E2345" i="3"/>
  <c r="E2346" i="3"/>
  <c r="E2351" i="3"/>
  <c r="E2352" i="3"/>
  <c r="E2353" i="3"/>
  <c r="E2354" i="3"/>
  <c r="E2355" i="3"/>
  <c r="E2359" i="3"/>
  <c r="E2360" i="3"/>
  <c r="E2361" i="3"/>
  <c r="E2362" i="3"/>
  <c r="E2363" i="3"/>
  <c r="E2367" i="3"/>
  <c r="E2368" i="3"/>
  <c r="E2369" i="3"/>
  <c r="E2370" i="3"/>
  <c r="E2375" i="3"/>
  <c r="E2376" i="3"/>
  <c r="E2377" i="3"/>
  <c r="E2378" i="3"/>
  <c r="E2383" i="3"/>
  <c r="E2384" i="3"/>
  <c r="E2385" i="3"/>
  <c r="E2386" i="3"/>
  <c r="E2387" i="3"/>
  <c r="E2391" i="3"/>
  <c r="E2392" i="3"/>
  <c r="E2393" i="3"/>
  <c r="E2394" i="3"/>
  <c r="E2395" i="3"/>
  <c r="E2399" i="3"/>
  <c r="E2400" i="3"/>
  <c r="E2401" i="3"/>
  <c r="E2402" i="3"/>
  <c r="E2407" i="3"/>
  <c r="E2408" i="3"/>
  <c r="E2409" i="3"/>
  <c r="E2410" i="3"/>
  <c r="E2415" i="3"/>
  <c r="E2416" i="3"/>
  <c r="E2417" i="3"/>
  <c r="E2418" i="3"/>
  <c r="E2419" i="3"/>
  <c r="E2423" i="3"/>
  <c r="E2424" i="3"/>
  <c r="E2425" i="3"/>
  <c r="E2426" i="3"/>
  <c r="E2427" i="3"/>
  <c r="E2431" i="3"/>
  <c r="E2432" i="3"/>
  <c r="E2433" i="3"/>
  <c r="E2434" i="3"/>
  <c r="E2439" i="3"/>
  <c r="E2440" i="3"/>
  <c r="E2441" i="3"/>
  <c r="E2442" i="3"/>
  <c r="E2447" i="3"/>
  <c r="E2448" i="3"/>
  <c r="E2449" i="3"/>
  <c r="E2450" i="3"/>
  <c r="E2451" i="3"/>
  <c r="E2455" i="3"/>
  <c r="E2456" i="3"/>
  <c r="E2457" i="3"/>
  <c r="E2458" i="3"/>
  <c r="E2459" i="3"/>
  <c r="E2463" i="3"/>
  <c r="E2464" i="3"/>
  <c r="E2465" i="3"/>
  <c r="E2466" i="3"/>
  <c r="E2471" i="3"/>
  <c r="E2472" i="3"/>
  <c r="E2473" i="3"/>
  <c r="E2474" i="3"/>
  <c r="E2479" i="3"/>
  <c r="E2480" i="3"/>
  <c r="E2481" i="3"/>
  <c r="E2482" i="3"/>
  <c r="E2483" i="3"/>
  <c r="E2487" i="3"/>
  <c r="E2488" i="3"/>
  <c r="E2489" i="3"/>
  <c r="E2490" i="3"/>
  <c r="E2491" i="3"/>
  <c r="E2495" i="3"/>
  <c r="E2496" i="3"/>
  <c r="E2497" i="3"/>
  <c r="E2498" i="3"/>
  <c r="F3" i="3"/>
  <c r="G3" i="3" s="1"/>
  <c r="F4" i="3"/>
  <c r="G4" i="3" s="1"/>
  <c r="F5" i="3"/>
  <c r="G5" i="3" s="1"/>
  <c r="F6" i="3"/>
  <c r="G6" i="3" s="1"/>
  <c r="F7" i="3"/>
  <c r="G7" i="3" s="1"/>
  <c r="F8" i="3"/>
  <c r="G8" i="3" s="1"/>
  <c r="F9" i="3"/>
  <c r="G9" i="3" s="1"/>
  <c r="F10" i="3"/>
  <c r="F11" i="3"/>
  <c r="G11" i="3" s="1"/>
  <c r="F12" i="3"/>
  <c r="G12" i="3" s="1"/>
  <c r="G13" i="3"/>
  <c r="F14" i="3"/>
  <c r="G14" i="3" s="1"/>
  <c r="F15" i="3"/>
  <c r="G15" i="3" s="1"/>
  <c r="F16" i="3"/>
  <c r="G16" i="3" s="1"/>
  <c r="F17" i="3"/>
  <c r="G17" i="3" s="1"/>
  <c r="F18" i="3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F35" i="3"/>
  <c r="G35" i="3" s="1"/>
  <c r="F36" i="3"/>
  <c r="G36" i="3" s="1"/>
  <c r="F37" i="3"/>
  <c r="G37" i="3" s="1"/>
  <c r="F38" i="3"/>
  <c r="G38" i="3" s="1"/>
  <c r="F39" i="3"/>
  <c r="G39" i="3" s="1"/>
  <c r="F40" i="3"/>
  <c r="G40" i="3" s="1"/>
  <c r="F41" i="3"/>
  <c r="G41" i="3" s="1"/>
  <c r="F42" i="3"/>
  <c r="F43" i="3"/>
  <c r="G43" i="3" s="1"/>
  <c r="F44" i="3"/>
  <c r="G44" i="3" s="1"/>
  <c r="F45" i="3"/>
  <c r="G45" i="3" s="1"/>
  <c r="F46" i="3"/>
  <c r="G46" i="3" s="1"/>
  <c r="F47" i="3"/>
  <c r="G47" i="3" s="1"/>
  <c r="F48" i="3"/>
  <c r="G48" i="3" s="1"/>
  <c r="F49" i="3"/>
  <c r="G49" i="3" s="1"/>
  <c r="F50" i="3"/>
  <c r="F51" i="3"/>
  <c r="G51" i="3" s="1"/>
  <c r="F52" i="3"/>
  <c r="G52" i="3" s="1"/>
  <c r="F53" i="3"/>
  <c r="G53" i="3" s="1"/>
  <c r="F54" i="3"/>
  <c r="G54" i="3" s="1"/>
  <c r="F55" i="3"/>
  <c r="G55" i="3" s="1"/>
  <c r="F56" i="3"/>
  <c r="G56" i="3" s="1"/>
  <c r="F57" i="3"/>
  <c r="G57" i="3" s="1"/>
  <c r="F58" i="3"/>
  <c r="F59" i="3"/>
  <c r="G59" i="3" s="1"/>
  <c r="F60" i="3"/>
  <c r="G60" i="3" s="1"/>
  <c r="F61" i="3"/>
  <c r="G61" i="3" s="1"/>
  <c r="F62" i="3"/>
  <c r="G62" i="3" s="1"/>
  <c r="F63" i="3"/>
  <c r="G63" i="3" s="1"/>
  <c r="F64" i="3"/>
  <c r="G64" i="3" s="1"/>
  <c r="F65" i="3"/>
  <c r="G65" i="3" s="1"/>
  <c r="F66" i="3"/>
  <c r="F67" i="3"/>
  <c r="G67" i="3" s="1"/>
  <c r="F68" i="3"/>
  <c r="G68" i="3" s="1"/>
  <c r="F69" i="3"/>
  <c r="G69" i="3" s="1"/>
  <c r="F70" i="3"/>
  <c r="G70" i="3" s="1"/>
  <c r="F71" i="3"/>
  <c r="G71" i="3" s="1"/>
  <c r="F72" i="3"/>
  <c r="G72" i="3" s="1"/>
  <c r="F73" i="3"/>
  <c r="G73" i="3" s="1"/>
  <c r="F74" i="3"/>
  <c r="F75" i="3"/>
  <c r="G75" i="3" s="1"/>
  <c r="F76" i="3"/>
  <c r="G76" i="3" s="1"/>
  <c r="F77" i="3"/>
  <c r="G77" i="3" s="1"/>
  <c r="F78" i="3"/>
  <c r="G78" i="3" s="1"/>
  <c r="F79" i="3"/>
  <c r="G79" i="3" s="1"/>
  <c r="F80" i="3"/>
  <c r="G80" i="3" s="1"/>
  <c r="F81" i="3"/>
  <c r="G81" i="3" s="1"/>
  <c r="F82" i="3"/>
  <c r="F83" i="3"/>
  <c r="G83" i="3" s="1"/>
  <c r="F84" i="3"/>
  <c r="G84" i="3" s="1"/>
  <c r="F85" i="3"/>
  <c r="G85" i="3" s="1"/>
  <c r="F86" i="3"/>
  <c r="G86" i="3" s="1"/>
  <c r="F87" i="3"/>
  <c r="G87" i="3" s="1"/>
  <c r="F88" i="3"/>
  <c r="G88" i="3" s="1"/>
  <c r="F89" i="3"/>
  <c r="G89" i="3" s="1"/>
  <c r="F90" i="3"/>
  <c r="F91" i="3"/>
  <c r="G91" i="3" s="1"/>
  <c r="F92" i="3"/>
  <c r="G92" i="3" s="1"/>
  <c r="F93" i="3"/>
  <c r="G93" i="3" s="1"/>
  <c r="F94" i="3"/>
  <c r="G94" i="3" s="1"/>
  <c r="F95" i="3"/>
  <c r="G95" i="3" s="1"/>
  <c r="F96" i="3"/>
  <c r="G96" i="3" s="1"/>
  <c r="F97" i="3"/>
  <c r="G97" i="3" s="1"/>
  <c r="F98" i="3"/>
  <c r="F99" i="3"/>
  <c r="G99" i="3" s="1"/>
  <c r="F100" i="3"/>
  <c r="G100" i="3" s="1"/>
  <c r="F101" i="3"/>
  <c r="G101" i="3" s="1"/>
  <c r="F102" i="3"/>
  <c r="G102" i="3" s="1"/>
  <c r="F103" i="3"/>
  <c r="G103" i="3" s="1"/>
  <c r="F104" i="3"/>
  <c r="G104" i="3" s="1"/>
  <c r="F105" i="3"/>
  <c r="G105" i="3" s="1"/>
  <c r="F106" i="3"/>
  <c r="F107" i="3"/>
  <c r="G107" i="3" s="1"/>
  <c r="F108" i="3"/>
  <c r="G108" i="3" s="1"/>
  <c r="F109" i="3"/>
  <c r="G109" i="3" s="1"/>
  <c r="F110" i="3"/>
  <c r="G110" i="3" s="1"/>
  <c r="F111" i="3"/>
  <c r="G111" i="3" s="1"/>
  <c r="F112" i="3"/>
  <c r="G112" i="3" s="1"/>
  <c r="F113" i="3"/>
  <c r="G113" i="3" s="1"/>
  <c r="F114" i="3"/>
  <c r="F115" i="3"/>
  <c r="G115" i="3" s="1"/>
  <c r="F116" i="3"/>
  <c r="G116" i="3" s="1"/>
  <c r="F117" i="3"/>
  <c r="G117" i="3" s="1"/>
  <c r="F118" i="3"/>
  <c r="G118" i="3" s="1"/>
  <c r="F119" i="3"/>
  <c r="G119" i="3" s="1"/>
  <c r="F120" i="3"/>
  <c r="G120" i="3" s="1"/>
  <c r="F121" i="3"/>
  <c r="G121" i="3" s="1"/>
  <c r="F122" i="3"/>
  <c r="F123" i="3"/>
  <c r="G123" i="3" s="1"/>
  <c r="F124" i="3"/>
  <c r="G124" i="3" s="1"/>
  <c r="F125" i="3"/>
  <c r="G125" i="3" s="1"/>
  <c r="F126" i="3"/>
  <c r="G126" i="3" s="1"/>
  <c r="F127" i="3"/>
  <c r="G127" i="3" s="1"/>
  <c r="F128" i="3"/>
  <c r="G128" i="3" s="1"/>
  <c r="F129" i="3"/>
  <c r="G129" i="3" s="1"/>
  <c r="F130" i="3"/>
  <c r="F131" i="3"/>
  <c r="G131" i="3" s="1"/>
  <c r="F132" i="3"/>
  <c r="G132" i="3" s="1"/>
  <c r="F133" i="3"/>
  <c r="G133" i="3" s="1"/>
  <c r="F134" i="3"/>
  <c r="G134" i="3" s="1"/>
  <c r="F135" i="3"/>
  <c r="G135" i="3" s="1"/>
  <c r="F136" i="3"/>
  <c r="G136" i="3" s="1"/>
  <c r="F137" i="3"/>
  <c r="G137" i="3" s="1"/>
  <c r="F138" i="3"/>
  <c r="F139" i="3"/>
  <c r="G139" i="3" s="1"/>
  <c r="F140" i="3"/>
  <c r="G140" i="3" s="1"/>
  <c r="F141" i="3"/>
  <c r="G141" i="3" s="1"/>
  <c r="F142" i="3"/>
  <c r="G142" i="3" s="1"/>
  <c r="F143" i="3"/>
  <c r="G143" i="3" s="1"/>
  <c r="F144" i="3"/>
  <c r="G144" i="3" s="1"/>
  <c r="F145" i="3"/>
  <c r="G145" i="3" s="1"/>
  <c r="F146" i="3"/>
  <c r="F147" i="3"/>
  <c r="G147" i="3" s="1"/>
  <c r="F148" i="3"/>
  <c r="G148" i="3" s="1"/>
  <c r="F149" i="3"/>
  <c r="G149" i="3" s="1"/>
  <c r="F150" i="3"/>
  <c r="G150" i="3" s="1"/>
  <c r="F151" i="3"/>
  <c r="G151" i="3" s="1"/>
  <c r="F152" i="3"/>
  <c r="G152" i="3" s="1"/>
  <c r="F153" i="3"/>
  <c r="G153" i="3" s="1"/>
  <c r="F154" i="3"/>
  <c r="F155" i="3"/>
  <c r="G155" i="3" s="1"/>
  <c r="F156" i="3"/>
  <c r="G156" i="3" s="1"/>
  <c r="F157" i="3"/>
  <c r="G157" i="3" s="1"/>
  <c r="F158" i="3"/>
  <c r="G158" i="3" s="1"/>
  <c r="F159" i="3"/>
  <c r="G159" i="3" s="1"/>
  <c r="F160" i="3"/>
  <c r="G160" i="3" s="1"/>
  <c r="F161" i="3"/>
  <c r="G161" i="3" s="1"/>
  <c r="F162" i="3"/>
  <c r="F163" i="3"/>
  <c r="G163" i="3" s="1"/>
  <c r="F164" i="3"/>
  <c r="G164" i="3" s="1"/>
  <c r="F165" i="3"/>
  <c r="G165" i="3" s="1"/>
  <c r="F166" i="3"/>
  <c r="G166" i="3" s="1"/>
  <c r="F167" i="3"/>
  <c r="G167" i="3" s="1"/>
  <c r="F168" i="3"/>
  <c r="G168" i="3" s="1"/>
  <c r="F169" i="3"/>
  <c r="G169" i="3" s="1"/>
  <c r="F170" i="3"/>
  <c r="F171" i="3"/>
  <c r="G171" i="3" s="1"/>
  <c r="F172" i="3"/>
  <c r="G172" i="3" s="1"/>
  <c r="F173" i="3"/>
  <c r="G173" i="3" s="1"/>
  <c r="F174" i="3"/>
  <c r="G174" i="3" s="1"/>
  <c r="F175" i="3"/>
  <c r="G175" i="3" s="1"/>
  <c r="F176" i="3"/>
  <c r="G176" i="3" s="1"/>
  <c r="F177" i="3"/>
  <c r="G177" i="3" s="1"/>
  <c r="F178" i="3"/>
  <c r="F179" i="3"/>
  <c r="G179" i="3" s="1"/>
  <c r="F180" i="3"/>
  <c r="G180" i="3" s="1"/>
  <c r="F181" i="3"/>
  <c r="G181" i="3" s="1"/>
  <c r="F182" i="3"/>
  <c r="G182" i="3" s="1"/>
  <c r="F183" i="3"/>
  <c r="G183" i="3" s="1"/>
  <c r="F184" i="3"/>
  <c r="G184" i="3" s="1"/>
  <c r="F185" i="3"/>
  <c r="G185" i="3" s="1"/>
  <c r="F186" i="3"/>
  <c r="F187" i="3"/>
  <c r="G187" i="3" s="1"/>
  <c r="F188" i="3"/>
  <c r="G188" i="3" s="1"/>
  <c r="F189" i="3"/>
  <c r="G189" i="3" s="1"/>
  <c r="F190" i="3"/>
  <c r="G190" i="3" s="1"/>
  <c r="F191" i="3"/>
  <c r="G191" i="3" s="1"/>
  <c r="F192" i="3"/>
  <c r="G192" i="3" s="1"/>
  <c r="F193" i="3"/>
  <c r="G193" i="3" s="1"/>
  <c r="F194" i="3"/>
  <c r="F195" i="3"/>
  <c r="G195" i="3" s="1"/>
  <c r="F196" i="3"/>
  <c r="G196" i="3" s="1"/>
  <c r="F197" i="3"/>
  <c r="G197" i="3" s="1"/>
  <c r="F198" i="3"/>
  <c r="G198" i="3" s="1"/>
  <c r="F199" i="3"/>
  <c r="G199" i="3" s="1"/>
  <c r="F200" i="3"/>
  <c r="G200" i="3" s="1"/>
  <c r="F201" i="3"/>
  <c r="G201" i="3" s="1"/>
  <c r="F202" i="3"/>
  <c r="F203" i="3"/>
  <c r="G203" i="3" s="1"/>
  <c r="F204" i="3"/>
  <c r="G204" i="3" s="1"/>
  <c r="F205" i="3"/>
  <c r="G205" i="3" s="1"/>
  <c r="F206" i="3"/>
  <c r="G206" i="3" s="1"/>
  <c r="F207" i="3"/>
  <c r="G207" i="3" s="1"/>
  <c r="F208" i="3"/>
  <c r="G208" i="3" s="1"/>
  <c r="F209" i="3"/>
  <c r="G209" i="3" s="1"/>
  <c r="F210" i="3"/>
  <c r="F211" i="3"/>
  <c r="G211" i="3" s="1"/>
  <c r="F212" i="3"/>
  <c r="G212" i="3" s="1"/>
  <c r="F213" i="3"/>
  <c r="G213" i="3" s="1"/>
  <c r="F214" i="3"/>
  <c r="G214" i="3" s="1"/>
  <c r="F215" i="3"/>
  <c r="G215" i="3" s="1"/>
  <c r="F216" i="3"/>
  <c r="G216" i="3" s="1"/>
  <c r="F217" i="3"/>
  <c r="G217" i="3" s="1"/>
  <c r="F218" i="3"/>
  <c r="F219" i="3"/>
  <c r="G219" i="3" s="1"/>
  <c r="F220" i="3"/>
  <c r="G220" i="3" s="1"/>
  <c r="F221" i="3"/>
  <c r="G221" i="3" s="1"/>
  <c r="F222" i="3"/>
  <c r="G222" i="3" s="1"/>
  <c r="F223" i="3"/>
  <c r="G223" i="3" s="1"/>
  <c r="F224" i="3"/>
  <c r="G224" i="3" s="1"/>
  <c r="F225" i="3"/>
  <c r="G225" i="3" s="1"/>
  <c r="F226" i="3"/>
  <c r="F227" i="3"/>
  <c r="G227" i="3" s="1"/>
  <c r="F228" i="3"/>
  <c r="G228" i="3" s="1"/>
  <c r="F229" i="3"/>
  <c r="G229" i="3" s="1"/>
  <c r="F230" i="3"/>
  <c r="G230" i="3" s="1"/>
  <c r="F231" i="3"/>
  <c r="G231" i="3" s="1"/>
  <c r="F232" i="3"/>
  <c r="G232" i="3" s="1"/>
  <c r="F233" i="3"/>
  <c r="G233" i="3" s="1"/>
  <c r="F234" i="3"/>
  <c r="F235" i="3"/>
  <c r="G235" i="3" s="1"/>
  <c r="F236" i="3"/>
  <c r="G236" i="3" s="1"/>
  <c r="F237" i="3"/>
  <c r="G237" i="3" s="1"/>
  <c r="F238" i="3"/>
  <c r="G238" i="3" s="1"/>
  <c r="F239" i="3"/>
  <c r="G239" i="3" s="1"/>
  <c r="F240" i="3"/>
  <c r="G240" i="3" s="1"/>
  <c r="F241" i="3"/>
  <c r="G241" i="3" s="1"/>
  <c r="F242" i="3"/>
  <c r="F243" i="3"/>
  <c r="G243" i="3" s="1"/>
  <c r="F244" i="3"/>
  <c r="G244" i="3" s="1"/>
  <c r="F245" i="3"/>
  <c r="G245" i="3" s="1"/>
  <c r="F246" i="3"/>
  <c r="G246" i="3" s="1"/>
  <c r="F247" i="3"/>
  <c r="G247" i="3" s="1"/>
  <c r="F248" i="3"/>
  <c r="G248" i="3" s="1"/>
  <c r="F249" i="3"/>
  <c r="G249" i="3" s="1"/>
  <c r="F250" i="3"/>
  <c r="F251" i="3"/>
  <c r="G251" i="3" s="1"/>
  <c r="F252" i="3"/>
  <c r="G252" i="3" s="1"/>
  <c r="F253" i="3"/>
  <c r="G253" i="3" s="1"/>
  <c r="F254" i="3"/>
  <c r="G254" i="3" s="1"/>
  <c r="F255" i="3"/>
  <c r="G255" i="3" s="1"/>
  <c r="F256" i="3"/>
  <c r="G256" i="3" s="1"/>
  <c r="F257" i="3"/>
  <c r="G257" i="3" s="1"/>
  <c r="F258" i="3"/>
  <c r="F259" i="3"/>
  <c r="G259" i="3" s="1"/>
  <c r="F260" i="3"/>
  <c r="G260" i="3" s="1"/>
  <c r="F261" i="3"/>
  <c r="G261" i="3" s="1"/>
  <c r="F262" i="3"/>
  <c r="G262" i="3" s="1"/>
  <c r="F263" i="3"/>
  <c r="G263" i="3" s="1"/>
  <c r="F264" i="3"/>
  <c r="G264" i="3" s="1"/>
  <c r="F265" i="3"/>
  <c r="G265" i="3" s="1"/>
  <c r="F266" i="3"/>
  <c r="F267" i="3"/>
  <c r="G267" i="3" s="1"/>
  <c r="F268" i="3"/>
  <c r="G268" i="3" s="1"/>
  <c r="F269" i="3"/>
  <c r="G269" i="3" s="1"/>
  <c r="F270" i="3"/>
  <c r="G270" i="3" s="1"/>
  <c r="F271" i="3"/>
  <c r="G271" i="3" s="1"/>
  <c r="F272" i="3"/>
  <c r="G272" i="3" s="1"/>
  <c r="F273" i="3"/>
  <c r="G273" i="3" s="1"/>
  <c r="F274" i="3"/>
  <c r="F275" i="3"/>
  <c r="G275" i="3" s="1"/>
  <c r="F276" i="3"/>
  <c r="G276" i="3" s="1"/>
  <c r="F277" i="3"/>
  <c r="G277" i="3" s="1"/>
  <c r="F278" i="3"/>
  <c r="G278" i="3" s="1"/>
  <c r="F279" i="3"/>
  <c r="G279" i="3" s="1"/>
  <c r="F280" i="3"/>
  <c r="G280" i="3" s="1"/>
  <c r="F281" i="3"/>
  <c r="G281" i="3" s="1"/>
  <c r="F282" i="3"/>
  <c r="F283" i="3"/>
  <c r="G283" i="3" s="1"/>
  <c r="F284" i="3"/>
  <c r="G284" i="3" s="1"/>
  <c r="F285" i="3"/>
  <c r="G285" i="3" s="1"/>
  <c r="F286" i="3"/>
  <c r="G286" i="3" s="1"/>
  <c r="F287" i="3"/>
  <c r="G287" i="3" s="1"/>
  <c r="F288" i="3"/>
  <c r="G288" i="3" s="1"/>
  <c r="F289" i="3"/>
  <c r="G289" i="3" s="1"/>
  <c r="F290" i="3"/>
  <c r="F291" i="3"/>
  <c r="G291" i="3" s="1"/>
  <c r="F292" i="3"/>
  <c r="G292" i="3" s="1"/>
  <c r="F293" i="3"/>
  <c r="G293" i="3" s="1"/>
  <c r="F294" i="3"/>
  <c r="G294" i="3" s="1"/>
  <c r="F295" i="3"/>
  <c r="G295" i="3" s="1"/>
  <c r="F296" i="3"/>
  <c r="G296" i="3" s="1"/>
  <c r="F297" i="3"/>
  <c r="G297" i="3" s="1"/>
  <c r="F298" i="3"/>
  <c r="F299" i="3"/>
  <c r="G299" i="3" s="1"/>
  <c r="F300" i="3"/>
  <c r="G300" i="3" s="1"/>
  <c r="F301" i="3"/>
  <c r="G301" i="3" s="1"/>
  <c r="F302" i="3"/>
  <c r="G302" i="3" s="1"/>
  <c r="F303" i="3"/>
  <c r="G303" i="3" s="1"/>
  <c r="F304" i="3"/>
  <c r="G304" i="3" s="1"/>
  <c r="F305" i="3"/>
  <c r="G305" i="3" s="1"/>
  <c r="F306" i="3"/>
  <c r="F307" i="3"/>
  <c r="G307" i="3" s="1"/>
  <c r="F308" i="3"/>
  <c r="G308" i="3" s="1"/>
  <c r="F309" i="3"/>
  <c r="G309" i="3" s="1"/>
  <c r="F310" i="3"/>
  <c r="G310" i="3" s="1"/>
  <c r="F311" i="3"/>
  <c r="G311" i="3" s="1"/>
  <c r="F312" i="3"/>
  <c r="G312" i="3" s="1"/>
  <c r="F313" i="3"/>
  <c r="G313" i="3" s="1"/>
  <c r="F314" i="3"/>
  <c r="F315" i="3"/>
  <c r="G315" i="3" s="1"/>
  <c r="F316" i="3"/>
  <c r="G316" i="3" s="1"/>
  <c r="F317" i="3"/>
  <c r="G317" i="3" s="1"/>
  <c r="F318" i="3"/>
  <c r="G318" i="3" s="1"/>
  <c r="F319" i="3"/>
  <c r="G319" i="3" s="1"/>
  <c r="F320" i="3"/>
  <c r="G320" i="3" s="1"/>
  <c r="F321" i="3"/>
  <c r="G321" i="3" s="1"/>
  <c r="F322" i="3"/>
  <c r="F323" i="3"/>
  <c r="G323" i="3" s="1"/>
  <c r="F324" i="3"/>
  <c r="G324" i="3" s="1"/>
  <c r="F325" i="3"/>
  <c r="G325" i="3" s="1"/>
  <c r="F326" i="3"/>
  <c r="G326" i="3" s="1"/>
  <c r="F327" i="3"/>
  <c r="G327" i="3" s="1"/>
  <c r="F328" i="3"/>
  <c r="G328" i="3" s="1"/>
  <c r="F329" i="3"/>
  <c r="G329" i="3" s="1"/>
  <c r="F330" i="3"/>
  <c r="F331" i="3"/>
  <c r="G331" i="3" s="1"/>
  <c r="F332" i="3"/>
  <c r="G332" i="3" s="1"/>
  <c r="F333" i="3"/>
  <c r="G333" i="3" s="1"/>
  <c r="F334" i="3"/>
  <c r="G334" i="3" s="1"/>
  <c r="F335" i="3"/>
  <c r="G335" i="3" s="1"/>
  <c r="F336" i="3"/>
  <c r="G336" i="3" s="1"/>
  <c r="F337" i="3"/>
  <c r="G337" i="3" s="1"/>
  <c r="F338" i="3"/>
  <c r="F339" i="3"/>
  <c r="G339" i="3" s="1"/>
  <c r="F340" i="3"/>
  <c r="G340" i="3" s="1"/>
  <c r="F341" i="3"/>
  <c r="G341" i="3" s="1"/>
  <c r="F342" i="3"/>
  <c r="G342" i="3" s="1"/>
  <c r="F343" i="3"/>
  <c r="G343" i="3" s="1"/>
  <c r="F344" i="3"/>
  <c r="G344" i="3" s="1"/>
  <c r="F345" i="3"/>
  <c r="G345" i="3" s="1"/>
  <c r="F346" i="3"/>
  <c r="F347" i="3"/>
  <c r="G347" i="3" s="1"/>
  <c r="F348" i="3"/>
  <c r="G348" i="3" s="1"/>
  <c r="F349" i="3"/>
  <c r="G349" i="3" s="1"/>
  <c r="F350" i="3"/>
  <c r="G350" i="3" s="1"/>
  <c r="F351" i="3"/>
  <c r="G351" i="3" s="1"/>
  <c r="F352" i="3"/>
  <c r="G352" i="3" s="1"/>
  <c r="F353" i="3"/>
  <c r="G353" i="3" s="1"/>
  <c r="F354" i="3"/>
  <c r="F355" i="3"/>
  <c r="G355" i="3" s="1"/>
  <c r="F356" i="3"/>
  <c r="G356" i="3" s="1"/>
  <c r="F357" i="3"/>
  <c r="G357" i="3" s="1"/>
  <c r="F358" i="3"/>
  <c r="G358" i="3" s="1"/>
  <c r="F359" i="3"/>
  <c r="G359" i="3" s="1"/>
  <c r="F360" i="3"/>
  <c r="G360" i="3" s="1"/>
  <c r="F361" i="3"/>
  <c r="G361" i="3" s="1"/>
  <c r="F362" i="3"/>
  <c r="F363" i="3"/>
  <c r="G363" i="3" s="1"/>
  <c r="F364" i="3"/>
  <c r="G364" i="3" s="1"/>
  <c r="F365" i="3"/>
  <c r="G365" i="3" s="1"/>
  <c r="F366" i="3"/>
  <c r="G366" i="3" s="1"/>
  <c r="F367" i="3"/>
  <c r="G367" i="3" s="1"/>
  <c r="F368" i="3"/>
  <c r="G368" i="3" s="1"/>
  <c r="F369" i="3"/>
  <c r="G369" i="3" s="1"/>
  <c r="F370" i="3"/>
  <c r="F371" i="3"/>
  <c r="G371" i="3" s="1"/>
  <c r="F372" i="3"/>
  <c r="G372" i="3" s="1"/>
  <c r="F373" i="3"/>
  <c r="G373" i="3" s="1"/>
  <c r="F374" i="3"/>
  <c r="G374" i="3" s="1"/>
  <c r="F375" i="3"/>
  <c r="G375" i="3" s="1"/>
  <c r="F376" i="3"/>
  <c r="G376" i="3" s="1"/>
  <c r="F377" i="3"/>
  <c r="G377" i="3" s="1"/>
  <c r="F378" i="3"/>
  <c r="F379" i="3"/>
  <c r="G379" i="3" s="1"/>
  <c r="F380" i="3"/>
  <c r="G380" i="3" s="1"/>
  <c r="F381" i="3"/>
  <c r="G381" i="3" s="1"/>
  <c r="F382" i="3"/>
  <c r="G382" i="3" s="1"/>
  <c r="F383" i="3"/>
  <c r="G383" i="3" s="1"/>
  <c r="F384" i="3"/>
  <c r="G384" i="3" s="1"/>
  <c r="F385" i="3"/>
  <c r="G385" i="3" s="1"/>
  <c r="F386" i="3"/>
  <c r="F387" i="3"/>
  <c r="G387" i="3" s="1"/>
  <c r="F388" i="3"/>
  <c r="G388" i="3" s="1"/>
  <c r="F389" i="3"/>
  <c r="G389" i="3" s="1"/>
  <c r="F390" i="3"/>
  <c r="G390" i="3" s="1"/>
  <c r="F391" i="3"/>
  <c r="G391" i="3" s="1"/>
  <c r="F392" i="3"/>
  <c r="G392" i="3" s="1"/>
  <c r="F393" i="3"/>
  <c r="G393" i="3" s="1"/>
  <c r="F394" i="3"/>
  <c r="F395" i="3"/>
  <c r="G395" i="3" s="1"/>
  <c r="F396" i="3"/>
  <c r="G396" i="3" s="1"/>
  <c r="F397" i="3"/>
  <c r="G397" i="3" s="1"/>
  <c r="F398" i="3"/>
  <c r="G398" i="3" s="1"/>
  <c r="F399" i="3"/>
  <c r="G399" i="3" s="1"/>
  <c r="F400" i="3"/>
  <c r="G400" i="3" s="1"/>
  <c r="F401" i="3"/>
  <c r="G401" i="3" s="1"/>
  <c r="F402" i="3"/>
  <c r="F403" i="3"/>
  <c r="G403" i="3" s="1"/>
  <c r="F404" i="3"/>
  <c r="G404" i="3" s="1"/>
  <c r="F405" i="3"/>
  <c r="G405" i="3" s="1"/>
  <c r="F406" i="3"/>
  <c r="G406" i="3" s="1"/>
  <c r="F407" i="3"/>
  <c r="G407" i="3" s="1"/>
  <c r="F408" i="3"/>
  <c r="G408" i="3" s="1"/>
  <c r="F409" i="3"/>
  <c r="G409" i="3" s="1"/>
  <c r="F410" i="3"/>
  <c r="F411" i="3"/>
  <c r="G411" i="3" s="1"/>
  <c r="F412" i="3"/>
  <c r="G412" i="3" s="1"/>
  <c r="F413" i="3"/>
  <c r="G413" i="3" s="1"/>
  <c r="F414" i="3"/>
  <c r="G414" i="3" s="1"/>
  <c r="F415" i="3"/>
  <c r="G415" i="3" s="1"/>
  <c r="F416" i="3"/>
  <c r="G416" i="3" s="1"/>
  <c r="F417" i="3"/>
  <c r="G417" i="3" s="1"/>
  <c r="F418" i="3"/>
  <c r="F419" i="3"/>
  <c r="G419" i="3" s="1"/>
  <c r="F420" i="3"/>
  <c r="G420" i="3" s="1"/>
  <c r="F421" i="3"/>
  <c r="G421" i="3" s="1"/>
  <c r="F422" i="3"/>
  <c r="G422" i="3" s="1"/>
  <c r="F423" i="3"/>
  <c r="G423" i="3" s="1"/>
  <c r="F424" i="3"/>
  <c r="G424" i="3" s="1"/>
  <c r="F425" i="3"/>
  <c r="G425" i="3" s="1"/>
  <c r="F426" i="3"/>
  <c r="F427" i="3"/>
  <c r="G427" i="3" s="1"/>
  <c r="F428" i="3"/>
  <c r="G428" i="3" s="1"/>
  <c r="F429" i="3"/>
  <c r="G429" i="3" s="1"/>
  <c r="F430" i="3"/>
  <c r="G430" i="3" s="1"/>
  <c r="F431" i="3"/>
  <c r="G431" i="3" s="1"/>
  <c r="F432" i="3"/>
  <c r="G432" i="3" s="1"/>
  <c r="F433" i="3"/>
  <c r="G433" i="3" s="1"/>
  <c r="F434" i="3"/>
  <c r="F435" i="3"/>
  <c r="G435" i="3" s="1"/>
  <c r="F436" i="3"/>
  <c r="G436" i="3" s="1"/>
  <c r="F437" i="3"/>
  <c r="G437" i="3" s="1"/>
  <c r="F438" i="3"/>
  <c r="G438" i="3" s="1"/>
  <c r="F439" i="3"/>
  <c r="G439" i="3" s="1"/>
  <c r="F440" i="3"/>
  <c r="G440" i="3" s="1"/>
  <c r="F441" i="3"/>
  <c r="G441" i="3" s="1"/>
  <c r="F442" i="3"/>
  <c r="F443" i="3"/>
  <c r="G443" i="3" s="1"/>
  <c r="F444" i="3"/>
  <c r="G444" i="3" s="1"/>
  <c r="F445" i="3"/>
  <c r="G445" i="3" s="1"/>
  <c r="F446" i="3"/>
  <c r="G446" i="3" s="1"/>
  <c r="F447" i="3"/>
  <c r="G447" i="3" s="1"/>
  <c r="F448" i="3"/>
  <c r="G448" i="3" s="1"/>
  <c r="F449" i="3"/>
  <c r="G449" i="3" s="1"/>
  <c r="F450" i="3"/>
  <c r="F451" i="3"/>
  <c r="G451" i="3" s="1"/>
  <c r="F452" i="3"/>
  <c r="G452" i="3" s="1"/>
  <c r="F453" i="3"/>
  <c r="G453" i="3" s="1"/>
  <c r="F454" i="3"/>
  <c r="G454" i="3" s="1"/>
  <c r="F455" i="3"/>
  <c r="G455" i="3" s="1"/>
  <c r="F456" i="3"/>
  <c r="G456" i="3" s="1"/>
  <c r="F457" i="3"/>
  <c r="G457" i="3" s="1"/>
  <c r="F458" i="3"/>
  <c r="F459" i="3"/>
  <c r="G459" i="3" s="1"/>
  <c r="F460" i="3"/>
  <c r="G460" i="3" s="1"/>
  <c r="F461" i="3"/>
  <c r="G461" i="3" s="1"/>
  <c r="F462" i="3"/>
  <c r="G462" i="3" s="1"/>
  <c r="F463" i="3"/>
  <c r="G463" i="3" s="1"/>
  <c r="F464" i="3"/>
  <c r="G464" i="3" s="1"/>
  <c r="F465" i="3"/>
  <c r="G465" i="3" s="1"/>
  <c r="F466" i="3"/>
  <c r="F467" i="3"/>
  <c r="G467" i="3" s="1"/>
  <c r="F468" i="3"/>
  <c r="G468" i="3" s="1"/>
  <c r="F469" i="3"/>
  <c r="G469" i="3" s="1"/>
  <c r="F470" i="3"/>
  <c r="G470" i="3" s="1"/>
  <c r="F471" i="3"/>
  <c r="G471" i="3" s="1"/>
  <c r="F472" i="3"/>
  <c r="G472" i="3" s="1"/>
  <c r="F473" i="3"/>
  <c r="G473" i="3" s="1"/>
  <c r="F474" i="3"/>
  <c r="F475" i="3"/>
  <c r="G475" i="3" s="1"/>
  <c r="F476" i="3"/>
  <c r="G476" i="3" s="1"/>
  <c r="F477" i="3"/>
  <c r="G477" i="3" s="1"/>
  <c r="F478" i="3"/>
  <c r="G478" i="3" s="1"/>
  <c r="F479" i="3"/>
  <c r="G479" i="3" s="1"/>
  <c r="F480" i="3"/>
  <c r="G480" i="3" s="1"/>
  <c r="F481" i="3"/>
  <c r="G481" i="3" s="1"/>
  <c r="F482" i="3"/>
  <c r="F483" i="3"/>
  <c r="G483" i="3" s="1"/>
  <c r="F484" i="3"/>
  <c r="G484" i="3" s="1"/>
  <c r="F485" i="3"/>
  <c r="G485" i="3" s="1"/>
  <c r="F486" i="3"/>
  <c r="G486" i="3" s="1"/>
  <c r="F487" i="3"/>
  <c r="G487" i="3" s="1"/>
  <c r="F488" i="3"/>
  <c r="G488" i="3" s="1"/>
  <c r="F489" i="3"/>
  <c r="G489" i="3" s="1"/>
  <c r="F490" i="3"/>
  <c r="F491" i="3"/>
  <c r="G491" i="3" s="1"/>
  <c r="F492" i="3"/>
  <c r="G492" i="3" s="1"/>
  <c r="F493" i="3"/>
  <c r="G493" i="3" s="1"/>
  <c r="F494" i="3"/>
  <c r="G494" i="3" s="1"/>
  <c r="F495" i="3"/>
  <c r="G495" i="3" s="1"/>
  <c r="F496" i="3"/>
  <c r="G496" i="3" s="1"/>
  <c r="F497" i="3"/>
  <c r="G497" i="3" s="1"/>
  <c r="F498" i="3"/>
  <c r="F499" i="3"/>
  <c r="G499" i="3" s="1"/>
  <c r="F500" i="3"/>
  <c r="G500" i="3" s="1"/>
  <c r="F501" i="3"/>
  <c r="G501" i="3" s="1"/>
  <c r="F502" i="3"/>
  <c r="G502" i="3" s="1"/>
  <c r="F503" i="3"/>
  <c r="G503" i="3" s="1"/>
  <c r="F504" i="3"/>
  <c r="G504" i="3" s="1"/>
  <c r="F505" i="3"/>
  <c r="G505" i="3" s="1"/>
  <c r="F506" i="3"/>
  <c r="F507" i="3"/>
  <c r="G507" i="3" s="1"/>
  <c r="F508" i="3"/>
  <c r="G508" i="3" s="1"/>
  <c r="F509" i="3"/>
  <c r="G509" i="3" s="1"/>
  <c r="F510" i="3"/>
  <c r="G510" i="3" s="1"/>
  <c r="F511" i="3"/>
  <c r="G511" i="3" s="1"/>
  <c r="F512" i="3"/>
  <c r="G512" i="3" s="1"/>
  <c r="F513" i="3"/>
  <c r="G513" i="3" s="1"/>
  <c r="F514" i="3"/>
  <c r="F515" i="3"/>
  <c r="G515" i="3" s="1"/>
  <c r="F516" i="3"/>
  <c r="G516" i="3" s="1"/>
  <c r="F517" i="3"/>
  <c r="G517" i="3" s="1"/>
  <c r="F518" i="3"/>
  <c r="G518" i="3" s="1"/>
  <c r="F519" i="3"/>
  <c r="G519" i="3" s="1"/>
  <c r="F520" i="3"/>
  <c r="G520" i="3" s="1"/>
  <c r="F521" i="3"/>
  <c r="G521" i="3" s="1"/>
  <c r="F522" i="3"/>
  <c r="F523" i="3"/>
  <c r="G523" i="3" s="1"/>
  <c r="F524" i="3"/>
  <c r="G524" i="3" s="1"/>
  <c r="F525" i="3"/>
  <c r="G525" i="3" s="1"/>
  <c r="F526" i="3"/>
  <c r="G526" i="3" s="1"/>
  <c r="F527" i="3"/>
  <c r="G527" i="3" s="1"/>
  <c r="F528" i="3"/>
  <c r="G528" i="3" s="1"/>
  <c r="F529" i="3"/>
  <c r="G529" i="3" s="1"/>
  <c r="F530" i="3"/>
  <c r="F531" i="3"/>
  <c r="G531" i="3" s="1"/>
  <c r="F532" i="3"/>
  <c r="G532" i="3" s="1"/>
  <c r="F533" i="3"/>
  <c r="G533" i="3" s="1"/>
  <c r="F534" i="3"/>
  <c r="G534" i="3" s="1"/>
  <c r="F535" i="3"/>
  <c r="G535" i="3" s="1"/>
  <c r="F536" i="3"/>
  <c r="G536" i="3" s="1"/>
  <c r="F537" i="3"/>
  <c r="G537" i="3" s="1"/>
  <c r="F538" i="3"/>
  <c r="F539" i="3"/>
  <c r="G539" i="3" s="1"/>
  <c r="F540" i="3"/>
  <c r="G540" i="3" s="1"/>
  <c r="F541" i="3"/>
  <c r="G541" i="3" s="1"/>
  <c r="F542" i="3"/>
  <c r="G542" i="3" s="1"/>
  <c r="F543" i="3"/>
  <c r="G543" i="3" s="1"/>
  <c r="F544" i="3"/>
  <c r="G544" i="3" s="1"/>
  <c r="F545" i="3"/>
  <c r="G545" i="3" s="1"/>
  <c r="F546" i="3"/>
  <c r="F547" i="3"/>
  <c r="G547" i="3" s="1"/>
  <c r="F548" i="3"/>
  <c r="G548" i="3" s="1"/>
  <c r="F549" i="3"/>
  <c r="G549" i="3" s="1"/>
  <c r="F550" i="3"/>
  <c r="G550" i="3" s="1"/>
  <c r="F551" i="3"/>
  <c r="G551" i="3" s="1"/>
  <c r="F552" i="3"/>
  <c r="G552" i="3" s="1"/>
  <c r="F553" i="3"/>
  <c r="G553" i="3" s="1"/>
  <c r="F554" i="3"/>
  <c r="F555" i="3"/>
  <c r="G555" i="3" s="1"/>
  <c r="F556" i="3"/>
  <c r="G556" i="3" s="1"/>
  <c r="F557" i="3"/>
  <c r="G557" i="3" s="1"/>
  <c r="F558" i="3"/>
  <c r="G558" i="3" s="1"/>
  <c r="F559" i="3"/>
  <c r="G559" i="3" s="1"/>
  <c r="F560" i="3"/>
  <c r="G560" i="3" s="1"/>
  <c r="F561" i="3"/>
  <c r="G561" i="3" s="1"/>
  <c r="F562" i="3"/>
  <c r="F563" i="3"/>
  <c r="G563" i="3" s="1"/>
  <c r="F564" i="3"/>
  <c r="G564" i="3" s="1"/>
  <c r="F565" i="3"/>
  <c r="G565" i="3" s="1"/>
  <c r="F566" i="3"/>
  <c r="G566" i="3" s="1"/>
  <c r="F567" i="3"/>
  <c r="G567" i="3" s="1"/>
  <c r="F568" i="3"/>
  <c r="G568" i="3" s="1"/>
  <c r="F569" i="3"/>
  <c r="G569" i="3" s="1"/>
  <c r="F570" i="3"/>
  <c r="F571" i="3"/>
  <c r="G571" i="3" s="1"/>
  <c r="F572" i="3"/>
  <c r="G572" i="3" s="1"/>
  <c r="F573" i="3"/>
  <c r="G573" i="3" s="1"/>
  <c r="F574" i="3"/>
  <c r="G574" i="3" s="1"/>
  <c r="F575" i="3"/>
  <c r="G575" i="3" s="1"/>
  <c r="F576" i="3"/>
  <c r="G576" i="3" s="1"/>
  <c r="F577" i="3"/>
  <c r="G577" i="3" s="1"/>
  <c r="F578" i="3"/>
  <c r="F579" i="3"/>
  <c r="G579" i="3" s="1"/>
  <c r="F580" i="3"/>
  <c r="G580" i="3" s="1"/>
  <c r="F581" i="3"/>
  <c r="G581" i="3" s="1"/>
  <c r="F582" i="3"/>
  <c r="G582" i="3" s="1"/>
  <c r="F583" i="3"/>
  <c r="G583" i="3" s="1"/>
  <c r="F584" i="3"/>
  <c r="G584" i="3" s="1"/>
  <c r="F585" i="3"/>
  <c r="G585" i="3" s="1"/>
  <c r="F586" i="3"/>
  <c r="F587" i="3"/>
  <c r="G587" i="3" s="1"/>
  <c r="F588" i="3"/>
  <c r="G588" i="3" s="1"/>
  <c r="F589" i="3"/>
  <c r="G589" i="3" s="1"/>
  <c r="F590" i="3"/>
  <c r="G590" i="3" s="1"/>
  <c r="F591" i="3"/>
  <c r="G591" i="3" s="1"/>
  <c r="F592" i="3"/>
  <c r="G592" i="3" s="1"/>
  <c r="F593" i="3"/>
  <c r="G593" i="3" s="1"/>
  <c r="F594" i="3"/>
  <c r="F595" i="3"/>
  <c r="G595" i="3" s="1"/>
  <c r="F596" i="3"/>
  <c r="G596" i="3" s="1"/>
  <c r="F597" i="3"/>
  <c r="G597" i="3" s="1"/>
  <c r="F598" i="3"/>
  <c r="G598" i="3" s="1"/>
  <c r="F599" i="3"/>
  <c r="G599" i="3" s="1"/>
  <c r="F600" i="3"/>
  <c r="G600" i="3" s="1"/>
  <c r="F601" i="3"/>
  <c r="G601" i="3" s="1"/>
  <c r="F602" i="3"/>
  <c r="F603" i="3"/>
  <c r="G603" i="3" s="1"/>
  <c r="F604" i="3"/>
  <c r="G604" i="3" s="1"/>
  <c r="F605" i="3"/>
  <c r="G605" i="3" s="1"/>
  <c r="F606" i="3"/>
  <c r="G606" i="3" s="1"/>
  <c r="F607" i="3"/>
  <c r="G607" i="3" s="1"/>
  <c r="F608" i="3"/>
  <c r="G608" i="3" s="1"/>
  <c r="F609" i="3"/>
  <c r="G609" i="3" s="1"/>
  <c r="F610" i="3"/>
  <c r="F611" i="3"/>
  <c r="G611" i="3" s="1"/>
  <c r="F612" i="3"/>
  <c r="G612" i="3" s="1"/>
  <c r="F613" i="3"/>
  <c r="G613" i="3" s="1"/>
  <c r="F614" i="3"/>
  <c r="G614" i="3" s="1"/>
  <c r="F615" i="3"/>
  <c r="G615" i="3" s="1"/>
  <c r="F616" i="3"/>
  <c r="G616" i="3" s="1"/>
  <c r="F617" i="3"/>
  <c r="G617" i="3" s="1"/>
  <c r="F618" i="3"/>
  <c r="F619" i="3"/>
  <c r="G619" i="3" s="1"/>
  <c r="F620" i="3"/>
  <c r="G620" i="3" s="1"/>
  <c r="F621" i="3"/>
  <c r="G621" i="3" s="1"/>
  <c r="F622" i="3"/>
  <c r="G622" i="3" s="1"/>
  <c r="F623" i="3"/>
  <c r="G623" i="3" s="1"/>
  <c r="F624" i="3"/>
  <c r="G624" i="3" s="1"/>
  <c r="F625" i="3"/>
  <c r="G625" i="3" s="1"/>
  <c r="F626" i="3"/>
  <c r="F627" i="3"/>
  <c r="G627" i="3" s="1"/>
  <c r="F628" i="3"/>
  <c r="G628" i="3" s="1"/>
  <c r="F629" i="3"/>
  <c r="G629" i="3" s="1"/>
  <c r="F630" i="3"/>
  <c r="G630" i="3" s="1"/>
  <c r="F631" i="3"/>
  <c r="G631" i="3" s="1"/>
  <c r="F632" i="3"/>
  <c r="G632" i="3" s="1"/>
  <c r="F633" i="3"/>
  <c r="G633" i="3" s="1"/>
  <c r="F634" i="3"/>
  <c r="F635" i="3"/>
  <c r="G635" i="3" s="1"/>
  <c r="F636" i="3"/>
  <c r="G636" i="3" s="1"/>
  <c r="F637" i="3"/>
  <c r="G637" i="3" s="1"/>
  <c r="F638" i="3"/>
  <c r="G638" i="3" s="1"/>
  <c r="F639" i="3"/>
  <c r="G639" i="3" s="1"/>
  <c r="F640" i="3"/>
  <c r="G640" i="3" s="1"/>
  <c r="F641" i="3"/>
  <c r="G641" i="3" s="1"/>
  <c r="F642" i="3"/>
  <c r="F643" i="3"/>
  <c r="G643" i="3" s="1"/>
  <c r="F644" i="3"/>
  <c r="G644" i="3" s="1"/>
  <c r="F645" i="3"/>
  <c r="G645" i="3" s="1"/>
  <c r="F646" i="3"/>
  <c r="G646" i="3" s="1"/>
  <c r="F647" i="3"/>
  <c r="G647" i="3" s="1"/>
  <c r="F648" i="3"/>
  <c r="G648" i="3" s="1"/>
  <c r="F649" i="3"/>
  <c r="G649" i="3" s="1"/>
  <c r="F650" i="3"/>
  <c r="F651" i="3"/>
  <c r="G651" i="3" s="1"/>
  <c r="F652" i="3"/>
  <c r="G652" i="3" s="1"/>
  <c r="F653" i="3"/>
  <c r="G653" i="3" s="1"/>
  <c r="F654" i="3"/>
  <c r="G654" i="3" s="1"/>
  <c r="F655" i="3"/>
  <c r="G655" i="3" s="1"/>
  <c r="F656" i="3"/>
  <c r="G656" i="3" s="1"/>
  <c r="F657" i="3"/>
  <c r="G657" i="3" s="1"/>
  <c r="F658" i="3"/>
  <c r="F659" i="3"/>
  <c r="G659" i="3" s="1"/>
  <c r="F660" i="3"/>
  <c r="G660" i="3" s="1"/>
  <c r="F661" i="3"/>
  <c r="G661" i="3" s="1"/>
  <c r="F662" i="3"/>
  <c r="G662" i="3" s="1"/>
  <c r="F663" i="3"/>
  <c r="G663" i="3" s="1"/>
  <c r="F664" i="3"/>
  <c r="G664" i="3" s="1"/>
  <c r="F665" i="3"/>
  <c r="G665" i="3" s="1"/>
  <c r="F666" i="3"/>
  <c r="F667" i="3"/>
  <c r="G667" i="3" s="1"/>
  <c r="F668" i="3"/>
  <c r="G668" i="3" s="1"/>
  <c r="F669" i="3"/>
  <c r="G669" i="3" s="1"/>
  <c r="F670" i="3"/>
  <c r="G670" i="3" s="1"/>
  <c r="F671" i="3"/>
  <c r="G671" i="3" s="1"/>
  <c r="F672" i="3"/>
  <c r="G672" i="3" s="1"/>
  <c r="F673" i="3"/>
  <c r="G673" i="3" s="1"/>
  <c r="F674" i="3"/>
  <c r="F675" i="3"/>
  <c r="G675" i="3" s="1"/>
  <c r="F676" i="3"/>
  <c r="G676" i="3" s="1"/>
  <c r="F677" i="3"/>
  <c r="G677" i="3" s="1"/>
  <c r="F678" i="3"/>
  <c r="G678" i="3" s="1"/>
  <c r="F679" i="3"/>
  <c r="G679" i="3" s="1"/>
  <c r="F680" i="3"/>
  <c r="G680" i="3" s="1"/>
  <c r="F681" i="3"/>
  <c r="G681" i="3" s="1"/>
  <c r="F682" i="3"/>
  <c r="F683" i="3"/>
  <c r="G683" i="3" s="1"/>
  <c r="F684" i="3"/>
  <c r="G684" i="3" s="1"/>
  <c r="F685" i="3"/>
  <c r="G685" i="3" s="1"/>
  <c r="F686" i="3"/>
  <c r="G686" i="3" s="1"/>
  <c r="F687" i="3"/>
  <c r="G687" i="3" s="1"/>
  <c r="F688" i="3"/>
  <c r="G688" i="3" s="1"/>
  <c r="F689" i="3"/>
  <c r="G689" i="3" s="1"/>
  <c r="F690" i="3"/>
  <c r="F691" i="3"/>
  <c r="G691" i="3" s="1"/>
  <c r="F692" i="3"/>
  <c r="G692" i="3" s="1"/>
  <c r="F693" i="3"/>
  <c r="G693" i="3" s="1"/>
  <c r="F694" i="3"/>
  <c r="G694" i="3" s="1"/>
  <c r="F695" i="3"/>
  <c r="G695" i="3" s="1"/>
  <c r="F696" i="3"/>
  <c r="G696" i="3" s="1"/>
  <c r="F697" i="3"/>
  <c r="G697" i="3" s="1"/>
  <c r="F698" i="3"/>
  <c r="F699" i="3"/>
  <c r="G699" i="3" s="1"/>
  <c r="F700" i="3"/>
  <c r="G700" i="3" s="1"/>
  <c r="F701" i="3"/>
  <c r="G701" i="3" s="1"/>
  <c r="F702" i="3"/>
  <c r="G702" i="3" s="1"/>
  <c r="F703" i="3"/>
  <c r="G703" i="3" s="1"/>
  <c r="F704" i="3"/>
  <c r="G704" i="3" s="1"/>
  <c r="F705" i="3"/>
  <c r="G705" i="3" s="1"/>
  <c r="F706" i="3"/>
  <c r="F707" i="3"/>
  <c r="G707" i="3" s="1"/>
  <c r="F708" i="3"/>
  <c r="G708" i="3" s="1"/>
  <c r="F709" i="3"/>
  <c r="G709" i="3" s="1"/>
  <c r="F710" i="3"/>
  <c r="G710" i="3" s="1"/>
  <c r="F711" i="3"/>
  <c r="G711" i="3" s="1"/>
  <c r="F712" i="3"/>
  <c r="G712" i="3" s="1"/>
  <c r="F713" i="3"/>
  <c r="G713" i="3" s="1"/>
  <c r="F714" i="3"/>
  <c r="F715" i="3"/>
  <c r="G715" i="3" s="1"/>
  <c r="F716" i="3"/>
  <c r="G716" i="3" s="1"/>
  <c r="F717" i="3"/>
  <c r="G717" i="3" s="1"/>
  <c r="F718" i="3"/>
  <c r="G718" i="3" s="1"/>
  <c r="F719" i="3"/>
  <c r="G719" i="3" s="1"/>
  <c r="F720" i="3"/>
  <c r="G720" i="3" s="1"/>
  <c r="F721" i="3"/>
  <c r="G721" i="3" s="1"/>
  <c r="F722" i="3"/>
  <c r="F723" i="3"/>
  <c r="G723" i="3" s="1"/>
  <c r="F724" i="3"/>
  <c r="G724" i="3" s="1"/>
  <c r="F725" i="3"/>
  <c r="G725" i="3" s="1"/>
  <c r="F726" i="3"/>
  <c r="G726" i="3" s="1"/>
  <c r="F727" i="3"/>
  <c r="G727" i="3" s="1"/>
  <c r="F728" i="3"/>
  <c r="G728" i="3" s="1"/>
  <c r="F729" i="3"/>
  <c r="G729" i="3" s="1"/>
  <c r="F730" i="3"/>
  <c r="F731" i="3"/>
  <c r="G731" i="3" s="1"/>
  <c r="F732" i="3"/>
  <c r="G732" i="3" s="1"/>
  <c r="F733" i="3"/>
  <c r="G733" i="3" s="1"/>
  <c r="F734" i="3"/>
  <c r="G734" i="3" s="1"/>
  <c r="F735" i="3"/>
  <c r="G735" i="3" s="1"/>
  <c r="F736" i="3"/>
  <c r="G736" i="3" s="1"/>
  <c r="F737" i="3"/>
  <c r="G737" i="3" s="1"/>
  <c r="F738" i="3"/>
  <c r="F739" i="3"/>
  <c r="G739" i="3" s="1"/>
  <c r="F740" i="3"/>
  <c r="G740" i="3" s="1"/>
  <c r="F741" i="3"/>
  <c r="G741" i="3" s="1"/>
  <c r="F742" i="3"/>
  <c r="G742" i="3" s="1"/>
  <c r="F743" i="3"/>
  <c r="G743" i="3" s="1"/>
  <c r="F744" i="3"/>
  <c r="G744" i="3" s="1"/>
  <c r="F745" i="3"/>
  <c r="G745" i="3" s="1"/>
  <c r="F746" i="3"/>
  <c r="F747" i="3"/>
  <c r="G747" i="3" s="1"/>
  <c r="F748" i="3"/>
  <c r="G748" i="3" s="1"/>
  <c r="F749" i="3"/>
  <c r="G749" i="3" s="1"/>
  <c r="F750" i="3"/>
  <c r="G750" i="3" s="1"/>
  <c r="F751" i="3"/>
  <c r="G751" i="3" s="1"/>
  <c r="F752" i="3"/>
  <c r="G752" i="3" s="1"/>
  <c r="F753" i="3"/>
  <c r="G753" i="3" s="1"/>
  <c r="F754" i="3"/>
  <c r="F755" i="3"/>
  <c r="G755" i="3" s="1"/>
  <c r="F756" i="3"/>
  <c r="G756" i="3" s="1"/>
  <c r="F757" i="3"/>
  <c r="G757" i="3" s="1"/>
  <c r="F758" i="3"/>
  <c r="G758" i="3" s="1"/>
  <c r="F759" i="3"/>
  <c r="G759" i="3" s="1"/>
  <c r="F760" i="3"/>
  <c r="G760" i="3" s="1"/>
  <c r="F761" i="3"/>
  <c r="G761" i="3" s="1"/>
  <c r="F762" i="3"/>
  <c r="F763" i="3"/>
  <c r="G763" i="3" s="1"/>
  <c r="F764" i="3"/>
  <c r="G764" i="3" s="1"/>
  <c r="F765" i="3"/>
  <c r="G765" i="3" s="1"/>
  <c r="F766" i="3"/>
  <c r="G766" i="3" s="1"/>
  <c r="F767" i="3"/>
  <c r="G767" i="3" s="1"/>
  <c r="F768" i="3"/>
  <c r="G768" i="3" s="1"/>
  <c r="F769" i="3"/>
  <c r="G769" i="3" s="1"/>
  <c r="F770" i="3"/>
  <c r="F771" i="3"/>
  <c r="G771" i="3" s="1"/>
  <c r="F772" i="3"/>
  <c r="G772" i="3" s="1"/>
  <c r="F773" i="3"/>
  <c r="G773" i="3" s="1"/>
  <c r="F774" i="3"/>
  <c r="F775" i="3"/>
  <c r="G775" i="3" s="1"/>
  <c r="F776" i="3"/>
  <c r="G776" i="3" s="1"/>
  <c r="F777" i="3"/>
  <c r="G777" i="3" s="1"/>
  <c r="F778" i="3"/>
  <c r="F779" i="3"/>
  <c r="G779" i="3" s="1"/>
  <c r="F780" i="3"/>
  <c r="G780" i="3" s="1"/>
  <c r="F781" i="3"/>
  <c r="G781" i="3" s="1"/>
  <c r="F782" i="3"/>
  <c r="G782" i="3" s="1"/>
  <c r="F783" i="3"/>
  <c r="G783" i="3" s="1"/>
  <c r="F784" i="3"/>
  <c r="G784" i="3" s="1"/>
  <c r="F785" i="3"/>
  <c r="G785" i="3" s="1"/>
  <c r="F786" i="3"/>
  <c r="F787" i="3"/>
  <c r="G787" i="3" s="1"/>
  <c r="F788" i="3"/>
  <c r="G788" i="3" s="1"/>
  <c r="F789" i="3"/>
  <c r="G789" i="3" s="1"/>
  <c r="F790" i="3"/>
  <c r="G790" i="3" s="1"/>
  <c r="F791" i="3"/>
  <c r="G791" i="3" s="1"/>
  <c r="F792" i="3"/>
  <c r="G792" i="3" s="1"/>
  <c r="F793" i="3"/>
  <c r="G793" i="3" s="1"/>
  <c r="F794" i="3"/>
  <c r="F795" i="3"/>
  <c r="G795" i="3" s="1"/>
  <c r="F796" i="3"/>
  <c r="G796" i="3" s="1"/>
  <c r="F797" i="3"/>
  <c r="G797" i="3" s="1"/>
  <c r="F798" i="3"/>
  <c r="G798" i="3" s="1"/>
  <c r="F799" i="3"/>
  <c r="G799" i="3" s="1"/>
  <c r="F800" i="3"/>
  <c r="G800" i="3" s="1"/>
  <c r="F801" i="3"/>
  <c r="G801" i="3" s="1"/>
  <c r="F802" i="3"/>
  <c r="F803" i="3"/>
  <c r="G803" i="3" s="1"/>
  <c r="F804" i="3"/>
  <c r="G804" i="3" s="1"/>
  <c r="F805" i="3"/>
  <c r="G805" i="3" s="1"/>
  <c r="F806" i="3"/>
  <c r="G806" i="3" s="1"/>
  <c r="F807" i="3"/>
  <c r="G807" i="3" s="1"/>
  <c r="F808" i="3"/>
  <c r="G808" i="3" s="1"/>
  <c r="F809" i="3"/>
  <c r="G809" i="3" s="1"/>
  <c r="F810" i="3"/>
  <c r="F811" i="3"/>
  <c r="G811" i="3" s="1"/>
  <c r="F812" i="3"/>
  <c r="G812" i="3" s="1"/>
  <c r="F813" i="3"/>
  <c r="G813" i="3" s="1"/>
  <c r="F814" i="3"/>
  <c r="G814" i="3" s="1"/>
  <c r="F815" i="3"/>
  <c r="G815" i="3" s="1"/>
  <c r="F816" i="3"/>
  <c r="G816" i="3" s="1"/>
  <c r="F817" i="3"/>
  <c r="G817" i="3" s="1"/>
  <c r="F818" i="3"/>
  <c r="F819" i="3"/>
  <c r="G819" i="3" s="1"/>
  <c r="F820" i="3"/>
  <c r="G820" i="3" s="1"/>
  <c r="F821" i="3"/>
  <c r="G821" i="3" s="1"/>
  <c r="F822" i="3"/>
  <c r="G822" i="3" s="1"/>
  <c r="F823" i="3"/>
  <c r="G823" i="3" s="1"/>
  <c r="F824" i="3"/>
  <c r="G824" i="3" s="1"/>
  <c r="F825" i="3"/>
  <c r="G825" i="3" s="1"/>
  <c r="F826" i="3"/>
  <c r="F827" i="3"/>
  <c r="G827" i="3" s="1"/>
  <c r="F828" i="3"/>
  <c r="G828" i="3" s="1"/>
  <c r="F829" i="3"/>
  <c r="G829" i="3" s="1"/>
  <c r="F830" i="3"/>
  <c r="G830" i="3" s="1"/>
  <c r="F831" i="3"/>
  <c r="G831" i="3" s="1"/>
  <c r="F832" i="3"/>
  <c r="G832" i="3" s="1"/>
  <c r="F833" i="3"/>
  <c r="G833" i="3" s="1"/>
  <c r="F834" i="3"/>
  <c r="F835" i="3"/>
  <c r="G835" i="3" s="1"/>
  <c r="F836" i="3"/>
  <c r="G836" i="3" s="1"/>
  <c r="F837" i="3"/>
  <c r="G837" i="3" s="1"/>
  <c r="F838" i="3"/>
  <c r="G838" i="3" s="1"/>
  <c r="F839" i="3"/>
  <c r="G839" i="3" s="1"/>
  <c r="F840" i="3"/>
  <c r="G840" i="3" s="1"/>
  <c r="F841" i="3"/>
  <c r="G841" i="3" s="1"/>
  <c r="F842" i="3"/>
  <c r="F843" i="3"/>
  <c r="G843" i="3" s="1"/>
  <c r="F844" i="3"/>
  <c r="G844" i="3" s="1"/>
  <c r="F845" i="3"/>
  <c r="G845" i="3" s="1"/>
  <c r="F846" i="3"/>
  <c r="G846" i="3" s="1"/>
  <c r="F847" i="3"/>
  <c r="G847" i="3" s="1"/>
  <c r="F848" i="3"/>
  <c r="G848" i="3" s="1"/>
  <c r="F849" i="3"/>
  <c r="G849" i="3" s="1"/>
  <c r="F850" i="3"/>
  <c r="F851" i="3"/>
  <c r="G851" i="3" s="1"/>
  <c r="F852" i="3"/>
  <c r="G852" i="3" s="1"/>
  <c r="F853" i="3"/>
  <c r="G853" i="3" s="1"/>
  <c r="F854" i="3"/>
  <c r="G854" i="3" s="1"/>
  <c r="F855" i="3"/>
  <c r="G855" i="3" s="1"/>
  <c r="F856" i="3"/>
  <c r="G856" i="3" s="1"/>
  <c r="F857" i="3"/>
  <c r="G857" i="3" s="1"/>
  <c r="F858" i="3"/>
  <c r="F859" i="3"/>
  <c r="G859" i="3" s="1"/>
  <c r="F860" i="3"/>
  <c r="G860" i="3" s="1"/>
  <c r="F861" i="3"/>
  <c r="G861" i="3" s="1"/>
  <c r="F862" i="3"/>
  <c r="G862" i="3" s="1"/>
  <c r="F863" i="3"/>
  <c r="G863" i="3" s="1"/>
  <c r="F864" i="3"/>
  <c r="G864" i="3" s="1"/>
  <c r="F865" i="3"/>
  <c r="G865" i="3" s="1"/>
  <c r="F866" i="3"/>
  <c r="F867" i="3"/>
  <c r="G867" i="3" s="1"/>
  <c r="F868" i="3"/>
  <c r="G868" i="3" s="1"/>
  <c r="F869" i="3"/>
  <c r="G869" i="3" s="1"/>
  <c r="F870" i="3"/>
  <c r="G870" i="3" s="1"/>
  <c r="F871" i="3"/>
  <c r="G871" i="3" s="1"/>
  <c r="F872" i="3"/>
  <c r="G872" i="3" s="1"/>
  <c r="F873" i="3"/>
  <c r="G873" i="3" s="1"/>
  <c r="F874" i="3"/>
  <c r="F875" i="3"/>
  <c r="G875" i="3" s="1"/>
  <c r="F876" i="3"/>
  <c r="G876" i="3" s="1"/>
  <c r="F877" i="3"/>
  <c r="G877" i="3" s="1"/>
  <c r="F878" i="3"/>
  <c r="G878" i="3" s="1"/>
  <c r="F879" i="3"/>
  <c r="G879" i="3" s="1"/>
  <c r="F880" i="3"/>
  <c r="G880" i="3" s="1"/>
  <c r="F881" i="3"/>
  <c r="G881" i="3" s="1"/>
  <c r="F882" i="3"/>
  <c r="F883" i="3"/>
  <c r="G883" i="3" s="1"/>
  <c r="F884" i="3"/>
  <c r="G884" i="3" s="1"/>
  <c r="F885" i="3"/>
  <c r="G885" i="3" s="1"/>
  <c r="F886" i="3"/>
  <c r="G886" i="3" s="1"/>
  <c r="F887" i="3"/>
  <c r="G887" i="3" s="1"/>
  <c r="F888" i="3"/>
  <c r="G888" i="3" s="1"/>
  <c r="F889" i="3"/>
  <c r="G889" i="3" s="1"/>
  <c r="F890" i="3"/>
  <c r="F891" i="3"/>
  <c r="G891" i="3" s="1"/>
  <c r="F892" i="3"/>
  <c r="G892" i="3" s="1"/>
  <c r="F893" i="3"/>
  <c r="G893" i="3" s="1"/>
  <c r="F894" i="3"/>
  <c r="G894" i="3" s="1"/>
  <c r="F895" i="3"/>
  <c r="G895" i="3" s="1"/>
  <c r="F896" i="3"/>
  <c r="G896" i="3" s="1"/>
  <c r="F897" i="3"/>
  <c r="G897" i="3" s="1"/>
  <c r="F898" i="3"/>
  <c r="F899" i="3"/>
  <c r="G899" i="3" s="1"/>
  <c r="F900" i="3"/>
  <c r="G900" i="3" s="1"/>
  <c r="F901" i="3"/>
  <c r="G901" i="3" s="1"/>
  <c r="F902" i="3"/>
  <c r="G902" i="3" s="1"/>
  <c r="F903" i="3"/>
  <c r="G903" i="3" s="1"/>
  <c r="F904" i="3"/>
  <c r="G904" i="3" s="1"/>
  <c r="F905" i="3"/>
  <c r="G905" i="3" s="1"/>
  <c r="F906" i="3"/>
  <c r="F907" i="3"/>
  <c r="G907" i="3" s="1"/>
  <c r="F908" i="3"/>
  <c r="G908" i="3" s="1"/>
  <c r="F909" i="3"/>
  <c r="G909" i="3" s="1"/>
  <c r="F910" i="3"/>
  <c r="G910" i="3" s="1"/>
  <c r="F911" i="3"/>
  <c r="G911" i="3" s="1"/>
  <c r="F912" i="3"/>
  <c r="G912" i="3" s="1"/>
  <c r="F913" i="3"/>
  <c r="G913" i="3" s="1"/>
  <c r="F914" i="3"/>
  <c r="F915" i="3"/>
  <c r="G915" i="3" s="1"/>
  <c r="F916" i="3"/>
  <c r="G916" i="3" s="1"/>
  <c r="F917" i="3"/>
  <c r="G917" i="3" s="1"/>
  <c r="F918" i="3"/>
  <c r="G918" i="3" s="1"/>
  <c r="F919" i="3"/>
  <c r="G919" i="3" s="1"/>
  <c r="F920" i="3"/>
  <c r="G920" i="3" s="1"/>
  <c r="F921" i="3"/>
  <c r="G921" i="3" s="1"/>
  <c r="F922" i="3"/>
  <c r="F923" i="3"/>
  <c r="G923" i="3" s="1"/>
  <c r="F924" i="3"/>
  <c r="G924" i="3" s="1"/>
  <c r="F925" i="3"/>
  <c r="G925" i="3" s="1"/>
  <c r="F926" i="3"/>
  <c r="G926" i="3" s="1"/>
  <c r="F927" i="3"/>
  <c r="G927" i="3" s="1"/>
  <c r="F928" i="3"/>
  <c r="G928" i="3" s="1"/>
  <c r="F929" i="3"/>
  <c r="G929" i="3" s="1"/>
  <c r="F930" i="3"/>
  <c r="F931" i="3"/>
  <c r="G931" i="3" s="1"/>
  <c r="F932" i="3"/>
  <c r="G932" i="3" s="1"/>
  <c r="F933" i="3"/>
  <c r="G933" i="3" s="1"/>
  <c r="F934" i="3"/>
  <c r="G934" i="3" s="1"/>
  <c r="F935" i="3"/>
  <c r="G935" i="3" s="1"/>
  <c r="F936" i="3"/>
  <c r="G936" i="3" s="1"/>
  <c r="F937" i="3"/>
  <c r="G937" i="3" s="1"/>
  <c r="F938" i="3"/>
  <c r="F939" i="3"/>
  <c r="G939" i="3" s="1"/>
  <c r="F940" i="3"/>
  <c r="G940" i="3" s="1"/>
  <c r="F941" i="3"/>
  <c r="G941" i="3" s="1"/>
  <c r="F942" i="3"/>
  <c r="G942" i="3" s="1"/>
  <c r="F943" i="3"/>
  <c r="G943" i="3" s="1"/>
  <c r="F944" i="3"/>
  <c r="G944" i="3" s="1"/>
  <c r="F945" i="3"/>
  <c r="G945" i="3" s="1"/>
  <c r="F946" i="3"/>
  <c r="F947" i="3"/>
  <c r="G947" i="3" s="1"/>
  <c r="F948" i="3"/>
  <c r="G948" i="3" s="1"/>
  <c r="F949" i="3"/>
  <c r="G949" i="3" s="1"/>
  <c r="F950" i="3"/>
  <c r="G950" i="3" s="1"/>
  <c r="F951" i="3"/>
  <c r="G951" i="3" s="1"/>
  <c r="F952" i="3"/>
  <c r="G952" i="3" s="1"/>
  <c r="F953" i="3"/>
  <c r="G953" i="3" s="1"/>
  <c r="F954" i="3"/>
  <c r="F955" i="3"/>
  <c r="G955" i="3" s="1"/>
  <c r="F956" i="3"/>
  <c r="G956" i="3" s="1"/>
  <c r="F957" i="3"/>
  <c r="G957" i="3" s="1"/>
  <c r="F958" i="3"/>
  <c r="G958" i="3" s="1"/>
  <c r="F959" i="3"/>
  <c r="G959" i="3" s="1"/>
  <c r="F960" i="3"/>
  <c r="G960" i="3" s="1"/>
  <c r="F961" i="3"/>
  <c r="G961" i="3" s="1"/>
  <c r="F962" i="3"/>
  <c r="F963" i="3"/>
  <c r="G963" i="3" s="1"/>
  <c r="F964" i="3"/>
  <c r="G964" i="3" s="1"/>
  <c r="F965" i="3"/>
  <c r="G965" i="3" s="1"/>
  <c r="F966" i="3"/>
  <c r="G966" i="3" s="1"/>
  <c r="F967" i="3"/>
  <c r="G967" i="3" s="1"/>
  <c r="F968" i="3"/>
  <c r="G968" i="3" s="1"/>
  <c r="F969" i="3"/>
  <c r="G969" i="3" s="1"/>
  <c r="F970" i="3"/>
  <c r="F971" i="3"/>
  <c r="G971" i="3" s="1"/>
  <c r="F972" i="3"/>
  <c r="G972" i="3" s="1"/>
  <c r="F973" i="3"/>
  <c r="G973" i="3" s="1"/>
  <c r="F974" i="3"/>
  <c r="G974" i="3" s="1"/>
  <c r="F975" i="3"/>
  <c r="G975" i="3" s="1"/>
  <c r="F976" i="3"/>
  <c r="G976" i="3" s="1"/>
  <c r="F977" i="3"/>
  <c r="G977" i="3" s="1"/>
  <c r="F978" i="3"/>
  <c r="F979" i="3"/>
  <c r="G979" i="3" s="1"/>
  <c r="F980" i="3"/>
  <c r="G980" i="3" s="1"/>
  <c r="F981" i="3"/>
  <c r="G981" i="3" s="1"/>
  <c r="F982" i="3"/>
  <c r="G982" i="3" s="1"/>
  <c r="F983" i="3"/>
  <c r="G983" i="3" s="1"/>
  <c r="F984" i="3"/>
  <c r="G984" i="3" s="1"/>
  <c r="F985" i="3"/>
  <c r="G985" i="3" s="1"/>
  <c r="F986" i="3"/>
  <c r="F987" i="3"/>
  <c r="G987" i="3" s="1"/>
  <c r="F988" i="3"/>
  <c r="G988" i="3" s="1"/>
  <c r="F989" i="3"/>
  <c r="G989" i="3" s="1"/>
  <c r="F990" i="3"/>
  <c r="G990" i="3" s="1"/>
  <c r="F991" i="3"/>
  <c r="G991" i="3" s="1"/>
  <c r="F992" i="3"/>
  <c r="G992" i="3" s="1"/>
  <c r="F993" i="3"/>
  <c r="G993" i="3" s="1"/>
  <c r="F994" i="3"/>
  <c r="F995" i="3"/>
  <c r="G995" i="3" s="1"/>
  <c r="F996" i="3"/>
  <c r="G996" i="3" s="1"/>
  <c r="F997" i="3"/>
  <c r="G997" i="3" s="1"/>
  <c r="F998" i="3"/>
  <c r="G998" i="3" s="1"/>
  <c r="F999" i="3"/>
  <c r="G999" i="3" s="1"/>
  <c r="F1000" i="3"/>
  <c r="G1000" i="3" s="1"/>
  <c r="F1001" i="3"/>
  <c r="G1001" i="3" s="1"/>
  <c r="F1002" i="3"/>
  <c r="F1003" i="3"/>
  <c r="G1003" i="3" s="1"/>
  <c r="F1004" i="3"/>
  <c r="G1004" i="3" s="1"/>
  <c r="F1005" i="3"/>
  <c r="G1005" i="3" s="1"/>
  <c r="F1006" i="3"/>
  <c r="G1006" i="3" s="1"/>
  <c r="F1007" i="3"/>
  <c r="G1007" i="3" s="1"/>
  <c r="F1008" i="3"/>
  <c r="G1008" i="3" s="1"/>
  <c r="F1009" i="3"/>
  <c r="G1009" i="3" s="1"/>
  <c r="F1010" i="3"/>
  <c r="F1011" i="3"/>
  <c r="G1011" i="3" s="1"/>
  <c r="F1012" i="3"/>
  <c r="G1012" i="3" s="1"/>
  <c r="F1013" i="3"/>
  <c r="G1013" i="3" s="1"/>
  <c r="F1014" i="3"/>
  <c r="G1014" i="3" s="1"/>
  <c r="F1015" i="3"/>
  <c r="G1015" i="3" s="1"/>
  <c r="F1016" i="3"/>
  <c r="G1016" i="3" s="1"/>
  <c r="F1017" i="3"/>
  <c r="G1017" i="3" s="1"/>
  <c r="F1018" i="3"/>
  <c r="F1019" i="3"/>
  <c r="G1019" i="3" s="1"/>
  <c r="F1020" i="3"/>
  <c r="G1020" i="3" s="1"/>
  <c r="F1021" i="3"/>
  <c r="G1021" i="3" s="1"/>
  <c r="F1022" i="3"/>
  <c r="G1022" i="3" s="1"/>
  <c r="F1023" i="3"/>
  <c r="G1023" i="3" s="1"/>
  <c r="F1024" i="3"/>
  <c r="G1024" i="3" s="1"/>
  <c r="F1025" i="3"/>
  <c r="G1025" i="3" s="1"/>
  <c r="F1026" i="3"/>
  <c r="F1027" i="3"/>
  <c r="G1027" i="3" s="1"/>
  <c r="F1028" i="3"/>
  <c r="G1028" i="3" s="1"/>
  <c r="F1029" i="3"/>
  <c r="G1029" i="3" s="1"/>
  <c r="F1030" i="3"/>
  <c r="G1030" i="3" s="1"/>
  <c r="F1031" i="3"/>
  <c r="G1031" i="3" s="1"/>
  <c r="F1032" i="3"/>
  <c r="G1032" i="3" s="1"/>
  <c r="F1033" i="3"/>
  <c r="G1033" i="3" s="1"/>
  <c r="F1034" i="3"/>
  <c r="F1035" i="3"/>
  <c r="G1035" i="3" s="1"/>
  <c r="F1036" i="3"/>
  <c r="G1036" i="3" s="1"/>
  <c r="F1037" i="3"/>
  <c r="G1037" i="3" s="1"/>
  <c r="F1038" i="3"/>
  <c r="G1038" i="3" s="1"/>
  <c r="F1039" i="3"/>
  <c r="G1039" i="3" s="1"/>
  <c r="F1040" i="3"/>
  <c r="G1040" i="3" s="1"/>
  <c r="F1041" i="3"/>
  <c r="G1041" i="3" s="1"/>
  <c r="F1042" i="3"/>
  <c r="F1043" i="3"/>
  <c r="G1043" i="3" s="1"/>
  <c r="F1044" i="3"/>
  <c r="G1044" i="3" s="1"/>
  <c r="F1045" i="3"/>
  <c r="G1045" i="3" s="1"/>
  <c r="F1046" i="3"/>
  <c r="G1046" i="3" s="1"/>
  <c r="F1047" i="3"/>
  <c r="G1047" i="3" s="1"/>
  <c r="F1048" i="3"/>
  <c r="G1048" i="3" s="1"/>
  <c r="F1049" i="3"/>
  <c r="G1049" i="3" s="1"/>
  <c r="F1050" i="3"/>
  <c r="F1051" i="3"/>
  <c r="G1051" i="3" s="1"/>
  <c r="F1052" i="3"/>
  <c r="G1052" i="3" s="1"/>
  <c r="F1053" i="3"/>
  <c r="G1053" i="3" s="1"/>
  <c r="F1054" i="3"/>
  <c r="G1054" i="3" s="1"/>
  <c r="F1055" i="3"/>
  <c r="G1055" i="3" s="1"/>
  <c r="F1056" i="3"/>
  <c r="G1056" i="3" s="1"/>
  <c r="F1057" i="3"/>
  <c r="G1057" i="3" s="1"/>
  <c r="F1058" i="3"/>
  <c r="F1059" i="3"/>
  <c r="G1059" i="3" s="1"/>
  <c r="F1060" i="3"/>
  <c r="G1060" i="3" s="1"/>
  <c r="F1061" i="3"/>
  <c r="G1061" i="3" s="1"/>
  <c r="F1062" i="3"/>
  <c r="G1062" i="3" s="1"/>
  <c r="F1063" i="3"/>
  <c r="G1063" i="3" s="1"/>
  <c r="F1064" i="3"/>
  <c r="G1064" i="3" s="1"/>
  <c r="F1065" i="3"/>
  <c r="G1065" i="3" s="1"/>
  <c r="F1066" i="3"/>
  <c r="F1067" i="3"/>
  <c r="G1067" i="3" s="1"/>
  <c r="F1068" i="3"/>
  <c r="G1068" i="3" s="1"/>
  <c r="F1069" i="3"/>
  <c r="G1069" i="3" s="1"/>
  <c r="F1070" i="3"/>
  <c r="G1070" i="3" s="1"/>
  <c r="F1071" i="3"/>
  <c r="G1071" i="3" s="1"/>
  <c r="F1072" i="3"/>
  <c r="G1072" i="3" s="1"/>
  <c r="F1073" i="3"/>
  <c r="G1073" i="3" s="1"/>
  <c r="F1074" i="3"/>
  <c r="F1075" i="3"/>
  <c r="G1075" i="3" s="1"/>
  <c r="F1076" i="3"/>
  <c r="G1076" i="3" s="1"/>
  <c r="F1077" i="3"/>
  <c r="G1077" i="3" s="1"/>
  <c r="F1078" i="3"/>
  <c r="G1078" i="3" s="1"/>
  <c r="F1079" i="3"/>
  <c r="G1079" i="3" s="1"/>
  <c r="F1080" i="3"/>
  <c r="G1080" i="3" s="1"/>
  <c r="F1081" i="3"/>
  <c r="G1081" i="3" s="1"/>
  <c r="F1082" i="3"/>
  <c r="F1083" i="3"/>
  <c r="G1083" i="3" s="1"/>
  <c r="F1084" i="3"/>
  <c r="G1084" i="3" s="1"/>
  <c r="F1085" i="3"/>
  <c r="G1085" i="3" s="1"/>
  <c r="F1086" i="3"/>
  <c r="G1086" i="3" s="1"/>
  <c r="F1087" i="3"/>
  <c r="G1087" i="3" s="1"/>
  <c r="F1088" i="3"/>
  <c r="G1088" i="3" s="1"/>
  <c r="F1089" i="3"/>
  <c r="G1089" i="3" s="1"/>
  <c r="F1090" i="3"/>
  <c r="F1091" i="3"/>
  <c r="G1091" i="3" s="1"/>
  <c r="F1092" i="3"/>
  <c r="G1092" i="3" s="1"/>
  <c r="F1093" i="3"/>
  <c r="G1093" i="3" s="1"/>
  <c r="F1094" i="3"/>
  <c r="G1094" i="3" s="1"/>
  <c r="F1095" i="3"/>
  <c r="G1095" i="3" s="1"/>
  <c r="F1096" i="3"/>
  <c r="G1096" i="3" s="1"/>
  <c r="F1097" i="3"/>
  <c r="G1097" i="3" s="1"/>
  <c r="F1098" i="3"/>
  <c r="F1099" i="3"/>
  <c r="G1099" i="3" s="1"/>
  <c r="F1100" i="3"/>
  <c r="G1100" i="3" s="1"/>
  <c r="F1101" i="3"/>
  <c r="G1101" i="3" s="1"/>
  <c r="F1102" i="3"/>
  <c r="G1102" i="3" s="1"/>
  <c r="F1103" i="3"/>
  <c r="G1103" i="3" s="1"/>
  <c r="F1104" i="3"/>
  <c r="G1104" i="3" s="1"/>
  <c r="F1105" i="3"/>
  <c r="G1105" i="3" s="1"/>
  <c r="F1106" i="3"/>
  <c r="F1107" i="3"/>
  <c r="G1107" i="3" s="1"/>
  <c r="F1108" i="3"/>
  <c r="G1108" i="3" s="1"/>
  <c r="F1109" i="3"/>
  <c r="G1109" i="3" s="1"/>
  <c r="F1110" i="3"/>
  <c r="G1110" i="3" s="1"/>
  <c r="F1111" i="3"/>
  <c r="G1111" i="3" s="1"/>
  <c r="F1112" i="3"/>
  <c r="G1112" i="3" s="1"/>
  <c r="F1113" i="3"/>
  <c r="G1113" i="3" s="1"/>
  <c r="F1114" i="3"/>
  <c r="F1115" i="3"/>
  <c r="G1115" i="3" s="1"/>
  <c r="F1116" i="3"/>
  <c r="G1116" i="3" s="1"/>
  <c r="F1117" i="3"/>
  <c r="G1117" i="3" s="1"/>
  <c r="F1118" i="3"/>
  <c r="G1118" i="3" s="1"/>
  <c r="F1119" i="3"/>
  <c r="G1119" i="3" s="1"/>
  <c r="F1120" i="3"/>
  <c r="G1120" i="3" s="1"/>
  <c r="F1121" i="3"/>
  <c r="G1121" i="3" s="1"/>
  <c r="F1122" i="3"/>
  <c r="F1123" i="3"/>
  <c r="G1123" i="3" s="1"/>
  <c r="F1124" i="3"/>
  <c r="G1124" i="3" s="1"/>
  <c r="F1125" i="3"/>
  <c r="G1125" i="3" s="1"/>
  <c r="F1126" i="3"/>
  <c r="G1126" i="3" s="1"/>
  <c r="F1127" i="3"/>
  <c r="G1127" i="3" s="1"/>
  <c r="F1128" i="3"/>
  <c r="G1128" i="3" s="1"/>
  <c r="F1129" i="3"/>
  <c r="G1129" i="3" s="1"/>
  <c r="F1130" i="3"/>
  <c r="F1131" i="3"/>
  <c r="G1131" i="3" s="1"/>
  <c r="F1132" i="3"/>
  <c r="G1132" i="3" s="1"/>
  <c r="F1133" i="3"/>
  <c r="G1133" i="3" s="1"/>
  <c r="F1134" i="3"/>
  <c r="G1134" i="3" s="1"/>
  <c r="F1135" i="3"/>
  <c r="G1135" i="3" s="1"/>
  <c r="F1136" i="3"/>
  <c r="G1136" i="3" s="1"/>
  <c r="F1137" i="3"/>
  <c r="G1137" i="3" s="1"/>
  <c r="F1138" i="3"/>
  <c r="F1139" i="3"/>
  <c r="G1139" i="3" s="1"/>
  <c r="F1140" i="3"/>
  <c r="G1140" i="3" s="1"/>
  <c r="F1141" i="3"/>
  <c r="G1141" i="3" s="1"/>
  <c r="F1142" i="3"/>
  <c r="G1142" i="3" s="1"/>
  <c r="F1143" i="3"/>
  <c r="G1143" i="3" s="1"/>
  <c r="F1144" i="3"/>
  <c r="G1144" i="3" s="1"/>
  <c r="F1145" i="3"/>
  <c r="G1145" i="3" s="1"/>
  <c r="F1146" i="3"/>
  <c r="F1147" i="3"/>
  <c r="G1147" i="3" s="1"/>
  <c r="F1148" i="3"/>
  <c r="G1148" i="3" s="1"/>
  <c r="F1149" i="3"/>
  <c r="G1149" i="3" s="1"/>
  <c r="F1150" i="3"/>
  <c r="G1150" i="3" s="1"/>
  <c r="F1151" i="3"/>
  <c r="G1151" i="3" s="1"/>
  <c r="F1152" i="3"/>
  <c r="G1152" i="3" s="1"/>
  <c r="F1153" i="3"/>
  <c r="G1153" i="3" s="1"/>
  <c r="F1154" i="3"/>
  <c r="F1155" i="3"/>
  <c r="G1155" i="3" s="1"/>
  <c r="F1156" i="3"/>
  <c r="G1156" i="3" s="1"/>
  <c r="F1157" i="3"/>
  <c r="G1157" i="3" s="1"/>
  <c r="F1158" i="3"/>
  <c r="G1158" i="3" s="1"/>
  <c r="F1159" i="3"/>
  <c r="G1159" i="3" s="1"/>
  <c r="F1160" i="3"/>
  <c r="G1160" i="3" s="1"/>
  <c r="F1161" i="3"/>
  <c r="G1161" i="3" s="1"/>
  <c r="F1162" i="3"/>
  <c r="F1163" i="3"/>
  <c r="G1163" i="3" s="1"/>
  <c r="F1164" i="3"/>
  <c r="G1164" i="3" s="1"/>
  <c r="F1165" i="3"/>
  <c r="G1165" i="3" s="1"/>
  <c r="F1166" i="3"/>
  <c r="G1166" i="3" s="1"/>
  <c r="F1167" i="3"/>
  <c r="G1167" i="3" s="1"/>
  <c r="F1168" i="3"/>
  <c r="G1168" i="3" s="1"/>
  <c r="F1169" i="3"/>
  <c r="G1169" i="3" s="1"/>
  <c r="F1170" i="3"/>
  <c r="F1171" i="3"/>
  <c r="G1171" i="3" s="1"/>
  <c r="F1172" i="3"/>
  <c r="G1172" i="3" s="1"/>
  <c r="F1173" i="3"/>
  <c r="G1173" i="3" s="1"/>
  <c r="F1174" i="3"/>
  <c r="G1174" i="3" s="1"/>
  <c r="F1175" i="3"/>
  <c r="G1175" i="3" s="1"/>
  <c r="F1176" i="3"/>
  <c r="G1176" i="3" s="1"/>
  <c r="F1177" i="3"/>
  <c r="G1177" i="3" s="1"/>
  <c r="F1178" i="3"/>
  <c r="F1179" i="3"/>
  <c r="G1179" i="3" s="1"/>
  <c r="F1180" i="3"/>
  <c r="G1180" i="3" s="1"/>
  <c r="F1181" i="3"/>
  <c r="G1181" i="3" s="1"/>
  <c r="F1182" i="3"/>
  <c r="G1182" i="3" s="1"/>
  <c r="F1183" i="3"/>
  <c r="G1183" i="3" s="1"/>
  <c r="F1184" i="3"/>
  <c r="G1184" i="3" s="1"/>
  <c r="F1185" i="3"/>
  <c r="G1185" i="3" s="1"/>
  <c r="F1186" i="3"/>
  <c r="F1187" i="3"/>
  <c r="G1187" i="3" s="1"/>
  <c r="F1188" i="3"/>
  <c r="G1188" i="3" s="1"/>
  <c r="F1189" i="3"/>
  <c r="G1189" i="3" s="1"/>
  <c r="F1190" i="3"/>
  <c r="G1190" i="3" s="1"/>
  <c r="F1191" i="3"/>
  <c r="G1191" i="3" s="1"/>
  <c r="F1192" i="3"/>
  <c r="G1192" i="3" s="1"/>
  <c r="F1193" i="3"/>
  <c r="G1193" i="3" s="1"/>
  <c r="F1194" i="3"/>
  <c r="F1195" i="3"/>
  <c r="G1195" i="3" s="1"/>
  <c r="F1196" i="3"/>
  <c r="G1196" i="3" s="1"/>
  <c r="F1197" i="3"/>
  <c r="G1197" i="3" s="1"/>
  <c r="F1198" i="3"/>
  <c r="G1198" i="3" s="1"/>
  <c r="F1199" i="3"/>
  <c r="G1199" i="3" s="1"/>
  <c r="F1200" i="3"/>
  <c r="G1200" i="3" s="1"/>
  <c r="F1201" i="3"/>
  <c r="G1201" i="3" s="1"/>
  <c r="F1202" i="3"/>
  <c r="F1203" i="3"/>
  <c r="G1203" i="3" s="1"/>
  <c r="F1204" i="3"/>
  <c r="G1204" i="3" s="1"/>
  <c r="F1205" i="3"/>
  <c r="G1205" i="3" s="1"/>
  <c r="F1206" i="3"/>
  <c r="G1206" i="3" s="1"/>
  <c r="F1207" i="3"/>
  <c r="G1207" i="3" s="1"/>
  <c r="F1208" i="3"/>
  <c r="G1208" i="3" s="1"/>
  <c r="F1209" i="3"/>
  <c r="G1209" i="3" s="1"/>
  <c r="F1210" i="3"/>
  <c r="F1211" i="3"/>
  <c r="G1211" i="3" s="1"/>
  <c r="F1212" i="3"/>
  <c r="G1212" i="3" s="1"/>
  <c r="F1213" i="3"/>
  <c r="G1213" i="3" s="1"/>
  <c r="F1214" i="3"/>
  <c r="G1214" i="3" s="1"/>
  <c r="F1215" i="3"/>
  <c r="G1215" i="3" s="1"/>
  <c r="F1216" i="3"/>
  <c r="G1216" i="3" s="1"/>
  <c r="F1217" i="3"/>
  <c r="G1217" i="3" s="1"/>
  <c r="F1218" i="3"/>
  <c r="F1219" i="3"/>
  <c r="G1219" i="3" s="1"/>
  <c r="F1220" i="3"/>
  <c r="G1220" i="3" s="1"/>
  <c r="F1221" i="3"/>
  <c r="G1221" i="3" s="1"/>
  <c r="F1222" i="3"/>
  <c r="G1222" i="3" s="1"/>
  <c r="F1223" i="3"/>
  <c r="G1223" i="3" s="1"/>
  <c r="F1224" i="3"/>
  <c r="G1224" i="3" s="1"/>
  <c r="F1225" i="3"/>
  <c r="G1225" i="3" s="1"/>
  <c r="F1226" i="3"/>
  <c r="F1227" i="3"/>
  <c r="G1227" i="3" s="1"/>
  <c r="F1228" i="3"/>
  <c r="G1228" i="3" s="1"/>
  <c r="F1229" i="3"/>
  <c r="G1229" i="3" s="1"/>
  <c r="F1230" i="3"/>
  <c r="G1230" i="3" s="1"/>
  <c r="F1231" i="3"/>
  <c r="G1231" i="3" s="1"/>
  <c r="F1232" i="3"/>
  <c r="G1232" i="3" s="1"/>
  <c r="F1233" i="3"/>
  <c r="G1233" i="3" s="1"/>
  <c r="F1234" i="3"/>
  <c r="F1235" i="3"/>
  <c r="G1235" i="3" s="1"/>
  <c r="F1236" i="3"/>
  <c r="G1236" i="3" s="1"/>
  <c r="F1237" i="3"/>
  <c r="G1237" i="3" s="1"/>
  <c r="F1238" i="3"/>
  <c r="G1238" i="3" s="1"/>
  <c r="F1239" i="3"/>
  <c r="G1239" i="3" s="1"/>
  <c r="F1240" i="3"/>
  <c r="G1240" i="3" s="1"/>
  <c r="F1241" i="3"/>
  <c r="G1241" i="3" s="1"/>
  <c r="F1242" i="3"/>
  <c r="F1243" i="3"/>
  <c r="G1243" i="3" s="1"/>
  <c r="F1244" i="3"/>
  <c r="G1244" i="3" s="1"/>
  <c r="F1245" i="3"/>
  <c r="G1245" i="3" s="1"/>
  <c r="F1246" i="3"/>
  <c r="G1246" i="3" s="1"/>
  <c r="F1247" i="3"/>
  <c r="G1247" i="3" s="1"/>
  <c r="F1248" i="3"/>
  <c r="G1248" i="3" s="1"/>
  <c r="F1249" i="3"/>
  <c r="G1249" i="3" s="1"/>
  <c r="F1250" i="3"/>
  <c r="F1251" i="3"/>
  <c r="G1251" i="3" s="1"/>
  <c r="F1252" i="3"/>
  <c r="G1252" i="3" s="1"/>
  <c r="F1253" i="3"/>
  <c r="G1253" i="3" s="1"/>
  <c r="F1254" i="3"/>
  <c r="G1254" i="3" s="1"/>
  <c r="F1255" i="3"/>
  <c r="G1255" i="3" s="1"/>
  <c r="F1256" i="3"/>
  <c r="G1256" i="3" s="1"/>
  <c r="F1257" i="3"/>
  <c r="G1257" i="3" s="1"/>
  <c r="F1258" i="3"/>
  <c r="F1259" i="3"/>
  <c r="G1259" i="3" s="1"/>
  <c r="F1260" i="3"/>
  <c r="G1260" i="3" s="1"/>
  <c r="F1261" i="3"/>
  <c r="G1261" i="3" s="1"/>
  <c r="F1262" i="3"/>
  <c r="G1262" i="3" s="1"/>
  <c r="F1263" i="3"/>
  <c r="G1263" i="3" s="1"/>
  <c r="F1264" i="3"/>
  <c r="G1264" i="3" s="1"/>
  <c r="F1265" i="3"/>
  <c r="G1265" i="3" s="1"/>
  <c r="F1266" i="3"/>
  <c r="F1267" i="3"/>
  <c r="G1267" i="3" s="1"/>
  <c r="F1268" i="3"/>
  <c r="G1268" i="3" s="1"/>
  <c r="F1269" i="3"/>
  <c r="G1269" i="3" s="1"/>
  <c r="F1270" i="3"/>
  <c r="G1270" i="3" s="1"/>
  <c r="F1271" i="3"/>
  <c r="G1271" i="3" s="1"/>
  <c r="F1272" i="3"/>
  <c r="G1272" i="3" s="1"/>
  <c r="F1273" i="3"/>
  <c r="G1273" i="3" s="1"/>
  <c r="F1274" i="3"/>
  <c r="F1275" i="3"/>
  <c r="G1275" i="3" s="1"/>
  <c r="F1276" i="3"/>
  <c r="G1276" i="3" s="1"/>
  <c r="F1277" i="3"/>
  <c r="G1277" i="3" s="1"/>
  <c r="F1278" i="3"/>
  <c r="G1278" i="3" s="1"/>
  <c r="F1279" i="3"/>
  <c r="G1279" i="3" s="1"/>
  <c r="F1280" i="3"/>
  <c r="G1280" i="3" s="1"/>
  <c r="F1281" i="3"/>
  <c r="G1281" i="3" s="1"/>
  <c r="F1282" i="3"/>
  <c r="F1283" i="3"/>
  <c r="G1283" i="3" s="1"/>
  <c r="F1284" i="3"/>
  <c r="G1284" i="3" s="1"/>
  <c r="F1285" i="3"/>
  <c r="G1285" i="3" s="1"/>
  <c r="F1286" i="3"/>
  <c r="G1286" i="3" s="1"/>
  <c r="F1287" i="3"/>
  <c r="G1287" i="3" s="1"/>
  <c r="F1288" i="3"/>
  <c r="G1288" i="3" s="1"/>
  <c r="F1289" i="3"/>
  <c r="G1289" i="3" s="1"/>
  <c r="F1290" i="3"/>
  <c r="F1291" i="3"/>
  <c r="G1291" i="3" s="1"/>
  <c r="F1292" i="3"/>
  <c r="G1292" i="3" s="1"/>
  <c r="F1293" i="3"/>
  <c r="G1293" i="3" s="1"/>
  <c r="F1294" i="3"/>
  <c r="G1294" i="3" s="1"/>
  <c r="F1295" i="3"/>
  <c r="G1295" i="3" s="1"/>
  <c r="F1296" i="3"/>
  <c r="G1296" i="3" s="1"/>
  <c r="F1297" i="3"/>
  <c r="G1297" i="3" s="1"/>
  <c r="F1298" i="3"/>
  <c r="F1299" i="3"/>
  <c r="G1299" i="3" s="1"/>
  <c r="F1300" i="3"/>
  <c r="G1300" i="3" s="1"/>
  <c r="F1301" i="3"/>
  <c r="G1301" i="3" s="1"/>
  <c r="F1302" i="3"/>
  <c r="G1302" i="3" s="1"/>
  <c r="F1303" i="3"/>
  <c r="G1303" i="3" s="1"/>
  <c r="F1304" i="3"/>
  <c r="G1304" i="3" s="1"/>
  <c r="F1305" i="3"/>
  <c r="G1305" i="3" s="1"/>
  <c r="F1306" i="3"/>
  <c r="F1307" i="3"/>
  <c r="G1307" i="3" s="1"/>
  <c r="F1308" i="3"/>
  <c r="G1308" i="3" s="1"/>
  <c r="F1309" i="3"/>
  <c r="G1309" i="3" s="1"/>
  <c r="F1310" i="3"/>
  <c r="G1310" i="3" s="1"/>
  <c r="F1311" i="3"/>
  <c r="G1311" i="3" s="1"/>
  <c r="F1312" i="3"/>
  <c r="G1312" i="3" s="1"/>
  <c r="F1313" i="3"/>
  <c r="G1313" i="3" s="1"/>
  <c r="F1314" i="3"/>
  <c r="F1315" i="3"/>
  <c r="G1315" i="3" s="1"/>
  <c r="F1316" i="3"/>
  <c r="G1316" i="3" s="1"/>
  <c r="F1317" i="3"/>
  <c r="G1317" i="3" s="1"/>
  <c r="F1318" i="3"/>
  <c r="G1318" i="3" s="1"/>
  <c r="F1319" i="3"/>
  <c r="G1319" i="3" s="1"/>
  <c r="F1320" i="3"/>
  <c r="G1320" i="3" s="1"/>
  <c r="F1321" i="3"/>
  <c r="G1321" i="3" s="1"/>
  <c r="F1322" i="3"/>
  <c r="F1323" i="3"/>
  <c r="G1323" i="3" s="1"/>
  <c r="F1324" i="3"/>
  <c r="G1324" i="3" s="1"/>
  <c r="F1325" i="3"/>
  <c r="G1325" i="3" s="1"/>
  <c r="F1326" i="3"/>
  <c r="G1326" i="3" s="1"/>
  <c r="F1327" i="3"/>
  <c r="G1327" i="3" s="1"/>
  <c r="F1328" i="3"/>
  <c r="G1328" i="3" s="1"/>
  <c r="F1329" i="3"/>
  <c r="G1329" i="3" s="1"/>
  <c r="F1330" i="3"/>
  <c r="F1331" i="3"/>
  <c r="G1331" i="3" s="1"/>
  <c r="F1332" i="3"/>
  <c r="G1332" i="3" s="1"/>
  <c r="F1333" i="3"/>
  <c r="G1333" i="3" s="1"/>
  <c r="F1334" i="3"/>
  <c r="G1334" i="3" s="1"/>
  <c r="F1335" i="3"/>
  <c r="G1335" i="3" s="1"/>
  <c r="F1336" i="3"/>
  <c r="G1336" i="3" s="1"/>
  <c r="F1337" i="3"/>
  <c r="G1337" i="3" s="1"/>
  <c r="F1338" i="3"/>
  <c r="F1339" i="3"/>
  <c r="G1339" i="3" s="1"/>
  <c r="F1340" i="3"/>
  <c r="G1340" i="3" s="1"/>
  <c r="F1341" i="3"/>
  <c r="G1341" i="3" s="1"/>
  <c r="F1342" i="3"/>
  <c r="G1342" i="3" s="1"/>
  <c r="F1343" i="3"/>
  <c r="G1343" i="3" s="1"/>
  <c r="F1344" i="3"/>
  <c r="G1344" i="3" s="1"/>
  <c r="F1345" i="3"/>
  <c r="G1345" i="3" s="1"/>
  <c r="F1346" i="3"/>
  <c r="F1347" i="3"/>
  <c r="G1347" i="3" s="1"/>
  <c r="F1348" i="3"/>
  <c r="G1348" i="3" s="1"/>
  <c r="F1349" i="3"/>
  <c r="G1349" i="3" s="1"/>
  <c r="F1350" i="3"/>
  <c r="G1350" i="3" s="1"/>
  <c r="F1351" i="3"/>
  <c r="G1351" i="3" s="1"/>
  <c r="F1352" i="3"/>
  <c r="G1352" i="3" s="1"/>
  <c r="F1353" i="3"/>
  <c r="G1353" i="3" s="1"/>
  <c r="F1354" i="3"/>
  <c r="F1355" i="3"/>
  <c r="G1355" i="3" s="1"/>
  <c r="F1356" i="3"/>
  <c r="G1356" i="3" s="1"/>
  <c r="F1357" i="3"/>
  <c r="G1357" i="3" s="1"/>
  <c r="F1358" i="3"/>
  <c r="G1358" i="3" s="1"/>
  <c r="F1359" i="3"/>
  <c r="G1359" i="3" s="1"/>
  <c r="F1360" i="3"/>
  <c r="G1360" i="3" s="1"/>
  <c r="F1361" i="3"/>
  <c r="G1361" i="3" s="1"/>
  <c r="F1362" i="3"/>
  <c r="F1363" i="3"/>
  <c r="G1363" i="3" s="1"/>
  <c r="F1364" i="3"/>
  <c r="G1364" i="3" s="1"/>
  <c r="F1365" i="3"/>
  <c r="G1365" i="3" s="1"/>
  <c r="F1366" i="3"/>
  <c r="G1366" i="3" s="1"/>
  <c r="F1367" i="3"/>
  <c r="G1367" i="3" s="1"/>
  <c r="F1368" i="3"/>
  <c r="G1368" i="3" s="1"/>
  <c r="F1369" i="3"/>
  <c r="G1369" i="3" s="1"/>
  <c r="F1370" i="3"/>
  <c r="G1370" i="3" s="1"/>
  <c r="F1371" i="3"/>
  <c r="G1371" i="3" s="1"/>
  <c r="F1372" i="3"/>
  <c r="G1372" i="3" s="1"/>
  <c r="F1373" i="3"/>
  <c r="G1373" i="3" s="1"/>
  <c r="F1374" i="3"/>
  <c r="G1374" i="3" s="1"/>
  <c r="F1375" i="3"/>
  <c r="G1375" i="3" s="1"/>
  <c r="F1376" i="3"/>
  <c r="G1376" i="3" s="1"/>
  <c r="F1377" i="3"/>
  <c r="G1377" i="3" s="1"/>
  <c r="F1378" i="3"/>
  <c r="G1378" i="3" s="1"/>
  <c r="F1379" i="3"/>
  <c r="G1379" i="3" s="1"/>
  <c r="F1380" i="3"/>
  <c r="G1380" i="3" s="1"/>
  <c r="F1381" i="3"/>
  <c r="G1381" i="3" s="1"/>
  <c r="F1382" i="3"/>
  <c r="G1382" i="3" s="1"/>
  <c r="F1383" i="3"/>
  <c r="G1383" i="3" s="1"/>
  <c r="F1384" i="3"/>
  <c r="G1384" i="3" s="1"/>
  <c r="F1385" i="3"/>
  <c r="G1385" i="3" s="1"/>
  <c r="F1386" i="3"/>
  <c r="G1386" i="3" s="1"/>
  <c r="F1387" i="3"/>
  <c r="G1387" i="3" s="1"/>
  <c r="F1388" i="3"/>
  <c r="G1388" i="3" s="1"/>
  <c r="F1389" i="3"/>
  <c r="G1389" i="3" s="1"/>
  <c r="F1390" i="3"/>
  <c r="G1390" i="3" s="1"/>
  <c r="F1391" i="3"/>
  <c r="G1391" i="3" s="1"/>
  <c r="F1392" i="3"/>
  <c r="G1392" i="3" s="1"/>
  <c r="F1393" i="3"/>
  <c r="G1393" i="3" s="1"/>
  <c r="F1394" i="3"/>
  <c r="G1394" i="3" s="1"/>
  <c r="F1395" i="3"/>
  <c r="G1395" i="3" s="1"/>
  <c r="F1396" i="3"/>
  <c r="G1396" i="3" s="1"/>
  <c r="F1397" i="3"/>
  <c r="G1397" i="3" s="1"/>
  <c r="F1398" i="3"/>
  <c r="G1398" i="3" s="1"/>
  <c r="F1399" i="3"/>
  <c r="G1399" i="3" s="1"/>
  <c r="F1400" i="3"/>
  <c r="G1400" i="3" s="1"/>
  <c r="F1401" i="3"/>
  <c r="G1401" i="3" s="1"/>
  <c r="F1402" i="3"/>
  <c r="G1402" i="3" s="1"/>
  <c r="F1403" i="3"/>
  <c r="G1403" i="3" s="1"/>
  <c r="F1404" i="3"/>
  <c r="G1404" i="3" s="1"/>
  <c r="F1405" i="3"/>
  <c r="G1405" i="3" s="1"/>
  <c r="F1406" i="3"/>
  <c r="G1406" i="3" s="1"/>
  <c r="F1407" i="3"/>
  <c r="G1407" i="3" s="1"/>
  <c r="F1408" i="3"/>
  <c r="G1408" i="3" s="1"/>
  <c r="F1409" i="3"/>
  <c r="G1409" i="3" s="1"/>
  <c r="F1410" i="3"/>
  <c r="G1410" i="3" s="1"/>
  <c r="F1411" i="3"/>
  <c r="G1411" i="3" s="1"/>
  <c r="F1412" i="3"/>
  <c r="G1412" i="3" s="1"/>
  <c r="F1413" i="3"/>
  <c r="G1413" i="3" s="1"/>
  <c r="F1414" i="3"/>
  <c r="G1414" i="3" s="1"/>
  <c r="F1415" i="3"/>
  <c r="G1415" i="3" s="1"/>
  <c r="F1416" i="3"/>
  <c r="G1416" i="3" s="1"/>
  <c r="F1417" i="3"/>
  <c r="G1417" i="3" s="1"/>
  <c r="F1418" i="3"/>
  <c r="G1418" i="3" s="1"/>
  <c r="F1419" i="3"/>
  <c r="G1419" i="3" s="1"/>
  <c r="F1420" i="3"/>
  <c r="G1420" i="3" s="1"/>
  <c r="F1421" i="3"/>
  <c r="G1421" i="3" s="1"/>
  <c r="F1422" i="3"/>
  <c r="G1422" i="3" s="1"/>
  <c r="F1423" i="3"/>
  <c r="G1423" i="3" s="1"/>
  <c r="F1424" i="3"/>
  <c r="G1424" i="3" s="1"/>
  <c r="F1425" i="3"/>
  <c r="G1425" i="3" s="1"/>
  <c r="F1426" i="3"/>
  <c r="G1426" i="3" s="1"/>
  <c r="F1427" i="3"/>
  <c r="G1427" i="3" s="1"/>
  <c r="F1428" i="3"/>
  <c r="G1428" i="3" s="1"/>
  <c r="F1429" i="3"/>
  <c r="G1429" i="3" s="1"/>
  <c r="F1430" i="3"/>
  <c r="G1430" i="3" s="1"/>
  <c r="F1431" i="3"/>
  <c r="G1431" i="3" s="1"/>
  <c r="F1432" i="3"/>
  <c r="G1432" i="3" s="1"/>
  <c r="F1433" i="3"/>
  <c r="G1433" i="3" s="1"/>
  <c r="F1434" i="3"/>
  <c r="G1434" i="3" s="1"/>
  <c r="F1435" i="3"/>
  <c r="G1435" i="3" s="1"/>
  <c r="F1436" i="3"/>
  <c r="G1436" i="3" s="1"/>
  <c r="F1437" i="3"/>
  <c r="G1437" i="3" s="1"/>
  <c r="F1438" i="3"/>
  <c r="G1438" i="3" s="1"/>
  <c r="F1439" i="3"/>
  <c r="G1439" i="3" s="1"/>
  <c r="F1440" i="3"/>
  <c r="G1440" i="3" s="1"/>
  <c r="F1441" i="3"/>
  <c r="G1441" i="3" s="1"/>
  <c r="F1442" i="3"/>
  <c r="G1442" i="3" s="1"/>
  <c r="F1443" i="3"/>
  <c r="G1443" i="3" s="1"/>
  <c r="F1444" i="3"/>
  <c r="G1444" i="3" s="1"/>
  <c r="F1445" i="3"/>
  <c r="G1445" i="3" s="1"/>
  <c r="F1446" i="3"/>
  <c r="G1446" i="3" s="1"/>
  <c r="F1447" i="3"/>
  <c r="G1447" i="3" s="1"/>
  <c r="F1448" i="3"/>
  <c r="G1448" i="3" s="1"/>
  <c r="F1449" i="3"/>
  <c r="G1449" i="3" s="1"/>
  <c r="F1450" i="3"/>
  <c r="G1450" i="3" s="1"/>
  <c r="F1451" i="3"/>
  <c r="G1451" i="3" s="1"/>
  <c r="F1452" i="3"/>
  <c r="G1452" i="3" s="1"/>
  <c r="F1453" i="3"/>
  <c r="G1453" i="3" s="1"/>
  <c r="F1454" i="3"/>
  <c r="G1454" i="3" s="1"/>
  <c r="F1455" i="3"/>
  <c r="G1455" i="3" s="1"/>
  <c r="F1456" i="3"/>
  <c r="G1456" i="3" s="1"/>
  <c r="F1457" i="3"/>
  <c r="G1457" i="3" s="1"/>
  <c r="F1458" i="3"/>
  <c r="G1458" i="3" s="1"/>
  <c r="F1459" i="3"/>
  <c r="G1459" i="3" s="1"/>
  <c r="F1460" i="3"/>
  <c r="G1460" i="3" s="1"/>
  <c r="F1461" i="3"/>
  <c r="G1461" i="3" s="1"/>
  <c r="F1462" i="3"/>
  <c r="G1462" i="3" s="1"/>
  <c r="F1463" i="3"/>
  <c r="G1463" i="3" s="1"/>
  <c r="F1464" i="3"/>
  <c r="G1464" i="3" s="1"/>
  <c r="F1465" i="3"/>
  <c r="G1465" i="3" s="1"/>
  <c r="F1466" i="3"/>
  <c r="G1466" i="3" s="1"/>
  <c r="F1467" i="3"/>
  <c r="G1467" i="3" s="1"/>
  <c r="F1468" i="3"/>
  <c r="G1468" i="3" s="1"/>
  <c r="F1469" i="3"/>
  <c r="G1469" i="3" s="1"/>
  <c r="F1470" i="3"/>
  <c r="G1470" i="3" s="1"/>
  <c r="F1471" i="3"/>
  <c r="G1471" i="3" s="1"/>
  <c r="F1472" i="3"/>
  <c r="G1472" i="3" s="1"/>
  <c r="F1473" i="3"/>
  <c r="G1473" i="3" s="1"/>
  <c r="F1474" i="3"/>
  <c r="G1474" i="3" s="1"/>
  <c r="F1475" i="3"/>
  <c r="G1475" i="3" s="1"/>
  <c r="F1476" i="3"/>
  <c r="G1476" i="3" s="1"/>
  <c r="F1477" i="3"/>
  <c r="G1477" i="3" s="1"/>
  <c r="F1478" i="3"/>
  <c r="G1478" i="3" s="1"/>
  <c r="F1479" i="3"/>
  <c r="G1479" i="3" s="1"/>
  <c r="F1480" i="3"/>
  <c r="G1480" i="3" s="1"/>
  <c r="F1481" i="3"/>
  <c r="G1481" i="3" s="1"/>
  <c r="F1482" i="3"/>
  <c r="G1482" i="3" s="1"/>
  <c r="F1483" i="3"/>
  <c r="G1483" i="3" s="1"/>
  <c r="F1484" i="3"/>
  <c r="G1484" i="3" s="1"/>
  <c r="F1485" i="3"/>
  <c r="G1485" i="3" s="1"/>
  <c r="F1486" i="3"/>
  <c r="G1486" i="3" s="1"/>
  <c r="F1487" i="3"/>
  <c r="G1487" i="3" s="1"/>
  <c r="F1488" i="3"/>
  <c r="G1488" i="3" s="1"/>
  <c r="F1489" i="3"/>
  <c r="G1489" i="3" s="1"/>
  <c r="F1490" i="3"/>
  <c r="G1490" i="3" s="1"/>
  <c r="F1491" i="3"/>
  <c r="G1491" i="3" s="1"/>
  <c r="F1492" i="3"/>
  <c r="G1492" i="3" s="1"/>
  <c r="F1493" i="3"/>
  <c r="G1493" i="3" s="1"/>
  <c r="F1494" i="3"/>
  <c r="G1494" i="3" s="1"/>
  <c r="F1495" i="3"/>
  <c r="G1495" i="3" s="1"/>
  <c r="F1496" i="3"/>
  <c r="G1496" i="3" s="1"/>
  <c r="F1497" i="3"/>
  <c r="G1497" i="3" s="1"/>
  <c r="F1498" i="3"/>
  <c r="G1498" i="3" s="1"/>
  <c r="F1499" i="3"/>
  <c r="G1499" i="3" s="1"/>
  <c r="F1500" i="3"/>
  <c r="G1500" i="3" s="1"/>
  <c r="F1501" i="3"/>
  <c r="G1501" i="3" s="1"/>
  <c r="F1502" i="3"/>
  <c r="G1502" i="3" s="1"/>
  <c r="F1503" i="3"/>
  <c r="G1503" i="3" s="1"/>
  <c r="F1504" i="3"/>
  <c r="G1504" i="3" s="1"/>
  <c r="F1505" i="3"/>
  <c r="G1505" i="3" s="1"/>
  <c r="F1506" i="3"/>
  <c r="G1506" i="3" s="1"/>
  <c r="F1507" i="3"/>
  <c r="G1507" i="3" s="1"/>
  <c r="F1508" i="3"/>
  <c r="G1508" i="3" s="1"/>
  <c r="F1509" i="3"/>
  <c r="G1509" i="3" s="1"/>
  <c r="F1510" i="3"/>
  <c r="G1510" i="3" s="1"/>
  <c r="F1511" i="3"/>
  <c r="G1511" i="3" s="1"/>
  <c r="F1512" i="3"/>
  <c r="G1512" i="3" s="1"/>
  <c r="F1513" i="3"/>
  <c r="G1513" i="3" s="1"/>
  <c r="F1514" i="3"/>
  <c r="G1514" i="3" s="1"/>
  <c r="F1515" i="3"/>
  <c r="G1515" i="3" s="1"/>
  <c r="F1516" i="3"/>
  <c r="G1516" i="3" s="1"/>
  <c r="F1517" i="3"/>
  <c r="G1517" i="3" s="1"/>
  <c r="F1518" i="3"/>
  <c r="G1518" i="3" s="1"/>
  <c r="F1519" i="3"/>
  <c r="G1519" i="3" s="1"/>
  <c r="F1520" i="3"/>
  <c r="G1520" i="3" s="1"/>
  <c r="F1521" i="3"/>
  <c r="G1521" i="3" s="1"/>
  <c r="F1522" i="3"/>
  <c r="G1522" i="3" s="1"/>
  <c r="F1523" i="3"/>
  <c r="G1523" i="3" s="1"/>
  <c r="F1524" i="3"/>
  <c r="G1524" i="3" s="1"/>
  <c r="F1525" i="3"/>
  <c r="G1525" i="3" s="1"/>
  <c r="F1526" i="3"/>
  <c r="G1526" i="3" s="1"/>
  <c r="F1527" i="3"/>
  <c r="G1527" i="3" s="1"/>
  <c r="F1528" i="3"/>
  <c r="G1528" i="3" s="1"/>
  <c r="F1529" i="3"/>
  <c r="G1529" i="3" s="1"/>
  <c r="F1530" i="3"/>
  <c r="G1530" i="3" s="1"/>
  <c r="F1531" i="3"/>
  <c r="G1531" i="3" s="1"/>
  <c r="F1532" i="3"/>
  <c r="G1532" i="3" s="1"/>
  <c r="F1533" i="3"/>
  <c r="G1533" i="3" s="1"/>
  <c r="F1534" i="3"/>
  <c r="G1534" i="3" s="1"/>
  <c r="F1535" i="3"/>
  <c r="G1535" i="3" s="1"/>
  <c r="F1536" i="3"/>
  <c r="G1536" i="3" s="1"/>
  <c r="F1537" i="3"/>
  <c r="G1537" i="3" s="1"/>
  <c r="F1538" i="3"/>
  <c r="G1538" i="3" s="1"/>
  <c r="F1539" i="3"/>
  <c r="G1539" i="3" s="1"/>
  <c r="F1540" i="3"/>
  <c r="G1540" i="3" s="1"/>
  <c r="F1541" i="3"/>
  <c r="G1541" i="3" s="1"/>
  <c r="F1542" i="3"/>
  <c r="G1542" i="3" s="1"/>
  <c r="F1543" i="3"/>
  <c r="G1543" i="3" s="1"/>
  <c r="F1544" i="3"/>
  <c r="G1544" i="3" s="1"/>
  <c r="F1545" i="3"/>
  <c r="G1545" i="3" s="1"/>
  <c r="F1546" i="3"/>
  <c r="G1546" i="3" s="1"/>
  <c r="F1547" i="3"/>
  <c r="G1547" i="3" s="1"/>
  <c r="F1548" i="3"/>
  <c r="G1548" i="3" s="1"/>
  <c r="F1549" i="3"/>
  <c r="G1549" i="3" s="1"/>
  <c r="F1550" i="3"/>
  <c r="G1550" i="3" s="1"/>
  <c r="F1551" i="3"/>
  <c r="G1551" i="3" s="1"/>
  <c r="F1552" i="3"/>
  <c r="G1552" i="3" s="1"/>
  <c r="F1553" i="3"/>
  <c r="G1553" i="3" s="1"/>
  <c r="F1554" i="3"/>
  <c r="G1554" i="3" s="1"/>
  <c r="F1555" i="3"/>
  <c r="G1555" i="3" s="1"/>
  <c r="F1556" i="3"/>
  <c r="G1556" i="3" s="1"/>
  <c r="F1557" i="3"/>
  <c r="G1557" i="3" s="1"/>
  <c r="F1558" i="3"/>
  <c r="G1558" i="3" s="1"/>
  <c r="F1559" i="3"/>
  <c r="G1559" i="3" s="1"/>
  <c r="F1560" i="3"/>
  <c r="G1560" i="3" s="1"/>
  <c r="F1561" i="3"/>
  <c r="G1561" i="3" s="1"/>
  <c r="F1562" i="3"/>
  <c r="G1562" i="3" s="1"/>
  <c r="F1563" i="3"/>
  <c r="G1563" i="3" s="1"/>
  <c r="F1564" i="3"/>
  <c r="G1564" i="3" s="1"/>
  <c r="F1565" i="3"/>
  <c r="G1565" i="3" s="1"/>
  <c r="F1566" i="3"/>
  <c r="G1566" i="3" s="1"/>
  <c r="F1567" i="3"/>
  <c r="G1567" i="3" s="1"/>
  <c r="F1568" i="3"/>
  <c r="G1568" i="3" s="1"/>
  <c r="F1569" i="3"/>
  <c r="G1569" i="3" s="1"/>
  <c r="F1570" i="3"/>
  <c r="G1570" i="3" s="1"/>
  <c r="F1571" i="3"/>
  <c r="G1571" i="3" s="1"/>
  <c r="F1572" i="3"/>
  <c r="G1572" i="3" s="1"/>
  <c r="F1573" i="3"/>
  <c r="G1573" i="3" s="1"/>
  <c r="F1574" i="3"/>
  <c r="G1574" i="3" s="1"/>
  <c r="F1575" i="3"/>
  <c r="G1575" i="3" s="1"/>
  <c r="F1576" i="3"/>
  <c r="G1576" i="3" s="1"/>
  <c r="F1577" i="3"/>
  <c r="G1577" i="3" s="1"/>
  <c r="F1578" i="3"/>
  <c r="G1578" i="3" s="1"/>
  <c r="F1579" i="3"/>
  <c r="G1579" i="3" s="1"/>
  <c r="F1580" i="3"/>
  <c r="G1580" i="3" s="1"/>
  <c r="F1581" i="3"/>
  <c r="G1581" i="3" s="1"/>
  <c r="F1582" i="3"/>
  <c r="G1582" i="3" s="1"/>
  <c r="F1583" i="3"/>
  <c r="G1583" i="3" s="1"/>
  <c r="F1584" i="3"/>
  <c r="G1584" i="3" s="1"/>
  <c r="F1585" i="3"/>
  <c r="G1585" i="3" s="1"/>
  <c r="F1586" i="3"/>
  <c r="G1586" i="3" s="1"/>
  <c r="F1587" i="3"/>
  <c r="G1587" i="3" s="1"/>
  <c r="F1588" i="3"/>
  <c r="G1588" i="3" s="1"/>
  <c r="F1589" i="3"/>
  <c r="G1589" i="3" s="1"/>
  <c r="F1590" i="3"/>
  <c r="G1590" i="3" s="1"/>
  <c r="F1591" i="3"/>
  <c r="G1591" i="3" s="1"/>
  <c r="F1592" i="3"/>
  <c r="G1592" i="3" s="1"/>
  <c r="F1593" i="3"/>
  <c r="G1593" i="3" s="1"/>
  <c r="F1594" i="3"/>
  <c r="G1594" i="3" s="1"/>
  <c r="F1595" i="3"/>
  <c r="G1595" i="3" s="1"/>
  <c r="F1596" i="3"/>
  <c r="G1596" i="3" s="1"/>
  <c r="F1597" i="3"/>
  <c r="G1597" i="3" s="1"/>
  <c r="F1598" i="3"/>
  <c r="G1598" i="3" s="1"/>
  <c r="F1599" i="3"/>
  <c r="G1599" i="3" s="1"/>
  <c r="F1600" i="3"/>
  <c r="G1600" i="3" s="1"/>
  <c r="F1601" i="3"/>
  <c r="G1601" i="3" s="1"/>
  <c r="F1602" i="3"/>
  <c r="G1602" i="3" s="1"/>
  <c r="F1603" i="3"/>
  <c r="G1603" i="3" s="1"/>
  <c r="F1604" i="3"/>
  <c r="G1604" i="3" s="1"/>
  <c r="F1605" i="3"/>
  <c r="G1605" i="3" s="1"/>
  <c r="F1606" i="3"/>
  <c r="G1606" i="3" s="1"/>
  <c r="F1607" i="3"/>
  <c r="G1607" i="3" s="1"/>
  <c r="F1608" i="3"/>
  <c r="G1608" i="3" s="1"/>
  <c r="F1609" i="3"/>
  <c r="G1609" i="3" s="1"/>
  <c r="F1610" i="3"/>
  <c r="G1610" i="3" s="1"/>
  <c r="F1611" i="3"/>
  <c r="G1611" i="3" s="1"/>
  <c r="F1612" i="3"/>
  <c r="G1612" i="3" s="1"/>
  <c r="F1613" i="3"/>
  <c r="G1613" i="3" s="1"/>
  <c r="F1614" i="3"/>
  <c r="G1614" i="3" s="1"/>
  <c r="F1615" i="3"/>
  <c r="G1615" i="3" s="1"/>
  <c r="F1616" i="3"/>
  <c r="G1616" i="3" s="1"/>
  <c r="F1617" i="3"/>
  <c r="G1617" i="3" s="1"/>
  <c r="F1618" i="3"/>
  <c r="G1618" i="3" s="1"/>
  <c r="F1619" i="3"/>
  <c r="G1619" i="3" s="1"/>
  <c r="F1620" i="3"/>
  <c r="G1620" i="3" s="1"/>
  <c r="F1621" i="3"/>
  <c r="G1621" i="3" s="1"/>
  <c r="F1622" i="3"/>
  <c r="G1622" i="3" s="1"/>
  <c r="F1623" i="3"/>
  <c r="G1623" i="3" s="1"/>
  <c r="F1624" i="3"/>
  <c r="G1624" i="3" s="1"/>
  <c r="F1625" i="3"/>
  <c r="G1625" i="3" s="1"/>
  <c r="F1626" i="3"/>
  <c r="G1626" i="3" s="1"/>
  <c r="F1627" i="3"/>
  <c r="G1627" i="3" s="1"/>
  <c r="F1628" i="3"/>
  <c r="G1628" i="3" s="1"/>
  <c r="F1629" i="3"/>
  <c r="G1629" i="3" s="1"/>
  <c r="F1630" i="3"/>
  <c r="G1630" i="3" s="1"/>
  <c r="F1631" i="3"/>
  <c r="G1631" i="3" s="1"/>
  <c r="F1632" i="3"/>
  <c r="G1632" i="3" s="1"/>
  <c r="F1633" i="3"/>
  <c r="G1633" i="3" s="1"/>
  <c r="F1634" i="3"/>
  <c r="G1634" i="3" s="1"/>
  <c r="F1635" i="3"/>
  <c r="G1635" i="3" s="1"/>
  <c r="F1636" i="3"/>
  <c r="G1636" i="3" s="1"/>
  <c r="F1637" i="3"/>
  <c r="G1637" i="3" s="1"/>
  <c r="F1638" i="3"/>
  <c r="G1638" i="3" s="1"/>
  <c r="F1639" i="3"/>
  <c r="G1639" i="3" s="1"/>
  <c r="F1640" i="3"/>
  <c r="G1640" i="3" s="1"/>
  <c r="F1641" i="3"/>
  <c r="G1641" i="3" s="1"/>
  <c r="F1642" i="3"/>
  <c r="G1642" i="3" s="1"/>
  <c r="F1643" i="3"/>
  <c r="G1643" i="3" s="1"/>
  <c r="F1644" i="3"/>
  <c r="G1644" i="3" s="1"/>
  <c r="F1645" i="3"/>
  <c r="G1645" i="3" s="1"/>
  <c r="F1646" i="3"/>
  <c r="G1646" i="3" s="1"/>
  <c r="F1647" i="3"/>
  <c r="G1647" i="3" s="1"/>
  <c r="F1648" i="3"/>
  <c r="G1648" i="3" s="1"/>
  <c r="F1649" i="3"/>
  <c r="G1649" i="3" s="1"/>
  <c r="F1650" i="3"/>
  <c r="G1650" i="3" s="1"/>
  <c r="F1651" i="3"/>
  <c r="G1651" i="3" s="1"/>
  <c r="F1652" i="3"/>
  <c r="G1652" i="3" s="1"/>
  <c r="F1653" i="3"/>
  <c r="G1653" i="3" s="1"/>
  <c r="F1654" i="3"/>
  <c r="G1654" i="3" s="1"/>
  <c r="F1655" i="3"/>
  <c r="G1655" i="3" s="1"/>
  <c r="F1656" i="3"/>
  <c r="G1656" i="3" s="1"/>
  <c r="F1657" i="3"/>
  <c r="G1657" i="3" s="1"/>
  <c r="F1658" i="3"/>
  <c r="G1658" i="3" s="1"/>
  <c r="F1659" i="3"/>
  <c r="G1659" i="3" s="1"/>
  <c r="F1660" i="3"/>
  <c r="G1660" i="3" s="1"/>
  <c r="F1661" i="3"/>
  <c r="G1661" i="3" s="1"/>
  <c r="F1662" i="3"/>
  <c r="G1662" i="3" s="1"/>
  <c r="F1663" i="3"/>
  <c r="G1663" i="3" s="1"/>
  <c r="F1664" i="3"/>
  <c r="G1664" i="3" s="1"/>
  <c r="F1665" i="3"/>
  <c r="G1665" i="3" s="1"/>
  <c r="F1666" i="3"/>
  <c r="G1666" i="3" s="1"/>
  <c r="F1667" i="3"/>
  <c r="G1667" i="3" s="1"/>
  <c r="F1668" i="3"/>
  <c r="G1668" i="3" s="1"/>
  <c r="F1669" i="3"/>
  <c r="G1669" i="3" s="1"/>
  <c r="F1670" i="3"/>
  <c r="G1670" i="3" s="1"/>
  <c r="F1671" i="3"/>
  <c r="G1671" i="3" s="1"/>
  <c r="F1672" i="3"/>
  <c r="G1672" i="3" s="1"/>
  <c r="F1673" i="3"/>
  <c r="G1673" i="3" s="1"/>
  <c r="F1674" i="3"/>
  <c r="G1674" i="3" s="1"/>
  <c r="F1675" i="3"/>
  <c r="G1675" i="3" s="1"/>
  <c r="F1676" i="3"/>
  <c r="G1676" i="3" s="1"/>
  <c r="F1677" i="3"/>
  <c r="G1677" i="3" s="1"/>
  <c r="F1678" i="3"/>
  <c r="G1678" i="3" s="1"/>
  <c r="F1679" i="3"/>
  <c r="G1679" i="3" s="1"/>
  <c r="F1680" i="3"/>
  <c r="G1680" i="3" s="1"/>
  <c r="F1681" i="3"/>
  <c r="G1681" i="3" s="1"/>
  <c r="F1682" i="3"/>
  <c r="G1682" i="3" s="1"/>
  <c r="F1683" i="3"/>
  <c r="G1683" i="3" s="1"/>
  <c r="F1684" i="3"/>
  <c r="G1684" i="3" s="1"/>
  <c r="F1685" i="3"/>
  <c r="G1685" i="3" s="1"/>
  <c r="F1686" i="3"/>
  <c r="G1686" i="3" s="1"/>
  <c r="F1687" i="3"/>
  <c r="G1687" i="3" s="1"/>
  <c r="F1688" i="3"/>
  <c r="G1688" i="3" s="1"/>
  <c r="F1689" i="3"/>
  <c r="G1689" i="3" s="1"/>
  <c r="F1690" i="3"/>
  <c r="G1690" i="3" s="1"/>
  <c r="F1691" i="3"/>
  <c r="G1691" i="3" s="1"/>
  <c r="F1692" i="3"/>
  <c r="G1692" i="3" s="1"/>
  <c r="F1693" i="3"/>
  <c r="G1693" i="3" s="1"/>
  <c r="F1694" i="3"/>
  <c r="G1694" i="3" s="1"/>
  <c r="F1695" i="3"/>
  <c r="G1695" i="3" s="1"/>
  <c r="F1696" i="3"/>
  <c r="G1696" i="3" s="1"/>
  <c r="F1697" i="3"/>
  <c r="G1697" i="3" s="1"/>
  <c r="F1698" i="3"/>
  <c r="G1698" i="3" s="1"/>
  <c r="F1699" i="3"/>
  <c r="G1699" i="3" s="1"/>
  <c r="F1700" i="3"/>
  <c r="G1700" i="3" s="1"/>
  <c r="F1701" i="3"/>
  <c r="G1701" i="3" s="1"/>
  <c r="F1702" i="3"/>
  <c r="G1702" i="3" s="1"/>
  <c r="F1703" i="3"/>
  <c r="G1703" i="3" s="1"/>
  <c r="F1704" i="3"/>
  <c r="G1704" i="3" s="1"/>
  <c r="F1705" i="3"/>
  <c r="G1705" i="3" s="1"/>
  <c r="F1706" i="3"/>
  <c r="G1706" i="3" s="1"/>
  <c r="F1707" i="3"/>
  <c r="G1707" i="3" s="1"/>
  <c r="F1708" i="3"/>
  <c r="G1708" i="3" s="1"/>
  <c r="F1709" i="3"/>
  <c r="G1709" i="3" s="1"/>
  <c r="F1710" i="3"/>
  <c r="G1710" i="3" s="1"/>
  <c r="F1711" i="3"/>
  <c r="G1711" i="3" s="1"/>
  <c r="F1712" i="3"/>
  <c r="G1712" i="3" s="1"/>
  <c r="F1713" i="3"/>
  <c r="G1713" i="3" s="1"/>
  <c r="F1714" i="3"/>
  <c r="G1714" i="3" s="1"/>
  <c r="F1715" i="3"/>
  <c r="G1715" i="3" s="1"/>
  <c r="F1716" i="3"/>
  <c r="G1716" i="3" s="1"/>
  <c r="F1717" i="3"/>
  <c r="G1717" i="3" s="1"/>
  <c r="F1718" i="3"/>
  <c r="G1718" i="3" s="1"/>
  <c r="F1719" i="3"/>
  <c r="G1719" i="3" s="1"/>
  <c r="F1720" i="3"/>
  <c r="G1720" i="3" s="1"/>
  <c r="F1721" i="3"/>
  <c r="G1721" i="3" s="1"/>
  <c r="F1722" i="3"/>
  <c r="G1722" i="3" s="1"/>
  <c r="F1723" i="3"/>
  <c r="G1723" i="3" s="1"/>
  <c r="F1724" i="3"/>
  <c r="G1724" i="3" s="1"/>
  <c r="F1725" i="3"/>
  <c r="G1725" i="3" s="1"/>
  <c r="F1726" i="3"/>
  <c r="G1726" i="3" s="1"/>
  <c r="F1727" i="3"/>
  <c r="G1727" i="3" s="1"/>
  <c r="F1728" i="3"/>
  <c r="G1728" i="3" s="1"/>
  <c r="F1729" i="3"/>
  <c r="G1729" i="3" s="1"/>
  <c r="F1730" i="3"/>
  <c r="G1730" i="3" s="1"/>
  <c r="F1731" i="3"/>
  <c r="G1731" i="3" s="1"/>
  <c r="F1732" i="3"/>
  <c r="G1732" i="3" s="1"/>
  <c r="F1733" i="3"/>
  <c r="G1733" i="3" s="1"/>
  <c r="F1734" i="3"/>
  <c r="G1734" i="3" s="1"/>
  <c r="F1735" i="3"/>
  <c r="G1735" i="3" s="1"/>
  <c r="F1736" i="3"/>
  <c r="G1736" i="3" s="1"/>
  <c r="F1737" i="3"/>
  <c r="G1737" i="3" s="1"/>
  <c r="F1738" i="3"/>
  <c r="G1738" i="3" s="1"/>
  <c r="F1739" i="3"/>
  <c r="G1739" i="3" s="1"/>
  <c r="F1740" i="3"/>
  <c r="G1740" i="3" s="1"/>
  <c r="F1741" i="3"/>
  <c r="G1741" i="3" s="1"/>
  <c r="F1742" i="3"/>
  <c r="G1742" i="3" s="1"/>
  <c r="F1743" i="3"/>
  <c r="G1743" i="3" s="1"/>
  <c r="F1744" i="3"/>
  <c r="G1744" i="3" s="1"/>
  <c r="F1745" i="3"/>
  <c r="G1745" i="3" s="1"/>
  <c r="F1746" i="3"/>
  <c r="G1746" i="3" s="1"/>
  <c r="F1747" i="3"/>
  <c r="G1747" i="3" s="1"/>
  <c r="F1748" i="3"/>
  <c r="G1748" i="3" s="1"/>
  <c r="F1749" i="3"/>
  <c r="G1749" i="3" s="1"/>
  <c r="F1750" i="3"/>
  <c r="G1750" i="3" s="1"/>
  <c r="F1751" i="3"/>
  <c r="G1751" i="3" s="1"/>
  <c r="F1752" i="3"/>
  <c r="G1752" i="3" s="1"/>
  <c r="F1753" i="3"/>
  <c r="G1753" i="3" s="1"/>
  <c r="F1754" i="3"/>
  <c r="G1754" i="3" s="1"/>
  <c r="F1755" i="3"/>
  <c r="G1755" i="3" s="1"/>
  <c r="F1756" i="3"/>
  <c r="G1756" i="3" s="1"/>
  <c r="F1757" i="3"/>
  <c r="G1757" i="3" s="1"/>
  <c r="F1758" i="3"/>
  <c r="G1758" i="3" s="1"/>
  <c r="F1759" i="3"/>
  <c r="G1759" i="3" s="1"/>
  <c r="F1760" i="3"/>
  <c r="G1760" i="3" s="1"/>
  <c r="F1761" i="3"/>
  <c r="G1761" i="3" s="1"/>
  <c r="F1762" i="3"/>
  <c r="G1762" i="3" s="1"/>
  <c r="F1763" i="3"/>
  <c r="G1763" i="3" s="1"/>
  <c r="F1764" i="3"/>
  <c r="G1764" i="3" s="1"/>
  <c r="F1765" i="3"/>
  <c r="G1765" i="3" s="1"/>
  <c r="F1766" i="3"/>
  <c r="G1766" i="3" s="1"/>
  <c r="F1767" i="3"/>
  <c r="G1767" i="3" s="1"/>
  <c r="F1768" i="3"/>
  <c r="G1768" i="3" s="1"/>
  <c r="F1769" i="3"/>
  <c r="G1769" i="3" s="1"/>
  <c r="F1770" i="3"/>
  <c r="G1770" i="3" s="1"/>
  <c r="F1771" i="3"/>
  <c r="G1771" i="3" s="1"/>
  <c r="F1772" i="3"/>
  <c r="G1772" i="3" s="1"/>
  <c r="F1773" i="3"/>
  <c r="G1773" i="3" s="1"/>
  <c r="F1774" i="3"/>
  <c r="G1774" i="3" s="1"/>
  <c r="F1775" i="3"/>
  <c r="G1775" i="3" s="1"/>
  <c r="F1776" i="3"/>
  <c r="G1776" i="3" s="1"/>
  <c r="F1777" i="3"/>
  <c r="G1777" i="3" s="1"/>
  <c r="F1778" i="3"/>
  <c r="G1778" i="3" s="1"/>
  <c r="F1779" i="3"/>
  <c r="G1779" i="3" s="1"/>
  <c r="F1780" i="3"/>
  <c r="G1780" i="3" s="1"/>
  <c r="F1781" i="3"/>
  <c r="G1781" i="3" s="1"/>
  <c r="F1782" i="3"/>
  <c r="G1782" i="3" s="1"/>
  <c r="F1783" i="3"/>
  <c r="G1783" i="3" s="1"/>
  <c r="F1784" i="3"/>
  <c r="G1784" i="3" s="1"/>
  <c r="F1785" i="3"/>
  <c r="G1785" i="3" s="1"/>
  <c r="F1786" i="3"/>
  <c r="G1786" i="3" s="1"/>
  <c r="F1787" i="3"/>
  <c r="G1787" i="3" s="1"/>
  <c r="F1788" i="3"/>
  <c r="G1788" i="3" s="1"/>
  <c r="F1789" i="3"/>
  <c r="G1789" i="3" s="1"/>
  <c r="F1790" i="3"/>
  <c r="G1790" i="3" s="1"/>
  <c r="F1791" i="3"/>
  <c r="G1791" i="3" s="1"/>
  <c r="F1792" i="3"/>
  <c r="G1792" i="3" s="1"/>
  <c r="F1793" i="3"/>
  <c r="G1793" i="3" s="1"/>
  <c r="F1794" i="3"/>
  <c r="G1794" i="3" s="1"/>
  <c r="F1795" i="3"/>
  <c r="G1795" i="3" s="1"/>
  <c r="F1796" i="3"/>
  <c r="G1796" i="3" s="1"/>
  <c r="F1797" i="3"/>
  <c r="G1797" i="3" s="1"/>
  <c r="F1798" i="3"/>
  <c r="G1798" i="3" s="1"/>
  <c r="F1799" i="3"/>
  <c r="G1799" i="3" s="1"/>
  <c r="F1800" i="3"/>
  <c r="G1800" i="3" s="1"/>
  <c r="F1801" i="3"/>
  <c r="G1801" i="3" s="1"/>
  <c r="F1802" i="3"/>
  <c r="G1802" i="3" s="1"/>
  <c r="F1803" i="3"/>
  <c r="G1803" i="3" s="1"/>
  <c r="F1804" i="3"/>
  <c r="G1804" i="3" s="1"/>
  <c r="F1805" i="3"/>
  <c r="G1805" i="3" s="1"/>
  <c r="F1806" i="3"/>
  <c r="G1806" i="3" s="1"/>
  <c r="F1807" i="3"/>
  <c r="G1807" i="3" s="1"/>
  <c r="F1808" i="3"/>
  <c r="G1808" i="3" s="1"/>
  <c r="F1809" i="3"/>
  <c r="G1809" i="3" s="1"/>
  <c r="F1810" i="3"/>
  <c r="G1810" i="3" s="1"/>
  <c r="F1811" i="3"/>
  <c r="G1811" i="3" s="1"/>
  <c r="F1812" i="3"/>
  <c r="G1812" i="3" s="1"/>
  <c r="F1813" i="3"/>
  <c r="G1813" i="3" s="1"/>
  <c r="F1814" i="3"/>
  <c r="G1814" i="3" s="1"/>
  <c r="F1815" i="3"/>
  <c r="G1815" i="3" s="1"/>
  <c r="F1816" i="3"/>
  <c r="G1816" i="3" s="1"/>
  <c r="F1817" i="3"/>
  <c r="G1817" i="3" s="1"/>
  <c r="F1818" i="3"/>
  <c r="G1818" i="3" s="1"/>
  <c r="F1819" i="3"/>
  <c r="G1819" i="3" s="1"/>
  <c r="F1820" i="3"/>
  <c r="G1820" i="3" s="1"/>
  <c r="F1821" i="3"/>
  <c r="G1821" i="3" s="1"/>
  <c r="F1822" i="3"/>
  <c r="G1822" i="3" s="1"/>
  <c r="F1823" i="3"/>
  <c r="G1823" i="3" s="1"/>
  <c r="F1824" i="3"/>
  <c r="G1824" i="3" s="1"/>
  <c r="F1825" i="3"/>
  <c r="G1825" i="3" s="1"/>
  <c r="F1826" i="3"/>
  <c r="G1826" i="3" s="1"/>
  <c r="F1827" i="3"/>
  <c r="G1827" i="3" s="1"/>
  <c r="F1828" i="3"/>
  <c r="G1828" i="3" s="1"/>
  <c r="F1829" i="3"/>
  <c r="G1829" i="3" s="1"/>
  <c r="F1830" i="3"/>
  <c r="G1830" i="3" s="1"/>
  <c r="F1831" i="3"/>
  <c r="G1831" i="3" s="1"/>
  <c r="F1832" i="3"/>
  <c r="G1832" i="3" s="1"/>
  <c r="F1833" i="3"/>
  <c r="G1833" i="3" s="1"/>
  <c r="F1834" i="3"/>
  <c r="G1834" i="3" s="1"/>
  <c r="F1835" i="3"/>
  <c r="G1835" i="3" s="1"/>
  <c r="F1836" i="3"/>
  <c r="G1836" i="3" s="1"/>
  <c r="F1837" i="3"/>
  <c r="G1837" i="3" s="1"/>
  <c r="F1838" i="3"/>
  <c r="G1838" i="3" s="1"/>
  <c r="F1839" i="3"/>
  <c r="G1839" i="3" s="1"/>
  <c r="F1840" i="3"/>
  <c r="G1840" i="3" s="1"/>
  <c r="F1841" i="3"/>
  <c r="G1841" i="3" s="1"/>
  <c r="F1842" i="3"/>
  <c r="G1842" i="3" s="1"/>
  <c r="F1843" i="3"/>
  <c r="G1843" i="3" s="1"/>
  <c r="F1844" i="3"/>
  <c r="G1844" i="3" s="1"/>
  <c r="F1845" i="3"/>
  <c r="G1845" i="3" s="1"/>
  <c r="F1846" i="3"/>
  <c r="G1846" i="3" s="1"/>
  <c r="F1847" i="3"/>
  <c r="G1847" i="3" s="1"/>
  <c r="F1848" i="3"/>
  <c r="G1848" i="3" s="1"/>
  <c r="F1849" i="3"/>
  <c r="G1849" i="3" s="1"/>
  <c r="F1850" i="3"/>
  <c r="G1850" i="3" s="1"/>
  <c r="F1851" i="3"/>
  <c r="G1851" i="3" s="1"/>
  <c r="F1852" i="3"/>
  <c r="G1852" i="3" s="1"/>
  <c r="F1853" i="3"/>
  <c r="G1853" i="3" s="1"/>
  <c r="F1854" i="3"/>
  <c r="G1854" i="3" s="1"/>
  <c r="F1855" i="3"/>
  <c r="G1855" i="3" s="1"/>
  <c r="F1856" i="3"/>
  <c r="G1856" i="3" s="1"/>
  <c r="F1857" i="3"/>
  <c r="G1857" i="3" s="1"/>
  <c r="F1858" i="3"/>
  <c r="G1858" i="3" s="1"/>
  <c r="F1859" i="3"/>
  <c r="G1859" i="3" s="1"/>
  <c r="F1860" i="3"/>
  <c r="G1860" i="3" s="1"/>
  <c r="F1861" i="3"/>
  <c r="G1861" i="3" s="1"/>
  <c r="F1862" i="3"/>
  <c r="G1862" i="3" s="1"/>
  <c r="F1863" i="3"/>
  <c r="G1863" i="3" s="1"/>
  <c r="F1864" i="3"/>
  <c r="G1864" i="3" s="1"/>
  <c r="F1865" i="3"/>
  <c r="G1865" i="3" s="1"/>
  <c r="F1866" i="3"/>
  <c r="G1866" i="3" s="1"/>
  <c r="F1867" i="3"/>
  <c r="G1867" i="3" s="1"/>
  <c r="F1868" i="3"/>
  <c r="G1868" i="3" s="1"/>
  <c r="F1869" i="3"/>
  <c r="G1869" i="3" s="1"/>
  <c r="F1870" i="3"/>
  <c r="G1870" i="3" s="1"/>
  <c r="F1871" i="3"/>
  <c r="G1871" i="3" s="1"/>
  <c r="F1872" i="3"/>
  <c r="G1872" i="3" s="1"/>
  <c r="F1873" i="3"/>
  <c r="G1873" i="3" s="1"/>
  <c r="F1874" i="3"/>
  <c r="G1874" i="3" s="1"/>
  <c r="F1875" i="3"/>
  <c r="G1875" i="3" s="1"/>
  <c r="F1876" i="3"/>
  <c r="G1876" i="3" s="1"/>
  <c r="F1877" i="3"/>
  <c r="G1877" i="3" s="1"/>
  <c r="F1878" i="3"/>
  <c r="G1878" i="3" s="1"/>
  <c r="F1879" i="3"/>
  <c r="G1879" i="3" s="1"/>
  <c r="F1880" i="3"/>
  <c r="G1880" i="3" s="1"/>
  <c r="F1881" i="3"/>
  <c r="G1881" i="3" s="1"/>
  <c r="F1882" i="3"/>
  <c r="G1882" i="3" s="1"/>
  <c r="F1883" i="3"/>
  <c r="G1883" i="3" s="1"/>
  <c r="F1884" i="3"/>
  <c r="G1884" i="3" s="1"/>
  <c r="F1885" i="3"/>
  <c r="G1885" i="3" s="1"/>
  <c r="F1886" i="3"/>
  <c r="G1886" i="3" s="1"/>
  <c r="F1887" i="3"/>
  <c r="G1887" i="3" s="1"/>
  <c r="F1888" i="3"/>
  <c r="G1888" i="3" s="1"/>
  <c r="F1889" i="3"/>
  <c r="G1889" i="3" s="1"/>
  <c r="F1890" i="3"/>
  <c r="G1890" i="3" s="1"/>
  <c r="F1891" i="3"/>
  <c r="G1891" i="3" s="1"/>
  <c r="F1892" i="3"/>
  <c r="G1892" i="3" s="1"/>
  <c r="F1893" i="3"/>
  <c r="G1893" i="3" s="1"/>
  <c r="F1894" i="3"/>
  <c r="G1894" i="3" s="1"/>
  <c r="F1895" i="3"/>
  <c r="G1895" i="3" s="1"/>
  <c r="F1896" i="3"/>
  <c r="G1896" i="3" s="1"/>
  <c r="F1897" i="3"/>
  <c r="G1897" i="3" s="1"/>
  <c r="F1898" i="3"/>
  <c r="G1898" i="3" s="1"/>
  <c r="F1899" i="3"/>
  <c r="G1899" i="3" s="1"/>
  <c r="F1900" i="3"/>
  <c r="G1900" i="3" s="1"/>
  <c r="F1901" i="3"/>
  <c r="G1901" i="3" s="1"/>
  <c r="F1902" i="3"/>
  <c r="G1902" i="3" s="1"/>
  <c r="F1903" i="3"/>
  <c r="G1903" i="3" s="1"/>
  <c r="F1904" i="3"/>
  <c r="G1904" i="3" s="1"/>
  <c r="F1905" i="3"/>
  <c r="G1905" i="3" s="1"/>
  <c r="F1906" i="3"/>
  <c r="G1906" i="3" s="1"/>
  <c r="F1907" i="3"/>
  <c r="G1907" i="3" s="1"/>
  <c r="F1908" i="3"/>
  <c r="G1908" i="3" s="1"/>
  <c r="F1909" i="3"/>
  <c r="G1909" i="3" s="1"/>
  <c r="F1910" i="3"/>
  <c r="G1910" i="3" s="1"/>
  <c r="F1911" i="3"/>
  <c r="G1911" i="3" s="1"/>
  <c r="F1912" i="3"/>
  <c r="G1912" i="3" s="1"/>
  <c r="F1913" i="3"/>
  <c r="G1913" i="3" s="1"/>
  <c r="F1914" i="3"/>
  <c r="G1914" i="3" s="1"/>
  <c r="F1915" i="3"/>
  <c r="G1915" i="3" s="1"/>
  <c r="F1916" i="3"/>
  <c r="G1916" i="3" s="1"/>
  <c r="F1917" i="3"/>
  <c r="G1917" i="3" s="1"/>
  <c r="F1918" i="3"/>
  <c r="G1918" i="3" s="1"/>
  <c r="F1919" i="3"/>
  <c r="G1919" i="3" s="1"/>
  <c r="F1920" i="3"/>
  <c r="G1920" i="3" s="1"/>
  <c r="F1921" i="3"/>
  <c r="G1921" i="3" s="1"/>
  <c r="F1922" i="3"/>
  <c r="G1922" i="3" s="1"/>
  <c r="F1923" i="3"/>
  <c r="G1923" i="3" s="1"/>
  <c r="F1924" i="3"/>
  <c r="G1924" i="3" s="1"/>
  <c r="F1925" i="3"/>
  <c r="G1925" i="3" s="1"/>
  <c r="F1926" i="3"/>
  <c r="G1926" i="3" s="1"/>
  <c r="F1927" i="3"/>
  <c r="G1927" i="3" s="1"/>
  <c r="F1928" i="3"/>
  <c r="G1928" i="3" s="1"/>
  <c r="F1929" i="3"/>
  <c r="G1929" i="3" s="1"/>
  <c r="F1930" i="3"/>
  <c r="G1930" i="3" s="1"/>
  <c r="F1931" i="3"/>
  <c r="G1931" i="3" s="1"/>
  <c r="F1932" i="3"/>
  <c r="G1932" i="3" s="1"/>
  <c r="F1933" i="3"/>
  <c r="G1933" i="3" s="1"/>
  <c r="F1934" i="3"/>
  <c r="G1934" i="3" s="1"/>
  <c r="F1935" i="3"/>
  <c r="G1935" i="3" s="1"/>
  <c r="F1936" i="3"/>
  <c r="G1936" i="3" s="1"/>
  <c r="F1937" i="3"/>
  <c r="G1937" i="3" s="1"/>
  <c r="F1938" i="3"/>
  <c r="G1938" i="3" s="1"/>
  <c r="F1939" i="3"/>
  <c r="G1939" i="3" s="1"/>
  <c r="F1940" i="3"/>
  <c r="G1940" i="3" s="1"/>
  <c r="F1941" i="3"/>
  <c r="G1941" i="3" s="1"/>
  <c r="F1942" i="3"/>
  <c r="G1942" i="3" s="1"/>
  <c r="F1943" i="3"/>
  <c r="G1943" i="3" s="1"/>
  <c r="F1944" i="3"/>
  <c r="G1944" i="3" s="1"/>
  <c r="F1945" i="3"/>
  <c r="G1945" i="3" s="1"/>
  <c r="F1946" i="3"/>
  <c r="G1946" i="3" s="1"/>
  <c r="F1947" i="3"/>
  <c r="G1947" i="3" s="1"/>
  <c r="F1948" i="3"/>
  <c r="G1948" i="3" s="1"/>
  <c r="F1949" i="3"/>
  <c r="G1949" i="3" s="1"/>
  <c r="F1950" i="3"/>
  <c r="G1950" i="3" s="1"/>
  <c r="F1951" i="3"/>
  <c r="G1951" i="3" s="1"/>
  <c r="F1952" i="3"/>
  <c r="G1952" i="3" s="1"/>
  <c r="F1953" i="3"/>
  <c r="G1953" i="3" s="1"/>
  <c r="F1954" i="3"/>
  <c r="G1954" i="3" s="1"/>
  <c r="F1955" i="3"/>
  <c r="G1955" i="3" s="1"/>
  <c r="F1956" i="3"/>
  <c r="G1956" i="3" s="1"/>
  <c r="F1957" i="3"/>
  <c r="G1957" i="3" s="1"/>
  <c r="F1958" i="3"/>
  <c r="G1958" i="3" s="1"/>
  <c r="F1959" i="3"/>
  <c r="G1959" i="3" s="1"/>
  <c r="F1960" i="3"/>
  <c r="G1960" i="3" s="1"/>
  <c r="F1961" i="3"/>
  <c r="G1961" i="3" s="1"/>
  <c r="F1962" i="3"/>
  <c r="G1962" i="3" s="1"/>
  <c r="F1963" i="3"/>
  <c r="G1963" i="3" s="1"/>
  <c r="F1964" i="3"/>
  <c r="G1964" i="3" s="1"/>
  <c r="F1965" i="3"/>
  <c r="G1965" i="3" s="1"/>
  <c r="F1966" i="3"/>
  <c r="G1966" i="3" s="1"/>
  <c r="F1967" i="3"/>
  <c r="G1967" i="3" s="1"/>
  <c r="F1968" i="3"/>
  <c r="G1968" i="3" s="1"/>
  <c r="F1969" i="3"/>
  <c r="G1969" i="3" s="1"/>
  <c r="F1970" i="3"/>
  <c r="G1970" i="3" s="1"/>
  <c r="F1971" i="3"/>
  <c r="G1971" i="3" s="1"/>
  <c r="F1972" i="3"/>
  <c r="G1972" i="3" s="1"/>
  <c r="F1973" i="3"/>
  <c r="G1973" i="3" s="1"/>
  <c r="F1974" i="3"/>
  <c r="G1974" i="3" s="1"/>
  <c r="F1975" i="3"/>
  <c r="G1975" i="3" s="1"/>
  <c r="F1976" i="3"/>
  <c r="G1976" i="3" s="1"/>
  <c r="F1977" i="3"/>
  <c r="G1977" i="3" s="1"/>
  <c r="F1978" i="3"/>
  <c r="G1978" i="3" s="1"/>
  <c r="F1979" i="3"/>
  <c r="G1979" i="3" s="1"/>
  <c r="F1980" i="3"/>
  <c r="G1980" i="3" s="1"/>
  <c r="F1981" i="3"/>
  <c r="G1981" i="3" s="1"/>
  <c r="F1982" i="3"/>
  <c r="G1982" i="3" s="1"/>
  <c r="F1983" i="3"/>
  <c r="G1983" i="3" s="1"/>
  <c r="F1984" i="3"/>
  <c r="G1984" i="3" s="1"/>
  <c r="F1985" i="3"/>
  <c r="G1985" i="3" s="1"/>
  <c r="F1986" i="3"/>
  <c r="G1986" i="3" s="1"/>
  <c r="F1987" i="3"/>
  <c r="G1987" i="3" s="1"/>
  <c r="F1988" i="3"/>
  <c r="G1988" i="3" s="1"/>
  <c r="F1989" i="3"/>
  <c r="G1989" i="3" s="1"/>
  <c r="F1990" i="3"/>
  <c r="G1990" i="3" s="1"/>
  <c r="F1991" i="3"/>
  <c r="G1991" i="3" s="1"/>
  <c r="F1992" i="3"/>
  <c r="G1992" i="3" s="1"/>
  <c r="F1993" i="3"/>
  <c r="G1993" i="3" s="1"/>
  <c r="F1994" i="3"/>
  <c r="G1994" i="3" s="1"/>
  <c r="F1995" i="3"/>
  <c r="G1995" i="3" s="1"/>
  <c r="F1996" i="3"/>
  <c r="G1996" i="3" s="1"/>
  <c r="F1997" i="3"/>
  <c r="G1997" i="3" s="1"/>
  <c r="F1998" i="3"/>
  <c r="G1998" i="3" s="1"/>
  <c r="F1999" i="3"/>
  <c r="G1999" i="3" s="1"/>
  <c r="F2000" i="3"/>
  <c r="G2000" i="3" s="1"/>
  <c r="F2001" i="3"/>
  <c r="G2001" i="3" s="1"/>
  <c r="F2002" i="3"/>
  <c r="G2002" i="3" s="1"/>
  <c r="F2003" i="3"/>
  <c r="G2003" i="3" s="1"/>
  <c r="F2004" i="3"/>
  <c r="G2004" i="3" s="1"/>
  <c r="F2005" i="3"/>
  <c r="G2005" i="3" s="1"/>
  <c r="F2006" i="3"/>
  <c r="G2006" i="3" s="1"/>
  <c r="F2007" i="3"/>
  <c r="G2007" i="3" s="1"/>
  <c r="F2008" i="3"/>
  <c r="G2008" i="3" s="1"/>
  <c r="F2009" i="3"/>
  <c r="G2009" i="3" s="1"/>
  <c r="F2010" i="3"/>
  <c r="G2010" i="3" s="1"/>
  <c r="F2011" i="3"/>
  <c r="G2011" i="3" s="1"/>
  <c r="F2012" i="3"/>
  <c r="G2012" i="3" s="1"/>
  <c r="F2013" i="3"/>
  <c r="G2013" i="3" s="1"/>
  <c r="F2014" i="3"/>
  <c r="G2014" i="3" s="1"/>
  <c r="F2015" i="3"/>
  <c r="G2015" i="3" s="1"/>
  <c r="F2016" i="3"/>
  <c r="G2016" i="3" s="1"/>
  <c r="F2017" i="3"/>
  <c r="G2017" i="3" s="1"/>
  <c r="F2018" i="3"/>
  <c r="G2018" i="3" s="1"/>
  <c r="F2019" i="3"/>
  <c r="G2019" i="3" s="1"/>
  <c r="F2020" i="3"/>
  <c r="G2020" i="3" s="1"/>
  <c r="F2021" i="3"/>
  <c r="G2021" i="3" s="1"/>
  <c r="F2022" i="3"/>
  <c r="G2022" i="3" s="1"/>
  <c r="F2023" i="3"/>
  <c r="G2023" i="3" s="1"/>
  <c r="F2024" i="3"/>
  <c r="G2024" i="3" s="1"/>
  <c r="F2025" i="3"/>
  <c r="G2025" i="3" s="1"/>
  <c r="F2026" i="3"/>
  <c r="G2026" i="3" s="1"/>
  <c r="F2027" i="3"/>
  <c r="G2027" i="3" s="1"/>
  <c r="F2028" i="3"/>
  <c r="G2028" i="3" s="1"/>
  <c r="F2029" i="3"/>
  <c r="G2029" i="3" s="1"/>
  <c r="F2030" i="3"/>
  <c r="G2030" i="3" s="1"/>
  <c r="F2031" i="3"/>
  <c r="G2031" i="3" s="1"/>
  <c r="F2032" i="3"/>
  <c r="G2032" i="3" s="1"/>
  <c r="F2033" i="3"/>
  <c r="G2033" i="3" s="1"/>
  <c r="F2034" i="3"/>
  <c r="G2034" i="3" s="1"/>
  <c r="F2035" i="3"/>
  <c r="G2035" i="3" s="1"/>
  <c r="F2036" i="3"/>
  <c r="G2036" i="3" s="1"/>
  <c r="F2037" i="3"/>
  <c r="G2037" i="3" s="1"/>
  <c r="F2038" i="3"/>
  <c r="G2038" i="3" s="1"/>
  <c r="F2039" i="3"/>
  <c r="G2039" i="3" s="1"/>
  <c r="F2040" i="3"/>
  <c r="G2040" i="3" s="1"/>
  <c r="F2041" i="3"/>
  <c r="G2041" i="3" s="1"/>
  <c r="F2042" i="3"/>
  <c r="G2042" i="3" s="1"/>
  <c r="F2043" i="3"/>
  <c r="G2043" i="3" s="1"/>
  <c r="F2044" i="3"/>
  <c r="G2044" i="3" s="1"/>
  <c r="F2045" i="3"/>
  <c r="G2045" i="3" s="1"/>
  <c r="F2046" i="3"/>
  <c r="G2046" i="3" s="1"/>
  <c r="F2047" i="3"/>
  <c r="G2047" i="3" s="1"/>
  <c r="F2048" i="3"/>
  <c r="G2048" i="3" s="1"/>
  <c r="F2049" i="3"/>
  <c r="G2049" i="3" s="1"/>
  <c r="F2050" i="3"/>
  <c r="G2050" i="3" s="1"/>
  <c r="F2051" i="3"/>
  <c r="G2051" i="3" s="1"/>
  <c r="F2052" i="3"/>
  <c r="G2052" i="3" s="1"/>
  <c r="F2053" i="3"/>
  <c r="G2053" i="3" s="1"/>
  <c r="F2054" i="3"/>
  <c r="G2054" i="3" s="1"/>
  <c r="F2055" i="3"/>
  <c r="G2055" i="3" s="1"/>
  <c r="F2056" i="3"/>
  <c r="G2056" i="3" s="1"/>
  <c r="F2057" i="3"/>
  <c r="G2057" i="3" s="1"/>
  <c r="F2058" i="3"/>
  <c r="G2058" i="3" s="1"/>
  <c r="F2059" i="3"/>
  <c r="G2059" i="3" s="1"/>
  <c r="F2060" i="3"/>
  <c r="G2060" i="3" s="1"/>
  <c r="F2061" i="3"/>
  <c r="G2061" i="3" s="1"/>
  <c r="F2062" i="3"/>
  <c r="G2062" i="3" s="1"/>
  <c r="F2063" i="3"/>
  <c r="G2063" i="3" s="1"/>
  <c r="F2064" i="3"/>
  <c r="G2064" i="3" s="1"/>
  <c r="F2065" i="3"/>
  <c r="G2065" i="3" s="1"/>
  <c r="F2066" i="3"/>
  <c r="G2066" i="3" s="1"/>
  <c r="F2067" i="3"/>
  <c r="G2067" i="3" s="1"/>
  <c r="F2068" i="3"/>
  <c r="G2068" i="3" s="1"/>
  <c r="F2069" i="3"/>
  <c r="G2069" i="3" s="1"/>
  <c r="F2070" i="3"/>
  <c r="G2070" i="3" s="1"/>
  <c r="F2071" i="3"/>
  <c r="G2071" i="3" s="1"/>
  <c r="F2072" i="3"/>
  <c r="G2072" i="3" s="1"/>
  <c r="F2073" i="3"/>
  <c r="G2073" i="3" s="1"/>
  <c r="F2074" i="3"/>
  <c r="G2074" i="3" s="1"/>
  <c r="F2075" i="3"/>
  <c r="G2075" i="3" s="1"/>
  <c r="F2076" i="3"/>
  <c r="G2076" i="3" s="1"/>
  <c r="F2077" i="3"/>
  <c r="G2077" i="3" s="1"/>
  <c r="F2078" i="3"/>
  <c r="G2078" i="3" s="1"/>
  <c r="F2079" i="3"/>
  <c r="G2079" i="3" s="1"/>
  <c r="F2080" i="3"/>
  <c r="G2080" i="3" s="1"/>
  <c r="F2081" i="3"/>
  <c r="G2081" i="3" s="1"/>
  <c r="F2082" i="3"/>
  <c r="G2082" i="3" s="1"/>
  <c r="F2083" i="3"/>
  <c r="G2083" i="3" s="1"/>
  <c r="F2084" i="3"/>
  <c r="G2084" i="3" s="1"/>
  <c r="F2085" i="3"/>
  <c r="G2085" i="3" s="1"/>
  <c r="F2086" i="3"/>
  <c r="G2086" i="3" s="1"/>
  <c r="F2087" i="3"/>
  <c r="G2087" i="3" s="1"/>
  <c r="F2088" i="3"/>
  <c r="G2088" i="3" s="1"/>
  <c r="F2089" i="3"/>
  <c r="G2089" i="3" s="1"/>
  <c r="F2090" i="3"/>
  <c r="G2090" i="3" s="1"/>
  <c r="F2091" i="3"/>
  <c r="G2091" i="3" s="1"/>
  <c r="F2092" i="3"/>
  <c r="G2092" i="3" s="1"/>
  <c r="F2093" i="3"/>
  <c r="G2093" i="3" s="1"/>
  <c r="F2094" i="3"/>
  <c r="G2094" i="3" s="1"/>
  <c r="F2095" i="3"/>
  <c r="G2095" i="3" s="1"/>
  <c r="F2096" i="3"/>
  <c r="G2096" i="3" s="1"/>
  <c r="F2097" i="3"/>
  <c r="G2097" i="3" s="1"/>
  <c r="F2098" i="3"/>
  <c r="G2098" i="3" s="1"/>
  <c r="F2099" i="3"/>
  <c r="G2099" i="3" s="1"/>
  <c r="F2100" i="3"/>
  <c r="G2100" i="3" s="1"/>
  <c r="F2101" i="3"/>
  <c r="G2101" i="3" s="1"/>
  <c r="F2102" i="3"/>
  <c r="G2102" i="3" s="1"/>
  <c r="F2103" i="3"/>
  <c r="G2103" i="3" s="1"/>
  <c r="F2104" i="3"/>
  <c r="G2104" i="3" s="1"/>
  <c r="F2105" i="3"/>
  <c r="G2105" i="3" s="1"/>
  <c r="F2106" i="3"/>
  <c r="G2106" i="3" s="1"/>
  <c r="F2107" i="3"/>
  <c r="G2107" i="3" s="1"/>
  <c r="F2108" i="3"/>
  <c r="G2108" i="3" s="1"/>
  <c r="F2109" i="3"/>
  <c r="G2109" i="3" s="1"/>
  <c r="F2110" i="3"/>
  <c r="G2110" i="3" s="1"/>
  <c r="F2111" i="3"/>
  <c r="G2111" i="3" s="1"/>
  <c r="F2112" i="3"/>
  <c r="G2112" i="3" s="1"/>
  <c r="F2113" i="3"/>
  <c r="G2113" i="3" s="1"/>
  <c r="F2114" i="3"/>
  <c r="G2114" i="3" s="1"/>
  <c r="F2115" i="3"/>
  <c r="G2115" i="3" s="1"/>
  <c r="F2116" i="3"/>
  <c r="G2116" i="3" s="1"/>
  <c r="F2117" i="3"/>
  <c r="G2117" i="3" s="1"/>
  <c r="F2118" i="3"/>
  <c r="G2118" i="3" s="1"/>
  <c r="F2119" i="3"/>
  <c r="G2119" i="3" s="1"/>
  <c r="F2120" i="3"/>
  <c r="G2120" i="3" s="1"/>
  <c r="F2121" i="3"/>
  <c r="G2121" i="3" s="1"/>
  <c r="F2122" i="3"/>
  <c r="G2122" i="3" s="1"/>
  <c r="F2123" i="3"/>
  <c r="G2123" i="3" s="1"/>
  <c r="F2124" i="3"/>
  <c r="G2124" i="3" s="1"/>
  <c r="F2125" i="3"/>
  <c r="G2125" i="3" s="1"/>
  <c r="F2126" i="3"/>
  <c r="G2126" i="3" s="1"/>
  <c r="F2127" i="3"/>
  <c r="G2127" i="3" s="1"/>
  <c r="F2128" i="3"/>
  <c r="G2128" i="3" s="1"/>
  <c r="F2129" i="3"/>
  <c r="G2129" i="3" s="1"/>
  <c r="F2130" i="3"/>
  <c r="G2130" i="3" s="1"/>
  <c r="F2131" i="3"/>
  <c r="G2131" i="3" s="1"/>
  <c r="F2132" i="3"/>
  <c r="G2132" i="3" s="1"/>
  <c r="F2133" i="3"/>
  <c r="G2133" i="3" s="1"/>
  <c r="F2134" i="3"/>
  <c r="G2134" i="3" s="1"/>
  <c r="F2135" i="3"/>
  <c r="G2135" i="3" s="1"/>
  <c r="F2136" i="3"/>
  <c r="G2136" i="3" s="1"/>
  <c r="F2137" i="3"/>
  <c r="G2137" i="3" s="1"/>
  <c r="F2138" i="3"/>
  <c r="G2138" i="3" s="1"/>
  <c r="F2139" i="3"/>
  <c r="G2139" i="3" s="1"/>
  <c r="F2140" i="3"/>
  <c r="G2140" i="3" s="1"/>
  <c r="F2141" i="3"/>
  <c r="G2141" i="3" s="1"/>
  <c r="F2142" i="3"/>
  <c r="G2142" i="3" s="1"/>
  <c r="F2143" i="3"/>
  <c r="G2143" i="3" s="1"/>
  <c r="F2144" i="3"/>
  <c r="G2144" i="3" s="1"/>
  <c r="F2145" i="3"/>
  <c r="G2145" i="3" s="1"/>
  <c r="F2146" i="3"/>
  <c r="G2146" i="3" s="1"/>
  <c r="F2147" i="3"/>
  <c r="G2147" i="3" s="1"/>
  <c r="F2148" i="3"/>
  <c r="G2148" i="3" s="1"/>
  <c r="F2149" i="3"/>
  <c r="G2149" i="3" s="1"/>
  <c r="F2150" i="3"/>
  <c r="G2150" i="3" s="1"/>
  <c r="F2151" i="3"/>
  <c r="G2151" i="3" s="1"/>
  <c r="F2152" i="3"/>
  <c r="G2152" i="3" s="1"/>
  <c r="F2153" i="3"/>
  <c r="G2153" i="3" s="1"/>
  <c r="F2154" i="3"/>
  <c r="G2154" i="3" s="1"/>
  <c r="F2155" i="3"/>
  <c r="G2155" i="3" s="1"/>
  <c r="F2156" i="3"/>
  <c r="G2156" i="3" s="1"/>
  <c r="F2157" i="3"/>
  <c r="G2157" i="3" s="1"/>
  <c r="F2158" i="3"/>
  <c r="G2158" i="3" s="1"/>
  <c r="F2159" i="3"/>
  <c r="G2159" i="3" s="1"/>
  <c r="F2160" i="3"/>
  <c r="G2160" i="3" s="1"/>
  <c r="F2161" i="3"/>
  <c r="G2161" i="3" s="1"/>
  <c r="F2162" i="3"/>
  <c r="G2162" i="3" s="1"/>
  <c r="F2163" i="3"/>
  <c r="G2163" i="3" s="1"/>
  <c r="F2164" i="3"/>
  <c r="G2164" i="3" s="1"/>
  <c r="F2165" i="3"/>
  <c r="G2165" i="3" s="1"/>
  <c r="F2166" i="3"/>
  <c r="G2166" i="3" s="1"/>
  <c r="F2167" i="3"/>
  <c r="G2167" i="3" s="1"/>
  <c r="F2168" i="3"/>
  <c r="G2168" i="3" s="1"/>
  <c r="F2169" i="3"/>
  <c r="G2169" i="3" s="1"/>
  <c r="F2170" i="3"/>
  <c r="G2170" i="3" s="1"/>
  <c r="F2171" i="3"/>
  <c r="G2171" i="3" s="1"/>
  <c r="F2172" i="3"/>
  <c r="G2172" i="3" s="1"/>
  <c r="F2173" i="3"/>
  <c r="G2173" i="3" s="1"/>
  <c r="F2174" i="3"/>
  <c r="G2174" i="3" s="1"/>
  <c r="F2175" i="3"/>
  <c r="G2175" i="3" s="1"/>
  <c r="F2176" i="3"/>
  <c r="G2176" i="3" s="1"/>
  <c r="F2177" i="3"/>
  <c r="G2177" i="3" s="1"/>
  <c r="F2178" i="3"/>
  <c r="G2178" i="3" s="1"/>
  <c r="F2179" i="3"/>
  <c r="G2179" i="3" s="1"/>
  <c r="F2180" i="3"/>
  <c r="G2180" i="3" s="1"/>
  <c r="F2181" i="3"/>
  <c r="G2181" i="3" s="1"/>
  <c r="F2182" i="3"/>
  <c r="G2182" i="3" s="1"/>
  <c r="F2183" i="3"/>
  <c r="G2183" i="3" s="1"/>
  <c r="F2184" i="3"/>
  <c r="G2184" i="3" s="1"/>
  <c r="F2185" i="3"/>
  <c r="G2185" i="3" s="1"/>
  <c r="F2186" i="3"/>
  <c r="G2186" i="3" s="1"/>
  <c r="F2187" i="3"/>
  <c r="G2187" i="3" s="1"/>
  <c r="F2188" i="3"/>
  <c r="G2188" i="3" s="1"/>
  <c r="F2189" i="3"/>
  <c r="G2189" i="3" s="1"/>
  <c r="F2190" i="3"/>
  <c r="G2190" i="3" s="1"/>
  <c r="F2191" i="3"/>
  <c r="G2191" i="3" s="1"/>
  <c r="F2192" i="3"/>
  <c r="G2192" i="3" s="1"/>
  <c r="F2193" i="3"/>
  <c r="G2193" i="3" s="1"/>
  <c r="F2194" i="3"/>
  <c r="G2194" i="3" s="1"/>
  <c r="F2195" i="3"/>
  <c r="G2195" i="3" s="1"/>
  <c r="F2196" i="3"/>
  <c r="G2196" i="3" s="1"/>
  <c r="F2197" i="3"/>
  <c r="G2197" i="3" s="1"/>
  <c r="F2198" i="3"/>
  <c r="G2198" i="3" s="1"/>
  <c r="F2199" i="3"/>
  <c r="G2199" i="3" s="1"/>
  <c r="F2200" i="3"/>
  <c r="G2200" i="3" s="1"/>
  <c r="F2201" i="3"/>
  <c r="G2201" i="3" s="1"/>
  <c r="F2202" i="3"/>
  <c r="G2202" i="3" s="1"/>
  <c r="F2203" i="3"/>
  <c r="G2203" i="3" s="1"/>
  <c r="F2204" i="3"/>
  <c r="G2204" i="3" s="1"/>
  <c r="F2205" i="3"/>
  <c r="G2205" i="3" s="1"/>
  <c r="F2206" i="3"/>
  <c r="G2206" i="3" s="1"/>
  <c r="F2207" i="3"/>
  <c r="G2207" i="3" s="1"/>
  <c r="F2208" i="3"/>
  <c r="G2208" i="3" s="1"/>
  <c r="F2209" i="3"/>
  <c r="G2209" i="3" s="1"/>
  <c r="F2210" i="3"/>
  <c r="G2210" i="3" s="1"/>
  <c r="F2211" i="3"/>
  <c r="G2211" i="3" s="1"/>
  <c r="F2212" i="3"/>
  <c r="G2212" i="3" s="1"/>
  <c r="F2213" i="3"/>
  <c r="G2213" i="3" s="1"/>
  <c r="F2214" i="3"/>
  <c r="G2214" i="3" s="1"/>
  <c r="F2215" i="3"/>
  <c r="G2215" i="3" s="1"/>
  <c r="F2216" i="3"/>
  <c r="G2216" i="3" s="1"/>
  <c r="F2217" i="3"/>
  <c r="G2217" i="3" s="1"/>
  <c r="F2218" i="3"/>
  <c r="G2218" i="3" s="1"/>
  <c r="F2219" i="3"/>
  <c r="G2219" i="3" s="1"/>
  <c r="F2220" i="3"/>
  <c r="G2220" i="3" s="1"/>
  <c r="F2221" i="3"/>
  <c r="G2221" i="3" s="1"/>
  <c r="F2222" i="3"/>
  <c r="G2222" i="3" s="1"/>
  <c r="F2223" i="3"/>
  <c r="G2223" i="3" s="1"/>
  <c r="F2224" i="3"/>
  <c r="G2224" i="3" s="1"/>
  <c r="F2225" i="3"/>
  <c r="G2225" i="3" s="1"/>
  <c r="F2226" i="3"/>
  <c r="G2226" i="3" s="1"/>
  <c r="F2227" i="3"/>
  <c r="G2227" i="3" s="1"/>
  <c r="F2228" i="3"/>
  <c r="G2228" i="3" s="1"/>
  <c r="F2229" i="3"/>
  <c r="G2229" i="3" s="1"/>
  <c r="F2230" i="3"/>
  <c r="G2230" i="3" s="1"/>
  <c r="F2231" i="3"/>
  <c r="G2231" i="3" s="1"/>
  <c r="F2232" i="3"/>
  <c r="G2232" i="3" s="1"/>
  <c r="F2233" i="3"/>
  <c r="G2233" i="3" s="1"/>
  <c r="F2234" i="3"/>
  <c r="G2234" i="3" s="1"/>
  <c r="F2235" i="3"/>
  <c r="G2235" i="3" s="1"/>
  <c r="F2236" i="3"/>
  <c r="G2236" i="3" s="1"/>
  <c r="F2237" i="3"/>
  <c r="G2237" i="3" s="1"/>
  <c r="F2238" i="3"/>
  <c r="G2238" i="3" s="1"/>
  <c r="F2239" i="3"/>
  <c r="G2239" i="3" s="1"/>
  <c r="F2240" i="3"/>
  <c r="G2240" i="3" s="1"/>
  <c r="F2241" i="3"/>
  <c r="G2241" i="3" s="1"/>
  <c r="F2242" i="3"/>
  <c r="G2242" i="3" s="1"/>
  <c r="F2243" i="3"/>
  <c r="G2243" i="3" s="1"/>
  <c r="F2244" i="3"/>
  <c r="G2244" i="3" s="1"/>
  <c r="F2245" i="3"/>
  <c r="G2245" i="3" s="1"/>
  <c r="F2246" i="3"/>
  <c r="G2246" i="3" s="1"/>
  <c r="F2247" i="3"/>
  <c r="G2247" i="3" s="1"/>
  <c r="F2248" i="3"/>
  <c r="G2248" i="3" s="1"/>
  <c r="F2249" i="3"/>
  <c r="G2249" i="3" s="1"/>
  <c r="F2250" i="3"/>
  <c r="G2250" i="3" s="1"/>
  <c r="F2251" i="3"/>
  <c r="G2251" i="3" s="1"/>
  <c r="F2252" i="3"/>
  <c r="G2252" i="3" s="1"/>
  <c r="F2253" i="3"/>
  <c r="G2253" i="3" s="1"/>
  <c r="F2254" i="3"/>
  <c r="G2254" i="3" s="1"/>
  <c r="F2255" i="3"/>
  <c r="G2255" i="3" s="1"/>
  <c r="F2256" i="3"/>
  <c r="G2256" i="3" s="1"/>
  <c r="F2257" i="3"/>
  <c r="G2257" i="3" s="1"/>
  <c r="F2258" i="3"/>
  <c r="G2258" i="3" s="1"/>
  <c r="F2259" i="3"/>
  <c r="G2259" i="3" s="1"/>
  <c r="F2260" i="3"/>
  <c r="G2260" i="3" s="1"/>
  <c r="F2261" i="3"/>
  <c r="G2261" i="3" s="1"/>
  <c r="F2262" i="3"/>
  <c r="G2262" i="3" s="1"/>
  <c r="F2263" i="3"/>
  <c r="G2263" i="3" s="1"/>
  <c r="F2264" i="3"/>
  <c r="G2264" i="3" s="1"/>
  <c r="F2265" i="3"/>
  <c r="G2265" i="3" s="1"/>
  <c r="F2266" i="3"/>
  <c r="G2266" i="3" s="1"/>
  <c r="F2267" i="3"/>
  <c r="G2267" i="3" s="1"/>
  <c r="F2268" i="3"/>
  <c r="G2268" i="3" s="1"/>
  <c r="F2269" i="3"/>
  <c r="G2269" i="3" s="1"/>
  <c r="F2270" i="3"/>
  <c r="G2270" i="3" s="1"/>
  <c r="F2271" i="3"/>
  <c r="G2271" i="3" s="1"/>
  <c r="F2272" i="3"/>
  <c r="G2272" i="3" s="1"/>
  <c r="F2273" i="3"/>
  <c r="G2273" i="3" s="1"/>
  <c r="F2274" i="3"/>
  <c r="G2274" i="3" s="1"/>
  <c r="F2275" i="3"/>
  <c r="G2275" i="3" s="1"/>
  <c r="F2276" i="3"/>
  <c r="G2276" i="3" s="1"/>
  <c r="F2277" i="3"/>
  <c r="G2277" i="3" s="1"/>
  <c r="F2278" i="3"/>
  <c r="G2278" i="3" s="1"/>
  <c r="F2279" i="3"/>
  <c r="G2279" i="3" s="1"/>
  <c r="F2280" i="3"/>
  <c r="G2280" i="3" s="1"/>
  <c r="F2281" i="3"/>
  <c r="G2281" i="3" s="1"/>
  <c r="F2282" i="3"/>
  <c r="G2282" i="3" s="1"/>
  <c r="F2283" i="3"/>
  <c r="G2283" i="3" s="1"/>
  <c r="F2284" i="3"/>
  <c r="G2284" i="3" s="1"/>
  <c r="F2285" i="3"/>
  <c r="G2285" i="3" s="1"/>
  <c r="F2286" i="3"/>
  <c r="G2286" i="3" s="1"/>
  <c r="F2287" i="3"/>
  <c r="G2287" i="3" s="1"/>
  <c r="F2288" i="3"/>
  <c r="G2288" i="3" s="1"/>
  <c r="F2289" i="3"/>
  <c r="G2289" i="3" s="1"/>
  <c r="F2290" i="3"/>
  <c r="G2290" i="3" s="1"/>
  <c r="F2291" i="3"/>
  <c r="G2291" i="3" s="1"/>
  <c r="F2292" i="3"/>
  <c r="G2292" i="3" s="1"/>
  <c r="F2293" i="3"/>
  <c r="G2293" i="3" s="1"/>
  <c r="F2294" i="3"/>
  <c r="G2294" i="3" s="1"/>
  <c r="F2295" i="3"/>
  <c r="G2295" i="3" s="1"/>
  <c r="F2296" i="3"/>
  <c r="G2296" i="3" s="1"/>
  <c r="F2297" i="3"/>
  <c r="G2297" i="3" s="1"/>
  <c r="F2298" i="3"/>
  <c r="G2298" i="3" s="1"/>
  <c r="F2299" i="3"/>
  <c r="G2299" i="3" s="1"/>
  <c r="F2300" i="3"/>
  <c r="G2300" i="3" s="1"/>
  <c r="F2301" i="3"/>
  <c r="G2301" i="3" s="1"/>
  <c r="F2302" i="3"/>
  <c r="G2302" i="3" s="1"/>
  <c r="F2303" i="3"/>
  <c r="G2303" i="3" s="1"/>
  <c r="F2304" i="3"/>
  <c r="G2304" i="3" s="1"/>
  <c r="F2305" i="3"/>
  <c r="G2305" i="3" s="1"/>
  <c r="F2306" i="3"/>
  <c r="G2306" i="3" s="1"/>
  <c r="F2307" i="3"/>
  <c r="G2307" i="3" s="1"/>
  <c r="F2308" i="3"/>
  <c r="G2308" i="3" s="1"/>
  <c r="F2309" i="3"/>
  <c r="G2309" i="3" s="1"/>
  <c r="F2310" i="3"/>
  <c r="G2310" i="3" s="1"/>
  <c r="F2311" i="3"/>
  <c r="G2311" i="3" s="1"/>
  <c r="F2312" i="3"/>
  <c r="G2312" i="3" s="1"/>
  <c r="F2313" i="3"/>
  <c r="G2313" i="3" s="1"/>
  <c r="F2314" i="3"/>
  <c r="G2314" i="3" s="1"/>
  <c r="F2315" i="3"/>
  <c r="G2315" i="3" s="1"/>
  <c r="F2316" i="3"/>
  <c r="G2316" i="3" s="1"/>
  <c r="F2317" i="3"/>
  <c r="G2317" i="3" s="1"/>
  <c r="F2318" i="3"/>
  <c r="G2318" i="3" s="1"/>
  <c r="F2319" i="3"/>
  <c r="G2319" i="3" s="1"/>
  <c r="F2320" i="3"/>
  <c r="G2320" i="3" s="1"/>
  <c r="F2321" i="3"/>
  <c r="G2321" i="3" s="1"/>
  <c r="F2322" i="3"/>
  <c r="G2322" i="3" s="1"/>
  <c r="F2323" i="3"/>
  <c r="G2323" i="3" s="1"/>
  <c r="F2324" i="3"/>
  <c r="G2324" i="3" s="1"/>
  <c r="F2325" i="3"/>
  <c r="G2325" i="3" s="1"/>
  <c r="F2326" i="3"/>
  <c r="G2326" i="3" s="1"/>
  <c r="F2327" i="3"/>
  <c r="G2327" i="3" s="1"/>
  <c r="F2328" i="3"/>
  <c r="G2328" i="3" s="1"/>
  <c r="F2329" i="3"/>
  <c r="G2329" i="3" s="1"/>
  <c r="F2330" i="3"/>
  <c r="G2330" i="3" s="1"/>
  <c r="F2331" i="3"/>
  <c r="G2331" i="3" s="1"/>
  <c r="F2332" i="3"/>
  <c r="G2332" i="3" s="1"/>
  <c r="F2333" i="3"/>
  <c r="G2333" i="3" s="1"/>
  <c r="F2334" i="3"/>
  <c r="G2334" i="3" s="1"/>
  <c r="F2335" i="3"/>
  <c r="G2335" i="3" s="1"/>
  <c r="F2336" i="3"/>
  <c r="G2336" i="3" s="1"/>
  <c r="F2337" i="3"/>
  <c r="G2337" i="3" s="1"/>
  <c r="F2338" i="3"/>
  <c r="G2338" i="3" s="1"/>
  <c r="F2339" i="3"/>
  <c r="G2339" i="3" s="1"/>
  <c r="F2340" i="3"/>
  <c r="G2340" i="3" s="1"/>
  <c r="F2341" i="3"/>
  <c r="G2341" i="3" s="1"/>
  <c r="F2342" i="3"/>
  <c r="G2342" i="3" s="1"/>
  <c r="F2343" i="3"/>
  <c r="G2343" i="3" s="1"/>
  <c r="F2344" i="3"/>
  <c r="G2344" i="3" s="1"/>
  <c r="F2345" i="3"/>
  <c r="G2345" i="3" s="1"/>
  <c r="F2346" i="3"/>
  <c r="G2346" i="3" s="1"/>
  <c r="F2347" i="3"/>
  <c r="G2347" i="3" s="1"/>
  <c r="F2348" i="3"/>
  <c r="G2348" i="3" s="1"/>
  <c r="F2349" i="3"/>
  <c r="G2349" i="3" s="1"/>
  <c r="F2350" i="3"/>
  <c r="G2350" i="3" s="1"/>
  <c r="F2351" i="3"/>
  <c r="G2351" i="3" s="1"/>
  <c r="F2352" i="3"/>
  <c r="G2352" i="3" s="1"/>
  <c r="F2353" i="3"/>
  <c r="G2353" i="3" s="1"/>
  <c r="F2354" i="3"/>
  <c r="G2354" i="3" s="1"/>
  <c r="F2355" i="3"/>
  <c r="G2355" i="3" s="1"/>
  <c r="F2356" i="3"/>
  <c r="G2356" i="3" s="1"/>
  <c r="F2357" i="3"/>
  <c r="G2357" i="3" s="1"/>
  <c r="F2358" i="3"/>
  <c r="G2358" i="3" s="1"/>
  <c r="F2359" i="3"/>
  <c r="G2359" i="3" s="1"/>
  <c r="F2360" i="3"/>
  <c r="G2360" i="3" s="1"/>
  <c r="F2361" i="3"/>
  <c r="G2361" i="3" s="1"/>
  <c r="F2362" i="3"/>
  <c r="G2362" i="3" s="1"/>
  <c r="F2363" i="3"/>
  <c r="G2363" i="3" s="1"/>
  <c r="F2364" i="3"/>
  <c r="G2364" i="3" s="1"/>
  <c r="F2365" i="3"/>
  <c r="G2365" i="3" s="1"/>
  <c r="F2366" i="3"/>
  <c r="G2366" i="3" s="1"/>
  <c r="F2367" i="3"/>
  <c r="G2367" i="3" s="1"/>
  <c r="F2368" i="3"/>
  <c r="G2368" i="3" s="1"/>
  <c r="F2369" i="3"/>
  <c r="G2369" i="3" s="1"/>
  <c r="F2370" i="3"/>
  <c r="G2370" i="3" s="1"/>
  <c r="F2371" i="3"/>
  <c r="G2371" i="3" s="1"/>
  <c r="F2372" i="3"/>
  <c r="G2372" i="3" s="1"/>
  <c r="F2373" i="3"/>
  <c r="G2373" i="3" s="1"/>
  <c r="F2374" i="3"/>
  <c r="G2374" i="3" s="1"/>
  <c r="F2375" i="3"/>
  <c r="G2375" i="3" s="1"/>
  <c r="F2376" i="3"/>
  <c r="G2376" i="3" s="1"/>
  <c r="F2377" i="3"/>
  <c r="G2377" i="3" s="1"/>
  <c r="F2378" i="3"/>
  <c r="G2378" i="3" s="1"/>
  <c r="F2379" i="3"/>
  <c r="G2379" i="3" s="1"/>
  <c r="F2380" i="3"/>
  <c r="G2380" i="3" s="1"/>
  <c r="F2381" i="3"/>
  <c r="G2381" i="3" s="1"/>
  <c r="F2382" i="3"/>
  <c r="G2382" i="3" s="1"/>
  <c r="F2383" i="3"/>
  <c r="G2383" i="3" s="1"/>
  <c r="F2384" i="3"/>
  <c r="G2384" i="3" s="1"/>
  <c r="F2385" i="3"/>
  <c r="G2385" i="3" s="1"/>
  <c r="F2386" i="3"/>
  <c r="G2386" i="3" s="1"/>
  <c r="F2387" i="3"/>
  <c r="G2387" i="3" s="1"/>
  <c r="F2388" i="3"/>
  <c r="G2388" i="3" s="1"/>
  <c r="F2389" i="3"/>
  <c r="G2389" i="3" s="1"/>
  <c r="F2390" i="3"/>
  <c r="G2390" i="3" s="1"/>
  <c r="F2391" i="3"/>
  <c r="G2391" i="3" s="1"/>
  <c r="F2392" i="3"/>
  <c r="G2392" i="3" s="1"/>
  <c r="F2393" i="3"/>
  <c r="G2393" i="3" s="1"/>
  <c r="F2394" i="3"/>
  <c r="G2394" i="3" s="1"/>
  <c r="F2395" i="3"/>
  <c r="G2395" i="3" s="1"/>
  <c r="F2396" i="3"/>
  <c r="G2396" i="3" s="1"/>
  <c r="F2397" i="3"/>
  <c r="G2397" i="3" s="1"/>
  <c r="F2398" i="3"/>
  <c r="G2398" i="3" s="1"/>
  <c r="F2399" i="3"/>
  <c r="G2399" i="3" s="1"/>
  <c r="F2400" i="3"/>
  <c r="G2400" i="3" s="1"/>
  <c r="F2401" i="3"/>
  <c r="G2401" i="3" s="1"/>
  <c r="F2402" i="3"/>
  <c r="G2402" i="3" s="1"/>
  <c r="F2403" i="3"/>
  <c r="G2403" i="3" s="1"/>
  <c r="F2404" i="3"/>
  <c r="G2404" i="3" s="1"/>
  <c r="F2405" i="3"/>
  <c r="G2405" i="3" s="1"/>
  <c r="F2406" i="3"/>
  <c r="G2406" i="3" s="1"/>
  <c r="F2407" i="3"/>
  <c r="G2407" i="3" s="1"/>
  <c r="F2408" i="3"/>
  <c r="G2408" i="3" s="1"/>
  <c r="F2409" i="3"/>
  <c r="G2409" i="3" s="1"/>
  <c r="F2410" i="3"/>
  <c r="G2410" i="3" s="1"/>
  <c r="F2411" i="3"/>
  <c r="G2411" i="3" s="1"/>
  <c r="F2412" i="3"/>
  <c r="G2412" i="3" s="1"/>
  <c r="F2413" i="3"/>
  <c r="G2413" i="3" s="1"/>
  <c r="F2414" i="3"/>
  <c r="G2414" i="3" s="1"/>
  <c r="F2415" i="3"/>
  <c r="G2415" i="3" s="1"/>
  <c r="F2416" i="3"/>
  <c r="G2416" i="3" s="1"/>
  <c r="F2417" i="3"/>
  <c r="G2417" i="3" s="1"/>
  <c r="F2418" i="3"/>
  <c r="G2418" i="3" s="1"/>
  <c r="F2419" i="3"/>
  <c r="G2419" i="3" s="1"/>
  <c r="F2420" i="3"/>
  <c r="G2420" i="3" s="1"/>
  <c r="F2421" i="3"/>
  <c r="G2421" i="3" s="1"/>
  <c r="F2422" i="3"/>
  <c r="G2422" i="3" s="1"/>
  <c r="F2423" i="3"/>
  <c r="G2423" i="3" s="1"/>
  <c r="F2424" i="3"/>
  <c r="G2424" i="3" s="1"/>
  <c r="F2425" i="3"/>
  <c r="G2425" i="3" s="1"/>
  <c r="F2426" i="3"/>
  <c r="G2426" i="3" s="1"/>
  <c r="F2427" i="3"/>
  <c r="G2427" i="3" s="1"/>
  <c r="F2428" i="3"/>
  <c r="G2428" i="3" s="1"/>
  <c r="F2429" i="3"/>
  <c r="G2429" i="3" s="1"/>
  <c r="F2430" i="3"/>
  <c r="G2430" i="3" s="1"/>
  <c r="F2431" i="3"/>
  <c r="G2431" i="3" s="1"/>
  <c r="F2432" i="3"/>
  <c r="G2432" i="3" s="1"/>
  <c r="F2433" i="3"/>
  <c r="G2433" i="3" s="1"/>
  <c r="F2434" i="3"/>
  <c r="G2434" i="3" s="1"/>
  <c r="F2435" i="3"/>
  <c r="G2435" i="3" s="1"/>
  <c r="F2436" i="3"/>
  <c r="G2436" i="3" s="1"/>
  <c r="F2437" i="3"/>
  <c r="G2437" i="3" s="1"/>
  <c r="F2438" i="3"/>
  <c r="G2438" i="3" s="1"/>
  <c r="F2439" i="3"/>
  <c r="G2439" i="3" s="1"/>
  <c r="F2440" i="3"/>
  <c r="G2440" i="3" s="1"/>
  <c r="F2441" i="3"/>
  <c r="G2441" i="3" s="1"/>
  <c r="F2442" i="3"/>
  <c r="G2442" i="3" s="1"/>
  <c r="F2443" i="3"/>
  <c r="G2443" i="3" s="1"/>
  <c r="F2444" i="3"/>
  <c r="G2444" i="3" s="1"/>
  <c r="F2445" i="3"/>
  <c r="G2445" i="3" s="1"/>
  <c r="F2446" i="3"/>
  <c r="G2446" i="3" s="1"/>
  <c r="F2447" i="3"/>
  <c r="G2447" i="3" s="1"/>
  <c r="F2448" i="3"/>
  <c r="G2448" i="3" s="1"/>
  <c r="F2449" i="3"/>
  <c r="G2449" i="3" s="1"/>
  <c r="F2450" i="3"/>
  <c r="G2450" i="3" s="1"/>
  <c r="F2451" i="3"/>
  <c r="G2451" i="3" s="1"/>
  <c r="F2452" i="3"/>
  <c r="G2452" i="3" s="1"/>
  <c r="F2453" i="3"/>
  <c r="G2453" i="3" s="1"/>
  <c r="F2454" i="3"/>
  <c r="G2454" i="3" s="1"/>
  <c r="F2455" i="3"/>
  <c r="G2455" i="3" s="1"/>
  <c r="F2456" i="3"/>
  <c r="G2456" i="3" s="1"/>
  <c r="F2457" i="3"/>
  <c r="G2457" i="3" s="1"/>
  <c r="F2458" i="3"/>
  <c r="G2458" i="3" s="1"/>
  <c r="F2459" i="3"/>
  <c r="G2459" i="3" s="1"/>
  <c r="F2460" i="3"/>
  <c r="G2460" i="3" s="1"/>
  <c r="F2461" i="3"/>
  <c r="G2461" i="3" s="1"/>
  <c r="F2462" i="3"/>
  <c r="G2462" i="3" s="1"/>
  <c r="F2463" i="3"/>
  <c r="G2463" i="3" s="1"/>
  <c r="F2464" i="3"/>
  <c r="G2464" i="3" s="1"/>
  <c r="F2465" i="3"/>
  <c r="G2465" i="3" s="1"/>
  <c r="F2466" i="3"/>
  <c r="G2466" i="3" s="1"/>
  <c r="F2467" i="3"/>
  <c r="G2467" i="3" s="1"/>
  <c r="F2468" i="3"/>
  <c r="G2468" i="3" s="1"/>
  <c r="F2469" i="3"/>
  <c r="G2469" i="3" s="1"/>
  <c r="F2470" i="3"/>
  <c r="G2470" i="3" s="1"/>
  <c r="F2471" i="3"/>
  <c r="G2471" i="3" s="1"/>
  <c r="F2472" i="3"/>
  <c r="G2472" i="3" s="1"/>
  <c r="F2473" i="3"/>
  <c r="G2473" i="3" s="1"/>
  <c r="F2474" i="3"/>
  <c r="G2474" i="3" s="1"/>
  <c r="F2475" i="3"/>
  <c r="G2475" i="3" s="1"/>
  <c r="F2476" i="3"/>
  <c r="G2476" i="3" s="1"/>
  <c r="F2477" i="3"/>
  <c r="G2477" i="3" s="1"/>
  <c r="F2478" i="3"/>
  <c r="G2478" i="3" s="1"/>
  <c r="F2479" i="3"/>
  <c r="G2479" i="3" s="1"/>
  <c r="F2480" i="3"/>
  <c r="G2480" i="3" s="1"/>
  <c r="F2481" i="3"/>
  <c r="G2481" i="3" s="1"/>
  <c r="F2482" i="3"/>
  <c r="G2482" i="3" s="1"/>
  <c r="F2483" i="3"/>
  <c r="G2483" i="3" s="1"/>
  <c r="F2484" i="3"/>
  <c r="G2484" i="3" s="1"/>
  <c r="F2485" i="3"/>
  <c r="G2485" i="3" s="1"/>
  <c r="F2486" i="3"/>
  <c r="G2486" i="3" s="1"/>
  <c r="F2487" i="3"/>
  <c r="G2487" i="3" s="1"/>
  <c r="F2488" i="3"/>
  <c r="G2488" i="3" s="1"/>
  <c r="F2489" i="3"/>
  <c r="G2489" i="3" s="1"/>
  <c r="F2490" i="3"/>
  <c r="G2490" i="3" s="1"/>
  <c r="F2491" i="3"/>
  <c r="G2491" i="3" s="1"/>
  <c r="F2492" i="3"/>
  <c r="G2492" i="3" s="1"/>
  <c r="F2493" i="3"/>
  <c r="G2493" i="3" s="1"/>
  <c r="F2494" i="3"/>
  <c r="G2494" i="3" s="1"/>
  <c r="F2495" i="3"/>
  <c r="G2495" i="3" s="1"/>
  <c r="F2496" i="3"/>
  <c r="G2496" i="3" s="1"/>
  <c r="F2497" i="3"/>
  <c r="G2497" i="3" s="1"/>
  <c r="F2498" i="3"/>
  <c r="G2498" i="3" s="1"/>
  <c r="F2499" i="3"/>
  <c r="G2499" i="3" s="1"/>
  <c r="F2500" i="3"/>
  <c r="G2500" i="3" s="1"/>
  <c r="G774" i="3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500" i="2"/>
  <c r="V501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56" i="2"/>
  <c r="V557" i="2"/>
  <c r="V558" i="2"/>
  <c r="V559" i="2"/>
  <c r="V560" i="2"/>
  <c r="V561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638" i="2"/>
  <c r="V639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776" i="2"/>
  <c r="V777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818" i="2"/>
  <c r="V819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65" i="2"/>
  <c r="V866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96" i="2"/>
  <c r="V897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955" i="2"/>
  <c r="V956" i="2"/>
  <c r="V957" i="2"/>
  <c r="V958" i="2"/>
  <c r="V959" i="2"/>
  <c r="V960" i="2"/>
  <c r="V961" i="2"/>
  <c r="V962" i="2"/>
  <c r="V963" i="2"/>
  <c r="V964" i="2"/>
  <c r="V965" i="2"/>
  <c r="V966" i="2"/>
  <c r="V967" i="2"/>
  <c r="V968" i="2"/>
  <c r="V969" i="2"/>
  <c r="V970" i="2"/>
  <c r="V971" i="2"/>
  <c r="V972" i="2"/>
  <c r="V973" i="2"/>
  <c r="V974" i="2"/>
  <c r="V975" i="2"/>
  <c r="V976" i="2"/>
  <c r="V977" i="2"/>
  <c r="V978" i="2"/>
  <c r="V979" i="2"/>
  <c r="V980" i="2"/>
  <c r="V981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1006" i="2"/>
  <c r="V1007" i="2"/>
  <c r="V1008" i="2"/>
  <c r="V1009" i="2"/>
  <c r="V1010" i="2"/>
  <c r="V1011" i="2"/>
  <c r="V1012" i="2"/>
  <c r="V1013" i="2"/>
  <c r="V1014" i="2"/>
  <c r="V1015" i="2"/>
  <c r="V1016" i="2"/>
  <c r="V1017" i="2"/>
  <c r="V1018" i="2"/>
  <c r="V1019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36" i="2"/>
  <c r="V1037" i="2"/>
  <c r="V1038" i="2"/>
  <c r="V1039" i="2"/>
  <c r="V1040" i="2"/>
  <c r="V1041" i="2"/>
  <c r="V1042" i="2"/>
  <c r="V1043" i="2"/>
  <c r="V1044" i="2"/>
  <c r="V1045" i="2"/>
  <c r="V1046" i="2"/>
  <c r="V1047" i="2"/>
  <c r="V1048" i="2"/>
  <c r="V1049" i="2"/>
  <c r="V1050" i="2"/>
  <c r="V1051" i="2"/>
  <c r="V1052" i="2"/>
  <c r="V1053" i="2"/>
  <c r="V1054" i="2"/>
  <c r="V1055" i="2"/>
  <c r="V1056" i="2"/>
  <c r="V1057" i="2"/>
  <c r="V1058" i="2"/>
  <c r="V1059" i="2"/>
  <c r="V1060" i="2"/>
  <c r="V1061" i="2"/>
  <c r="V1062" i="2"/>
  <c r="V1063" i="2"/>
  <c r="V1064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81" i="2"/>
  <c r="V1082" i="2"/>
  <c r="V1083" i="2"/>
  <c r="V1084" i="2"/>
  <c r="V1085" i="2"/>
  <c r="V1086" i="2"/>
  <c r="V1087" i="2"/>
  <c r="V1088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116" i="2"/>
  <c r="V1117" i="2"/>
  <c r="V1118" i="2"/>
  <c r="V1119" i="2"/>
  <c r="V1120" i="2"/>
  <c r="V1121" i="2"/>
  <c r="V1122" i="2"/>
  <c r="V1123" i="2"/>
  <c r="V1124" i="2"/>
  <c r="V1125" i="2"/>
  <c r="V1126" i="2"/>
  <c r="V1127" i="2"/>
  <c r="V1128" i="2"/>
  <c r="V1129" i="2"/>
  <c r="V113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79" i="2"/>
  <c r="V1180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200" i="2"/>
  <c r="V1201" i="2"/>
  <c r="V1202" i="2"/>
  <c r="V1203" i="2"/>
  <c r="V1204" i="2"/>
  <c r="V1205" i="2"/>
  <c r="V1206" i="2"/>
  <c r="V1207" i="2"/>
  <c r="V1208" i="2"/>
  <c r="V1209" i="2"/>
  <c r="V1210" i="2"/>
  <c r="V1211" i="2"/>
  <c r="V1212" i="2"/>
  <c r="V1213" i="2"/>
  <c r="V1214" i="2"/>
  <c r="V1215" i="2"/>
  <c r="V1216" i="2"/>
  <c r="V1217" i="2"/>
  <c r="V1218" i="2"/>
  <c r="V1219" i="2"/>
  <c r="V1220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65" i="2"/>
  <c r="V1266" i="2"/>
  <c r="V1267" i="2"/>
  <c r="V1268" i="2"/>
  <c r="V1269" i="2"/>
  <c r="V1270" i="2"/>
  <c r="V1271" i="2"/>
  <c r="V1272" i="2"/>
  <c r="V1273" i="2"/>
  <c r="V1274" i="2"/>
  <c r="V1275" i="2"/>
  <c r="V1276" i="2"/>
  <c r="V1277" i="2"/>
  <c r="V1278" i="2"/>
  <c r="V1279" i="2"/>
  <c r="V1280" i="2"/>
  <c r="V1281" i="2"/>
  <c r="V1282" i="2"/>
  <c r="V1283" i="2"/>
  <c r="V1284" i="2"/>
  <c r="V1285" i="2"/>
  <c r="V1286" i="2"/>
  <c r="V1287" i="2"/>
  <c r="V1288" i="2"/>
  <c r="V1289" i="2"/>
  <c r="V1290" i="2"/>
  <c r="V1291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311" i="2"/>
  <c r="V1312" i="2"/>
  <c r="V1313" i="2"/>
  <c r="V1314" i="2"/>
  <c r="V1315" i="2"/>
  <c r="V1316" i="2"/>
  <c r="V1317" i="2"/>
  <c r="V1318" i="2"/>
  <c r="V1319" i="2"/>
  <c r="V1320" i="2"/>
  <c r="V1321" i="2"/>
  <c r="V1322" i="2"/>
  <c r="V1323" i="2"/>
  <c r="V1324" i="2"/>
  <c r="V1325" i="2"/>
  <c r="V1326" i="2"/>
  <c r="V1327" i="2"/>
  <c r="V1328" i="2"/>
  <c r="V1329" i="2"/>
  <c r="V1330" i="2"/>
  <c r="V1331" i="2"/>
  <c r="V1332" i="2"/>
  <c r="V1333" i="2"/>
  <c r="V1334" i="2"/>
  <c r="V1335" i="2"/>
  <c r="V1336" i="2"/>
  <c r="V1337" i="2"/>
  <c r="V1338" i="2"/>
  <c r="V1339" i="2"/>
  <c r="V1340" i="2"/>
  <c r="V1341" i="2"/>
  <c r="V1342" i="2"/>
  <c r="V1343" i="2"/>
  <c r="V1344" i="2"/>
  <c r="V1345" i="2"/>
  <c r="V1346" i="2"/>
  <c r="V1347" i="2"/>
  <c r="V1348" i="2"/>
  <c r="V1349" i="2"/>
  <c r="V1350" i="2"/>
  <c r="V1351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73" i="2"/>
  <c r="V1374" i="2"/>
  <c r="V1375" i="2"/>
  <c r="V1376" i="2"/>
  <c r="V1377" i="2"/>
  <c r="V1378" i="2"/>
  <c r="V1379" i="2"/>
  <c r="V1380" i="2"/>
  <c r="V1381" i="2"/>
  <c r="V1382" i="2"/>
  <c r="V1383" i="2"/>
  <c r="V1384" i="2"/>
  <c r="V1385" i="2"/>
  <c r="V1386" i="2"/>
  <c r="V1387" i="2"/>
  <c r="V1388" i="2"/>
  <c r="V1389" i="2"/>
  <c r="V1390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405" i="2"/>
  <c r="V1406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21" i="2"/>
  <c r="V1422" i="2"/>
  <c r="V1423" i="2"/>
  <c r="V1424" i="2"/>
  <c r="V1425" i="2"/>
  <c r="V1426" i="2"/>
  <c r="V1427" i="2"/>
  <c r="V1428" i="2"/>
  <c r="V1429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43" i="2"/>
  <c r="V1444" i="2"/>
  <c r="V1445" i="2"/>
  <c r="V1446" i="2"/>
  <c r="V1447" i="2"/>
  <c r="V1448" i="2"/>
  <c r="V1449" i="2"/>
  <c r="V1450" i="2"/>
  <c r="V1451" i="2"/>
  <c r="V1452" i="2"/>
  <c r="V1453" i="2"/>
  <c r="V1454" i="2"/>
  <c r="V1455" i="2"/>
  <c r="V1456" i="2"/>
  <c r="V1457" i="2"/>
  <c r="V1458" i="2"/>
  <c r="V1459" i="2"/>
  <c r="V1460" i="2"/>
  <c r="V1461" i="2"/>
  <c r="V1462" i="2"/>
  <c r="V1463" i="2"/>
  <c r="V1464" i="2"/>
  <c r="V1465" i="2"/>
  <c r="V1466" i="2"/>
  <c r="V1467" i="2"/>
  <c r="V1468" i="2"/>
  <c r="V1469" i="2"/>
  <c r="V1470" i="2"/>
  <c r="V1471" i="2"/>
  <c r="V1472" i="2"/>
  <c r="V1473" i="2"/>
  <c r="V1474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89" i="2"/>
  <c r="V1490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504" i="2"/>
  <c r="V1505" i="2"/>
  <c r="V1506" i="2"/>
  <c r="V1507" i="2"/>
  <c r="V1508" i="2"/>
  <c r="V1509" i="2"/>
  <c r="V1510" i="2"/>
  <c r="V1511" i="2"/>
  <c r="V1512" i="2"/>
  <c r="V1513" i="2"/>
  <c r="V1514" i="2"/>
  <c r="V1515" i="2"/>
  <c r="V1516" i="2"/>
  <c r="V1517" i="2"/>
  <c r="V1518" i="2"/>
  <c r="V1519" i="2"/>
  <c r="V1520" i="2"/>
  <c r="V1521" i="2"/>
  <c r="V1522" i="2"/>
  <c r="V1523" i="2"/>
  <c r="V1524" i="2"/>
  <c r="V1525" i="2"/>
  <c r="V1526" i="2"/>
  <c r="V1527" i="2"/>
  <c r="V1528" i="2"/>
  <c r="V1529" i="2"/>
  <c r="V1530" i="2"/>
  <c r="V1531" i="2"/>
  <c r="V1532" i="2"/>
  <c r="V1533" i="2"/>
  <c r="V1534" i="2"/>
  <c r="V1535" i="2"/>
  <c r="V1536" i="2"/>
  <c r="V1537" i="2"/>
  <c r="V1538" i="2"/>
  <c r="V1539" i="2"/>
  <c r="V1540" i="2"/>
  <c r="V1541" i="2"/>
  <c r="V1542" i="2"/>
  <c r="V1543" i="2"/>
  <c r="V1544" i="2"/>
  <c r="V1545" i="2"/>
  <c r="V1546" i="2"/>
  <c r="V1547" i="2"/>
  <c r="V1548" i="2"/>
  <c r="V1549" i="2"/>
  <c r="V1550" i="2"/>
  <c r="V1551" i="2"/>
  <c r="V1552" i="2"/>
  <c r="V1553" i="2"/>
  <c r="V1554" i="2"/>
  <c r="V1555" i="2"/>
  <c r="V1556" i="2"/>
  <c r="V1557" i="2"/>
  <c r="V1558" i="2"/>
  <c r="V1559" i="2"/>
  <c r="V1560" i="2"/>
  <c r="V1561" i="2"/>
  <c r="V1562" i="2"/>
  <c r="V1563" i="2"/>
  <c r="V1564" i="2"/>
  <c r="V1565" i="2"/>
  <c r="V1566" i="2"/>
  <c r="V1567" i="2"/>
  <c r="V1568" i="2"/>
  <c r="V1569" i="2"/>
  <c r="V1570" i="2"/>
  <c r="V1571" i="2"/>
  <c r="V1572" i="2"/>
  <c r="V1573" i="2"/>
  <c r="V1574" i="2"/>
  <c r="V1575" i="2"/>
  <c r="V1576" i="2"/>
  <c r="V1577" i="2"/>
  <c r="V1578" i="2"/>
  <c r="V1579" i="2"/>
  <c r="V1580" i="2"/>
  <c r="V1581" i="2"/>
  <c r="V1582" i="2"/>
  <c r="V1583" i="2"/>
  <c r="V1584" i="2"/>
  <c r="V1585" i="2"/>
  <c r="V1586" i="2"/>
  <c r="V1587" i="2"/>
  <c r="V1588" i="2"/>
  <c r="V1589" i="2"/>
  <c r="V1590" i="2"/>
  <c r="V1591" i="2"/>
  <c r="V1592" i="2"/>
  <c r="V1593" i="2"/>
  <c r="V1594" i="2"/>
  <c r="V1595" i="2"/>
  <c r="V1596" i="2"/>
  <c r="V1597" i="2"/>
  <c r="V1598" i="2"/>
  <c r="V1599" i="2"/>
  <c r="V1600" i="2"/>
  <c r="V1601" i="2"/>
  <c r="V1602" i="2"/>
  <c r="V1603" i="2"/>
  <c r="V1604" i="2"/>
  <c r="V1605" i="2"/>
  <c r="V1606" i="2"/>
  <c r="V1607" i="2"/>
  <c r="V1608" i="2"/>
  <c r="V1609" i="2"/>
  <c r="V1610" i="2"/>
  <c r="V1611" i="2"/>
  <c r="V1612" i="2"/>
  <c r="V1613" i="2"/>
  <c r="V1614" i="2"/>
  <c r="V1615" i="2"/>
  <c r="V1616" i="2"/>
  <c r="V1617" i="2"/>
  <c r="V1618" i="2"/>
  <c r="V1619" i="2"/>
  <c r="V1620" i="2"/>
  <c r="V1621" i="2"/>
  <c r="V1622" i="2"/>
  <c r="V1623" i="2"/>
  <c r="V1624" i="2"/>
  <c r="V1625" i="2"/>
  <c r="V1626" i="2"/>
  <c r="V1627" i="2"/>
  <c r="V1628" i="2"/>
  <c r="V1629" i="2"/>
  <c r="V1630" i="2"/>
  <c r="V1631" i="2"/>
  <c r="V1632" i="2"/>
  <c r="V1633" i="2"/>
  <c r="V1634" i="2"/>
  <c r="V1635" i="2"/>
  <c r="V1636" i="2"/>
  <c r="V1637" i="2"/>
  <c r="V1638" i="2"/>
  <c r="V1639" i="2"/>
  <c r="V1640" i="2"/>
  <c r="V1641" i="2"/>
  <c r="V1642" i="2"/>
  <c r="V1643" i="2"/>
  <c r="V1644" i="2"/>
  <c r="V1645" i="2"/>
  <c r="V1646" i="2"/>
  <c r="V1647" i="2"/>
  <c r="V1648" i="2"/>
  <c r="V1649" i="2"/>
  <c r="V1650" i="2"/>
  <c r="V1651" i="2"/>
  <c r="V1652" i="2"/>
  <c r="V1653" i="2"/>
  <c r="V1654" i="2"/>
  <c r="V1655" i="2"/>
  <c r="V1656" i="2"/>
  <c r="V1657" i="2"/>
  <c r="V1658" i="2"/>
  <c r="V1659" i="2"/>
  <c r="V1660" i="2"/>
  <c r="V1661" i="2"/>
  <c r="V1662" i="2"/>
  <c r="V1663" i="2"/>
  <c r="V1664" i="2"/>
  <c r="V1665" i="2"/>
  <c r="V1666" i="2"/>
  <c r="V1667" i="2"/>
  <c r="V1668" i="2"/>
  <c r="V1669" i="2"/>
  <c r="V1670" i="2"/>
  <c r="V1671" i="2"/>
  <c r="V1672" i="2"/>
  <c r="V1673" i="2"/>
  <c r="V1674" i="2"/>
  <c r="V1675" i="2"/>
  <c r="V1676" i="2"/>
  <c r="V1677" i="2"/>
  <c r="V1678" i="2"/>
  <c r="V1679" i="2"/>
  <c r="V1680" i="2"/>
  <c r="V1681" i="2"/>
  <c r="V1682" i="2"/>
  <c r="V1683" i="2"/>
  <c r="V1684" i="2"/>
  <c r="V1685" i="2"/>
  <c r="V1686" i="2"/>
  <c r="V1687" i="2"/>
  <c r="V1688" i="2"/>
  <c r="V1689" i="2"/>
  <c r="V1690" i="2"/>
  <c r="V1691" i="2"/>
  <c r="V1692" i="2"/>
  <c r="V1693" i="2"/>
  <c r="V1694" i="2"/>
  <c r="V1695" i="2"/>
  <c r="V1696" i="2"/>
  <c r="V1697" i="2"/>
  <c r="V1698" i="2"/>
  <c r="V1699" i="2"/>
  <c r="V1700" i="2"/>
  <c r="V1701" i="2"/>
  <c r="V1702" i="2"/>
  <c r="V1703" i="2"/>
  <c r="V1704" i="2"/>
  <c r="V1705" i="2"/>
  <c r="V1706" i="2"/>
  <c r="V1707" i="2"/>
  <c r="V1708" i="2"/>
  <c r="V1709" i="2"/>
  <c r="V1710" i="2"/>
  <c r="V1711" i="2"/>
  <c r="V1712" i="2"/>
  <c r="V1713" i="2"/>
  <c r="V1714" i="2"/>
  <c r="V1715" i="2"/>
  <c r="V1716" i="2"/>
  <c r="V1717" i="2"/>
  <c r="V1718" i="2"/>
  <c r="V1719" i="2"/>
  <c r="V1720" i="2"/>
  <c r="V1721" i="2"/>
  <c r="V1722" i="2"/>
  <c r="V1723" i="2"/>
  <c r="V1724" i="2"/>
  <c r="V1725" i="2"/>
  <c r="V1726" i="2"/>
  <c r="V1727" i="2"/>
  <c r="V1728" i="2"/>
  <c r="V1729" i="2"/>
  <c r="V1730" i="2"/>
  <c r="V1731" i="2"/>
  <c r="V1732" i="2"/>
  <c r="V1733" i="2"/>
  <c r="V1734" i="2"/>
  <c r="V1735" i="2"/>
  <c r="V1736" i="2"/>
  <c r="V1737" i="2"/>
  <c r="V1738" i="2"/>
  <c r="V1739" i="2"/>
  <c r="V1740" i="2"/>
  <c r="V1741" i="2"/>
  <c r="V1742" i="2"/>
  <c r="V1743" i="2"/>
  <c r="V1744" i="2"/>
  <c r="V1745" i="2"/>
  <c r="V1746" i="2"/>
  <c r="V1747" i="2"/>
  <c r="V1748" i="2"/>
  <c r="V1749" i="2"/>
  <c r="V1750" i="2"/>
  <c r="V1751" i="2"/>
  <c r="V1752" i="2"/>
  <c r="V1753" i="2"/>
  <c r="V1754" i="2"/>
  <c r="V1755" i="2"/>
  <c r="V1756" i="2"/>
  <c r="V1757" i="2"/>
  <c r="V1758" i="2"/>
  <c r="V1759" i="2"/>
  <c r="V1760" i="2"/>
  <c r="V1761" i="2"/>
  <c r="V1762" i="2"/>
  <c r="V1763" i="2"/>
  <c r="V1764" i="2"/>
  <c r="V1765" i="2"/>
  <c r="V1766" i="2"/>
  <c r="V1767" i="2"/>
  <c r="V1768" i="2"/>
  <c r="V1769" i="2"/>
  <c r="V1770" i="2"/>
  <c r="V1771" i="2"/>
  <c r="V1772" i="2"/>
  <c r="V1773" i="2"/>
  <c r="V1774" i="2"/>
  <c r="V1775" i="2"/>
  <c r="V1776" i="2"/>
  <c r="V1777" i="2"/>
  <c r="V1778" i="2"/>
  <c r="V1779" i="2"/>
  <c r="V1780" i="2"/>
  <c r="V1781" i="2"/>
  <c r="V1782" i="2"/>
  <c r="V1783" i="2"/>
  <c r="V1784" i="2"/>
  <c r="V1785" i="2"/>
  <c r="V1786" i="2"/>
  <c r="V1787" i="2"/>
  <c r="V1788" i="2"/>
  <c r="V1789" i="2"/>
  <c r="V1790" i="2"/>
  <c r="V1791" i="2"/>
  <c r="V1792" i="2"/>
  <c r="V1793" i="2"/>
  <c r="V1794" i="2"/>
  <c r="V1795" i="2"/>
  <c r="V1796" i="2"/>
  <c r="V1797" i="2"/>
  <c r="V1798" i="2"/>
  <c r="V1799" i="2"/>
  <c r="V1800" i="2"/>
  <c r="V1801" i="2"/>
  <c r="V1802" i="2"/>
  <c r="V1803" i="2"/>
  <c r="V1804" i="2"/>
  <c r="V1805" i="2"/>
  <c r="V1806" i="2"/>
  <c r="V1807" i="2"/>
  <c r="V1808" i="2"/>
  <c r="V1809" i="2"/>
  <c r="V1810" i="2"/>
  <c r="V1811" i="2"/>
  <c r="V1812" i="2"/>
  <c r="V1813" i="2"/>
  <c r="V1814" i="2"/>
  <c r="V1815" i="2"/>
  <c r="V1816" i="2"/>
  <c r="V1817" i="2"/>
  <c r="V1818" i="2"/>
  <c r="V1819" i="2"/>
  <c r="V1820" i="2"/>
  <c r="V1821" i="2"/>
  <c r="V1822" i="2"/>
  <c r="V1823" i="2"/>
  <c r="V1824" i="2"/>
  <c r="V1825" i="2"/>
  <c r="V1826" i="2"/>
  <c r="V1827" i="2"/>
  <c r="V1828" i="2"/>
  <c r="V1829" i="2"/>
  <c r="V1830" i="2"/>
  <c r="V1831" i="2"/>
  <c r="V1832" i="2"/>
  <c r="V1833" i="2"/>
  <c r="V1834" i="2"/>
  <c r="V1835" i="2"/>
  <c r="V1836" i="2"/>
  <c r="V1837" i="2"/>
  <c r="V1838" i="2"/>
  <c r="V1839" i="2"/>
  <c r="V1840" i="2"/>
  <c r="V1841" i="2"/>
  <c r="V1842" i="2"/>
  <c r="V1843" i="2"/>
  <c r="V1844" i="2"/>
  <c r="V1845" i="2"/>
  <c r="V1846" i="2"/>
  <c r="V1847" i="2"/>
  <c r="V1848" i="2"/>
  <c r="V1849" i="2"/>
  <c r="V1850" i="2"/>
  <c r="V1851" i="2"/>
  <c r="V1852" i="2"/>
  <c r="V1853" i="2"/>
  <c r="V1854" i="2"/>
  <c r="V1855" i="2"/>
  <c r="V1856" i="2"/>
  <c r="V1857" i="2"/>
  <c r="V1858" i="2"/>
  <c r="V1859" i="2"/>
  <c r="V1860" i="2"/>
  <c r="V1861" i="2"/>
  <c r="V1862" i="2"/>
  <c r="V1863" i="2"/>
  <c r="V1864" i="2"/>
  <c r="V1865" i="2"/>
  <c r="V1866" i="2"/>
  <c r="V1867" i="2"/>
  <c r="V1868" i="2"/>
  <c r="V1869" i="2"/>
  <c r="V1870" i="2"/>
  <c r="V1871" i="2"/>
  <c r="V1872" i="2"/>
  <c r="V1873" i="2"/>
  <c r="V1874" i="2"/>
  <c r="V1875" i="2"/>
  <c r="V1876" i="2"/>
  <c r="V1877" i="2"/>
  <c r="V1878" i="2"/>
  <c r="V1879" i="2"/>
  <c r="V1880" i="2"/>
  <c r="V1881" i="2"/>
  <c r="V1882" i="2"/>
  <c r="V1883" i="2"/>
  <c r="V1884" i="2"/>
  <c r="V1885" i="2"/>
  <c r="V1886" i="2"/>
  <c r="V1887" i="2"/>
  <c r="V1888" i="2"/>
  <c r="V1889" i="2"/>
  <c r="V1890" i="2"/>
  <c r="V1891" i="2"/>
  <c r="V1892" i="2"/>
  <c r="V1893" i="2"/>
  <c r="V1894" i="2"/>
  <c r="V1895" i="2"/>
  <c r="V1896" i="2"/>
  <c r="V1897" i="2"/>
  <c r="V1898" i="2"/>
  <c r="V1899" i="2"/>
  <c r="V1900" i="2"/>
  <c r="V1901" i="2"/>
  <c r="V1902" i="2"/>
  <c r="V1903" i="2"/>
  <c r="V1904" i="2"/>
  <c r="V1905" i="2"/>
  <c r="V1906" i="2"/>
  <c r="V1907" i="2"/>
  <c r="V1908" i="2"/>
  <c r="V1909" i="2"/>
  <c r="V1910" i="2"/>
  <c r="V1911" i="2"/>
  <c r="V1912" i="2"/>
  <c r="V1913" i="2"/>
  <c r="V1914" i="2"/>
  <c r="V1915" i="2"/>
  <c r="V1916" i="2"/>
  <c r="V1917" i="2"/>
  <c r="V1918" i="2"/>
  <c r="V1919" i="2"/>
  <c r="V1920" i="2"/>
  <c r="V1921" i="2"/>
  <c r="V1922" i="2"/>
  <c r="V1923" i="2"/>
  <c r="V1924" i="2"/>
  <c r="V1925" i="2"/>
  <c r="V1926" i="2"/>
  <c r="V1927" i="2"/>
  <c r="V1928" i="2"/>
  <c r="V1929" i="2"/>
  <c r="V1930" i="2"/>
  <c r="V1931" i="2"/>
  <c r="V1932" i="2"/>
  <c r="V1933" i="2"/>
  <c r="V1934" i="2"/>
  <c r="V1935" i="2"/>
  <c r="V1936" i="2"/>
  <c r="V1937" i="2"/>
  <c r="V1938" i="2"/>
  <c r="V1939" i="2"/>
  <c r="V1940" i="2"/>
  <c r="V1941" i="2"/>
  <c r="V1942" i="2"/>
  <c r="V1943" i="2"/>
  <c r="V1944" i="2"/>
  <c r="V1945" i="2"/>
  <c r="V1946" i="2"/>
  <c r="V1947" i="2"/>
  <c r="V1948" i="2"/>
  <c r="V1949" i="2"/>
  <c r="V1950" i="2"/>
  <c r="V1951" i="2"/>
  <c r="V1952" i="2"/>
  <c r="V1953" i="2"/>
  <c r="V1954" i="2"/>
  <c r="V1955" i="2"/>
  <c r="V1956" i="2"/>
  <c r="V1957" i="2"/>
  <c r="V1958" i="2"/>
  <c r="V1959" i="2"/>
  <c r="V1960" i="2"/>
  <c r="V1961" i="2"/>
  <c r="V1962" i="2"/>
  <c r="V1963" i="2"/>
  <c r="V1964" i="2"/>
  <c r="V1965" i="2"/>
  <c r="V1966" i="2"/>
  <c r="V1967" i="2"/>
  <c r="V1968" i="2"/>
  <c r="V1969" i="2"/>
  <c r="V1970" i="2"/>
  <c r="V1971" i="2"/>
  <c r="V1972" i="2"/>
  <c r="V1973" i="2"/>
  <c r="V1974" i="2"/>
  <c r="V1975" i="2"/>
  <c r="V1976" i="2"/>
  <c r="V1977" i="2"/>
  <c r="V1978" i="2"/>
  <c r="V1979" i="2"/>
  <c r="V1980" i="2"/>
  <c r="V1981" i="2"/>
  <c r="V1982" i="2"/>
  <c r="V1983" i="2"/>
  <c r="V1984" i="2"/>
  <c r="V1985" i="2"/>
  <c r="V1986" i="2"/>
  <c r="V1987" i="2"/>
  <c r="V1988" i="2"/>
  <c r="V1989" i="2"/>
  <c r="V1990" i="2"/>
  <c r="V1991" i="2"/>
  <c r="V1992" i="2"/>
  <c r="V1993" i="2"/>
  <c r="V1994" i="2"/>
  <c r="V1995" i="2"/>
  <c r="V1996" i="2"/>
  <c r="V1997" i="2"/>
  <c r="V1998" i="2"/>
  <c r="V1999" i="2"/>
  <c r="V2000" i="2"/>
  <c r="V2001" i="2"/>
  <c r="V2002" i="2"/>
  <c r="V2003" i="2"/>
  <c r="V2004" i="2"/>
  <c r="V2005" i="2"/>
  <c r="V2006" i="2"/>
  <c r="V2007" i="2"/>
  <c r="V2008" i="2"/>
  <c r="V2009" i="2"/>
  <c r="V2010" i="2"/>
  <c r="V2011" i="2"/>
  <c r="V2012" i="2"/>
  <c r="V2013" i="2"/>
  <c r="V2014" i="2"/>
  <c r="V2015" i="2"/>
  <c r="V2016" i="2"/>
  <c r="V2017" i="2"/>
  <c r="V2018" i="2"/>
  <c r="V2019" i="2"/>
  <c r="V2020" i="2"/>
  <c r="V2021" i="2"/>
  <c r="V2022" i="2"/>
  <c r="V2023" i="2"/>
  <c r="V2024" i="2"/>
  <c r="V2025" i="2"/>
  <c r="V2026" i="2"/>
  <c r="V2027" i="2"/>
  <c r="V2028" i="2"/>
  <c r="V2029" i="2"/>
  <c r="V2030" i="2"/>
  <c r="V2031" i="2"/>
  <c r="V2032" i="2"/>
  <c r="V2033" i="2"/>
  <c r="V2034" i="2"/>
  <c r="V2035" i="2"/>
  <c r="V2036" i="2"/>
  <c r="V2037" i="2"/>
  <c r="V2038" i="2"/>
  <c r="V2039" i="2"/>
  <c r="V2040" i="2"/>
  <c r="V2041" i="2"/>
  <c r="V2042" i="2"/>
  <c r="V2043" i="2"/>
  <c r="V2044" i="2"/>
  <c r="V2045" i="2"/>
  <c r="V2046" i="2"/>
  <c r="V2047" i="2"/>
  <c r="V2048" i="2"/>
  <c r="V2049" i="2"/>
  <c r="V2050" i="2"/>
  <c r="V2051" i="2"/>
  <c r="V2052" i="2"/>
  <c r="V2053" i="2"/>
  <c r="V2054" i="2"/>
  <c r="V2055" i="2"/>
  <c r="V2056" i="2"/>
  <c r="V2057" i="2"/>
  <c r="V2058" i="2"/>
  <c r="V2059" i="2"/>
  <c r="V2060" i="2"/>
  <c r="V2061" i="2"/>
  <c r="V2062" i="2"/>
  <c r="V2063" i="2"/>
  <c r="V2064" i="2"/>
  <c r="V2065" i="2"/>
  <c r="V2066" i="2"/>
  <c r="V2067" i="2"/>
  <c r="V2068" i="2"/>
  <c r="V2069" i="2"/>
  <c r="V2070" i="2"/>
  <c r="V2071" i="2"/>
  <c r="V2072" i="2"/>
  <c r="V2073" i="2"/>
  <c r="V2074" i="2"/>
  <c r="V2075" i="2"/>
  <c r="V2076" i="2"/>
  <c r="V2077" i="2"/>
  <c r="V2078" i="2"/>
  <c r="V2079" i="2"/>
  <c r="V2080" i="2"/>
  <c r="V2081" i="2"/>
  <c r="V2082" i="2"/>
  <c r="V2083" i="2"/>
  <c r="V2084" i="2"/>
  <c r="V2085" i="2"/>
  <c r="V2086" i="2"/>
  <c r="V2087" i="2"/>
  <c r="V2088" i="2"/>
  <c r="V2089" i="2"/>
  <c r="V2090" i="2"/>
  <c r="V2091" i="2"/>
  <c r="V2092" i="2"/>
  <c r="V2093" i="2"/>
  <c r="V2094" i="2"/>
  <c r="V2095" i="2"/>
  <c r="V2096" i="2"/>
  <c r="V2097" i="2"/>
  <c r="V2098" i="2"/>
  <c r="V2099" i="2"/>
  <c r="V2100" i="2"/>
  <c r="V2101" i="2"/>
  <c r="V2102" i="2"/>
  <c r="V2103" i="2"/>
  <c r="V2104" i="2"/>
  <c r="V2105" i="2"/>
  <c r="V2106" i="2"/>
  <c r="V2107" i="2"/>
  <c r="V2108" i="2"/>
  <c r="V2109" i="2"/>
  <c r="V2110" i="2"/>
  <c r="V2111" i="2"/>
  <c r="V2112" i="2"/>
  <c r="V2113" i="2"/>
  <c r="V2114" i="2"/>
  <c r="V2115" i="2"/>
  <c r="V2116" i="2"/>
  <c r="V2117" i="2"/>
  <c r="V2118" i="2"/>
  <c r="V2119" i="2"/>
  <c r="V2120" i="2"/>
  <c r="V2121" i="2"/>
  <c r="V2122" i="2"/>
  <c r="V2123" i="2"/>
  <c r="V2124" i="2"/>
  <c r="V2125" i="2"/>
  <c r="V2126" i="2"/>
  <c r="V2127" i="2"/>
  <c r="V2128" i="2"/>
  <c r="V2129" i="2"/>
  <c r="V2130" i="2"/>
  <c r="V2131" i="2"/>
  <c r="V2132" i="2"/>
  <c r="V2133" i="2"/>
  <c r="V2134" i="2"/>
  <c r="V2135" i="2"/>
  <c r="V2136" i="2"/>
  <c r="V2137" i="2"/>
  <c r="V2138" i="2"/>
  <c r="V2139" i="2"/>
  <c r="V2140" i="2"/>
  <c r="V2141" i="2"/>
  <c r="V2142" i="2"/>
  <c r="V2143" i="2"/>
  <c r="V2144" i="2"/>
  <c r="V2145" i="2"/>
  <c r="V2146" i="2"/>
  <c r="V2147" i="2"/>
  <c r="V2148" i="2"/>
  <c r="V2149" i="2"/>
  <c r="V2150" i="2"/>
  <c r="V2151" i="2"/>
  <c r="V2152" i="2"/>
  <c r="V2153" i="2"/>
  <c r="V2154" i="2"/>
  <c r="V2155" i="2"/>
  <c r="V2156" i="2"/>
  <c r="V2157" i="2"/>
  <c r="V2158" i="2"/>
  <c r="V2159" i="2"/>
  <c r="V2160" i="2"/>
  <c r="V2161" i="2"/>
  <c r="V2162" i="2"/>
  <c r="V2163" i="2"/>
  <c r="V2164" i="2"/>
  <c r="V2165" i="2"/>
  <c r="V2166" i="2"/>
  <c r="V2167" i="2"/>
  <c r="V2168" i="2"/>
  <c r="V2169" i="2"/>
  <c r="V2170" i="2"/>
  <c r="V2171" i="2"/>
  <c r="V2172" i="2"/>
  <c r="V2173" i="2"/>
  <c r="V2174" i="2"/>
  <c r="V2175" i="2"/>
  <c r="V2176" i="2"/>
  <c r="V2177" i="2"/>
  <c r="V2178" i="2"/>
  <c r="V2179" i="2"/>
  <c r="V2180" i="2"/>
  <c r="V2181" i="2"/>
  <c r="V2182" i="2"/>
  <c r="V2183" i="2"/>
  <c r="V2184" i="2"/>
  <c r="V2185" i="2"/>
  <c r="V2186" i="2"/>
  <c r="V2187" i="2"/>
  <c r="V2188" i="2"/>
  <c r="V2189" i="2"/>
  <c r="V2190" i="2"/>
  <c r="V2191" i="2"/>
  <c r="V2192" i="2"/>
  <c r="V2193" i="2"/>
  <c r="V2194" i="2"/>
  <c r="V2195" i="2"/>
  <c r="V2196" i="2"/>
  <c r="V2197" i="2"/>
  <c r="V2198" i="2"/>
  <c r="V2199" i="2"/>
  <c r="V2200" i="2"/>
  <c r="V2201" i="2"/>
  <c r="V2202" i="2"/>
  <c r="V2203" i="2"/>
  <c r="V2204" i="2"/>
  <c r="V2205" i="2"/>
  <c r="V2206" i="2"/>
  <c r="V2207" i="2"/>
  <c r="V2208" i="2"/>
  <c r="V2209" i="2"/>
  <c r="V2210" i="2"/>
  <c r="V2211" i="2"/>
  <c r="V2212" i="2"/>
  <c r="V2213" i="2"/>
  <c r="V2214" i="2"/>
  <c r="V2215" i="2"/>
  <c r="V2216" i="2"/>
  <c r="V2217" i="2"/>
  <c r="V2218" i="2"/>
  <c r="V2219" i="2"/>
  <c r="V2220" i="2"/>
  <c r="V2221" i="2"/>
  <c r="V2222" i="2"/>
  <c r="V2223" i="2"/>
  <c r="V2224" i="2"/>
  <c r="V2225" i="2"/>
  <c r="V2226" i="2"/>
  <c r="V2227" i="2"/>
  <c r="V2228" i="2"/>
  <c r="V2229" i="2"/>
  <c r="V2230" i="2"/>
  <c r="V2231" i="2"/>
  <c r="V2232" i="2"/>
  <c r="V2233" i="2"/>
  <c r="V2234" i="2"/>
  <c r="V2235" i="2"/>
  <c r="V2236" i="2"/>
  <c r="V2237" i="2"/>
  <c r="V2238" i="2"/>
  <c r="V2239" i="2"/>
  <c r="V2240" i="2"/>
  <c r="V2241" i="2"/>
  <c r="V2242" i="2"/>
  <c r="V2243" i="2"/>
  <c r="V2244" i="2"/>
  <c r="V2245" i="2"/>
  <c r="V2246" i="2"/>
  <c r="V2247" i="2"/>
  <c r="V2248" i="2"/>
  <c r="V2249" i="2"/>
  <c r="V2250" i="2"/>
  <c r="V2251" i="2"/>
  <c r="V2252" i="2"/>
  <c r="V2253" i="2"/>
  <c r="V2254" i="2"/>
  <c r="V2255" i="2"/>
  <c r="V2256" i="2"/>
  <c r="V2257" i="2"/>
  <c r="V2258" i="2"/>
  <c r="V2259" i="2"/>
  <c r="V2260" i="2"/>
  <c r="V2261" i="2"/>
  <c r="V2262" i="2"/>
  <c r="V2263" i="2"/>
  <c r="V2264" i="2"/>
  <c r="V2265" i="2"/>
  <c r="V2266" i="2"/>
  <c r="V2267" i="2"/>
  <c r="V2268" i="2"/>
  <c r="V2269" i="2"/>
  <c r="V2270" i="2"/>
  <c r="V2271" i="2"/>
  <c r="V2272" i="2"/>
  <c r="V2273" i="2"/>
  <c r="V2274" i="2"/>
  <c r="V2275" i="2"/>
  <c r="V2276" i="2"/>
  <c r="V2277" i="2"/>
  <c r="V2278" i="2"/>
  <c r="V2279" i="2"/>
  <c r="V2280" i="2"/>
  <c r="V2281" i="2"/>
  <c r="V2282" i="2"/>
  <c r="V2283" i="2"/>
  <c r="V2284" i="2"/>
  <c r="V2285" i="2"/>
  <c r="V2286" i="2"/>
  <c r="V2287" i="2"/>
  <c r="V2288" i="2"/>
  <c r="V2289" i="2"/>
  <c r="V2290" i="2"/>
  <c r="V2291" i="2"/>
  <c r="V2292" i="2"/>
  <c r="V2293" i="2"/>
  <c r="V2294" i="2"/>
  <c r="V2295" i="2"/>
  <c r="V2296" i="2"/>
  <c r="V2297" i="2"/>
  <c r="V2298" i="2"/>
  <c r="V2299" i="2"/>
  <c r="V2300" i="2"/>
  <c r="V2301" i="2"/>
  <c r="V2302" i="2"/>
  <c r="V2303" i="2"/>
  <c r="V2304" i="2"/>
  <c r="V2305" i="2"/>
  <c r="V2306" i="2"/>
  <c r="V2307" i="2"/>
  <c r="V2308" i="2"/>
  <c r="V2309" i="2"/>
  <c r="V2310" i="2"/>
  <c r="V2311" i="2"/>
  <c r="V2312" i="2"/>
  <c r="V2313" i="2"/>
  <c r="V2314" i="2"/>
  <c r="V2315" i="2"/>
  <c r="V2316" i="2"/>
  <c r="V2317" i="2"/>
  <c r="V2318" i="2"/>
  <c r="V2319" i="2"/>
  <c r="V2320" i="2"/>
  <c r="V2321" i="2"/>
  <c r="V2322" i="2"/>
  <c r="V2323" i="2"/>
  <c r="V2324" i="2"/>
  <c r="V2325" i="2"/>
  <c r="V2326" i="2"/>
  <c r="V2327" i="2"/>
  <c r="V2328" i="2"/>
  <c r="V2329" i="2"/>
  <c r="V2330" i="2"/>
  <c r="V2331" i="2"/>
  <c r="V2332" i="2"/>
  <c r="V2333" i="2"/>
  <c r="V2334" i="2"/>
  <c r="V2335" i="2"/>
  <c r="V2336" i="2"/>
  <c r="V2337" i="2"/>
  <c r="V2338" i="2"/>
  <c r="V2339" i="2"/>
  <c r="V2340" i="2"/>
  <c r="V2341" i="2"/>
  <c r="V2342" i="2"/>
  <c r="V2343" i="2"/>
  <c r="V2344" i="2"/>
  <c r="V2345" i="2"/>
  <c r="V2346" i="2"/>
  <c r="V2347" i="2"/>
  <c r="V2348" i="2"/>
  <c r="V2349" i="2"/>
  <c r="V2350" i="2"/>
  <c r="V2351" i="2"/>
  <c r="V2352" i="2"/>
  <c r="V2353" i="2"/>
  <c r="V2354" i="2"/>
  <c r="V2355" i="2"/>
  <c r="V2356" i="2"/>
  <c r="V2357" i="2"/>
  <c r="V2358" i="2"/>
  <c r="V2359" i="2"/>
  <c r="V2360" i="2"/>
  <c r="V2361" i="2"/>
  <c r="V2362" i="2"/>
  <c r="V2363" i="2"/>
  <c r="V2364" i="2"/>
  <c r="V2365" i="2"/>
  <c r="V2366" i="2"/>
  <c r="V2367" i="2"/>
  <c r="V2368" i="2"/>
  <c r="V2369" i="2"/>
  <c r="V2370" i="2"/>
  <c r="V2371" i="2"/>
  <c r="V2372" i="2"/>
  <c r="V2373" i="2"/>
  <c r="V2374" i="2"/>
  <c r="V2375" i="2"/>
  <c r="V2376" i="2"/>
  <c r="V2377" i="2"/>
  <c r="V2378" i="2"/>
  <c r="V2379" i="2"/>
  <c r="V2380" i="2"/>
  <c r="V2381" i="2"/>
  <c r="V2382" i="2"/>
  <c r="V2383" i="2"/>
  <c r="V2384" i="2"/>
  <c r="V2385" i="2"/>
  <c r="V2386" i="2"/>
  <c r="V2387" i="2"/>
  <c r="V2388" i="2"/>
  <c r="V2389" i="2"/>
  <c r="V2390" i="2"/>
  <c r="V2391" i="2"/>
  <c r="V2392" i="2"/>
  <c r="V2393" i="2"/>
  <c r="V2394" i="2"/>
  <c r="V2395" i="2"/>
  <c r="V2396" i="2"/>
  <c r="V2397" i="2"/>
  <c r="V2398" i="2"/>
  <c r="V2399" i="2"/>
  <c r="V2400" i="2"/>
  <c r="V2401" i="2"/>
  <c r="V2402" i="2"/>
  <c r="V2403" i="2"/>
  <c r="V2404" i="2"/>
  <c r="V2405" i="2"/>
  <c r="V2406" i="2"/>
  <c r="V2407" i="2"/>
  <c r="V2408" i="2"/>
  <c r="V2409" i="2"/>
  <c r="V2410" i="2"/>
  <c r="V2411" i="2"/>
  <c r="V2412" i="2"/>
  <c r="V2413" i="2"/>
  <c r="V2414" i="2"/>
  <c r="V2415" i="2"/>
  <c r="V2416" i="2"/>
  <c r="V2417" i="2"/>
  <c r="V2418" i="2"/>
  <c r="V2419" i="2"/>
  <c r="V2420" i="2"/>
  <c r="V2421" i="2"/>
  <c r="V2422" i="2"/>
  <c r="V2423" i="2"/>
  <c r="V2424" i="2"/>
  <c r="V2425" i="2"/>
  <c r="V2426" i="2"/>
  <c r="V2427" i="2"/>
  <c r="V2428" i="2"/>
  <c r="V2429" i="2"/>
  <c r="V2430" i="2"/>
  <c r="V2431" i="2"/>
  <c r="V2432" i="2"/>
  <c r="V2433" i="2"/>
  <c r="V2434" i="2"/>
  <c r="V2435" i="2"/>
  <c r="V2436" i="2"/>
  <c r="V2437" i="2"/>
  <c r="V2438" i="2"/>
  <c r="V2439" i="2"/>
  <c r="V2440" i="2"/>
  <c r="V2441" i="2"/>
  <c r="V2442" i="2"/>
  <c r="V2443" i="2"/>
  <c r="V2444" i="2"/>
  <c r="V2445" i="2"/>
  <c r="V2446" i="2"/>
  <c r="V2447" i="2"/>
  <c r="V2448" i="2"/>
  <c r="V2449" i="2"/>
  <c r="V2450" i="2"/>
  <c r="V2451" i="2"/>
  <c r="V2452" i="2"/>
  <c r="V2453" i="2"/>
  <c r="V2454" i="2"/>
  <c r="V2455" i="2"/>
  <c r="V2456" i="2"/>
  <c r="V2457" i="2"/>
  <c r="V2458" i="2"/>
  <c r="V2459" i="2"/>
  <c r="V2460" i="2"/>
  <c r="V2461" i="2"/>
  <c r="V2462" i="2"/>
  <c r="V2463" i="2"/>
  <c r="V2464" i="2"/>
  <c r="V2465" i="2"/>
  <c r="V2466" i="2"/>
  <c r="V2467" i="2"/>
  <c r="V2468" i="2"/>
  <c r="V2469" i="2"/>
  <c r="V2470" i="2"/>
  <c r="V2471" i="2"/>
  <c r="V2472" i="2"/>
  <c r="V2473" i="2"/>
  <c r="V2474" i="2"/>
  <c r="V2475" i="2"/>
  <c r="V2476" i="2"/>
  <c r="V2477" i="2"/>
  <c r="V2478" i="2"/>
  <c r="V2479" i="2"/>
  <c r="V2480" i="2"/>
  <c r="V2481" i="2"/>
  <c r="V2482" i="2"/>
  <c r="V2483" i="2"/>
  <c r="V2484" i="2"/>
  <c r="V2485" i="2"/>
  <c r="V2486" i="2"/>
  <c r="V2487" i="2"/>
  <c r="V2488" i="2"/>
  <c r="V2489" i="2"/>
  <c r="V2490" i="2"/>
  <c r="V2491" i="2"/>
  <c r="V2492" i="2"/>
  <c r="V2493" i="2"/>
  <c r="V2494" i="2"/>
  <c r="V2495" i="2"/>
  <c r="V2496" i="2"/>
  <c r="V2497" i="2"/>
  <c r="V2498" i="2"/>
  <c r="V2499" i="2"/>
  <c r="V2500" i="2"/>
  <c r="A153" i="4" l="1"/>
  <c r="A161" i="4"/>
  <c r="A169" i="4"/>
  <c r="A177" i="4"/>
  <c r="A185" i="4"/>
  <c r="A193" i="4"/>
  <c r="A201" i="4"/>
  <c r="A209" i="4"/>
  <c r="A217" i="4"/>
  <c r="A225" i="4"/>
  <c r="A233" i="4"/>
  <c r="A241" i="4"/>
  <c r="A249" i="4"/>
  <c r="A257" i="4"/>
  <c r="A265" i="4"/>
  <c r="A273" i="4"/>
  <c r="A281" i="4"/>
  <c r="A289" i="4"/>
  <c r="A297" i="4"/>
  <c r="A305" i="4"/>
  <c r="A313" i="4"/>
  <c r="A321" i="4"/>
  <c r="A329" i="4"/>
  <c r="A337" i="4"/>
  <c r="A345" i="4"/>
  <c r="A353" i="4"/>
  <c r="A361" i="4"/>
  <c r="A369" i="4"/>
  <c r="A377" i="4"/>
  <c r="A385" i="4"/>
  <c r="A393" i="4"/>
  <c r="A401" i="4"/>
  <c r="A409" i="4"/>
  <c r="A417" i="4"/>
  <c r="A156" i="4"/>
  <c r="A164" i="4"/>
  <c r="A172" i="4"/>
  <c r="A180" i="4"/>
  <c r="A188" i="4"/>
  <c r="A196" i="4"/>
  <c r="A204" i="4"/>
  <c r="A212" i="4"/>
  <c r="A220" i="4"/>
  <c r="A228" i="4"/>
  <c r="A236" i="4"/>
  <c r="A244" i="4"/>
  <c r="A252" i="4"/>
  <c r="A260" i="4"/>
  <c r="A268" i="4"/>
  <c r="A276" i="4"/>
  <c r="A284" i="4"/>
  <c r="A292" i="4"/>
  <c r="A300" i="4"/>
  <c r="A308" i="4"/>
  <c r="A316" i="4"/>
  <c r="A324" i="4"/>
  <c r="A332" i="4"/>
  <c r="A340" i="4"/>
  <c r="A348" i="4"/>
  <c r="A356" i="4"/>
  <c r="A364" i="4"/>
  <c r="A372" i="4"/>
  <c r="A380" i="4"/>
  <c r="A388" i="4"/>
  <c r="A396" i="4"/>
  <c r="A404" i="4"/>
  <c r="A412" i="4"/>
  <c r="A420" i="4"/>
  <c r="A428" i="4"/>
  <c r="A436" i="4"/>
  <c r="A444" i="4"/>
  <c r="A452" i="4"/>
  <c r="A149" i="4"/>
  <c r="A157" i="4"/>
  <c r="A165" i="4"/>
  <c r="A173" i="4"/>
  <c r="A181" i="4"/>
  <c r="A189" i="4"/>
  <c r="A197" i="4"/>
  <c r="A205" i="4"/>
  <c r="A213" i="4"/>
  <c r="A221" i="4"/>
  <c r="A229" i="4"/>
  <c r="A237" i="4"/>
  <c r="A245" i="4"/>
  <c r="A253" i="4"/>
  <c r="A261" i="4"/>
  <c r="A269" i="4"/>
  <c r="A277" i="4"/>
  <c r="A285" i="4"/>
  <c r="A293" i="4"/>
  <c r="A301" i="4"/>
  <c r="A309" i="4"/>
  <c r="A317" i="4"/>
  <c r="A325" i="4"/>
  <c r="A333" i="4"/>
  <c r="A341" i="4"/>
  <c r="A349" i="4"/>
  <c r="A357" i="4"/>
  <c r="A365" i="4"/>
  <c r="A373" i="4"/>
  <c r="A381" i="4"/>
  <c r="A389" i="4"/>
  <c r="A397" i="4"/>
  <c r="A405" i="4"/>
  <c r="A413" i="4"/>
  <c r="A421" i="4"/>
  <c r="A429" i="4"/>
  <c r="A437" i="4"/>
  <c r="A445" i="4"/>
  <c r="A453" i="4"/>
  <c r="A461" i="4"/>
  <c r="A469" i="4"/>
  <c r="A477" i="4"/>
  <c r="A485" i="4"/>
  <c r="A493" i="4"/>
  <c r="A501" i="4"/>
  <c r="A509" i="4"/>
  <c r="A517" i="4"/>
  <c r="A525" i="4"/>
  <c r="A152" i="4"/>
  <c r="A160" i="4"/>
  <c r="A168" i="4"/>
  <c r="A176" i="4"/>
  <c r="A184" i="4"/>
  <c r="A192" i="4"/>
  <c r="A200" i="4"/>
  <c r="A208" i="4"/>
  <c r="A216" i="4"/>
  <c r="A224" i="4"/>
  <c r="A232" i="4"/>
  <c r="A240" i="4"/>
  <c r="A248" i="4"/>
  <c r="A256" i="4"/>
  <c r="A264" i="4"/>
  <c r="A272" i="4"/>
  <c r="A280" i="4"/>
  <c r="A288" i="4"/>
  <c r="A296" i="4"/>
  <c r="A304" i="4"/>
  <c r="A312" i="4"/>
  <c r="A320" i="4"/>
  <c r="A328" i="4"/>
  <c r="A336" i="4"/>
  <c r="A344" i="4"/>
  <c r="A352" i="4"/>
  <c r="A360" i="4"/>
  <c r="A368" i="4"/>
  <c r="A376" i="4"/>
  <c r="A384" i="4"/>
  <c r="A392" i="4"/>
  <c r="A400" i="4"/>
  <c r="A408" i="4"/>
  <c r="A416" i="4"/>
  <c r="A424" i="4"/>
  <c r="A432" i="4"/>
  <c r="A440" i="4"/>
  <c r="A448" i="4"/>
  <c r="A456" i="4"/>
  <c r="A464" i="4"/>
  <c r="A472" i="4"/>
  <c r="A480" i="4"/>
  <c r="A488" i="4"/>
  <c r="A496" i="4"/>
  <c r="A504" i="4"/>
  <c r="A512" i="4"/>
  <c r="A520" i="4"/>
  <c r="A528" i="4"/>
  <c r="A536" i="4"/>
  <c r="A544" i="4"/>
  <c r="A552" i="4"/>
  <c r="A560" i="4"/>
  <c r="A568" i="4"/>
  <c r="A576" i="4"/>
  <c r="A584" i="4"/>
  <c r="A592" i="4"/>
  <c r="A600" i="4"/>
  <c r="A608" i="4"/>
  <c r="A616" i="4"/>
  <c r="A624" i="4"/>
  <c r="A632" i="4"/>
  <c r="A640" i="4"/>
  <c r="A648" i="4"/>
  <c r="A656" i="4"/>
  <c r="A664" i="4"/>
  <c r="A672" i="4"/>
  <c r="A680" i="4"/>
  <c r="A688" i="4"/>
  <c r="A696" i="4"/>
  <c r="A704" i="4"/>
  <c r="A712" i="4"/>
  <c r="A720" i="4"/>
  <c r="A728" i="4"/>
  <c r="A736" i="4"/>
  <c r="A744" i="4"/>
  <c r="A752" i="4"/>
  <c r="A760" i="4"/>
  <c r="A768" i="4"/>
  <c r="A776" i="4"/>
  <c r="A784" i="4"/>
  <c r="A792" i="4"/>
  <c r="A800" i="4"/>
  <c r="A808" i="4"/>
  <c r="A816" i="4"/>
  <c r="A824" i="4"/>
  <c r="A158" i="4"/>
  <c r="A174" i="4"/>
  <c r="A190" i="4"/>
  <c r="A206" i="4"/>
  <c r="A222" i="4"/>
  <c r="A238" i="4"/>
  <c r="A254" i="4"/>
  <c r="A270" i="4"/>
  <c r="A286" i="4"/>
  <c r="A302" i="4"/>
  <c r="A318" i="4"/>
  <c r="A334" i="4"/>
  <c r="A350" i="4"/>
  <c r="A366" i="4"/>
  <c r="A382" i="4"/>
  <c r="A398" i="4"/>
  <c r="A414" i="4"/>
  <c r="A427" i="4"/>
  <c r="A441" i="4"/>
  <c r="A454" i="4"/>
  <c r="A465" i="4"/>
  <c r="A475" i="4"/>
  <c r="A486" i="4"/>
  <c r="A497" i="4"/>
  <c r="A507" i="4"/>
  <c r="A518" i="4"/>
  <c r="A529" i="4"/>
  <c r="A538" i="4"/>
  <c r="A547" i="4"/>
  <c r="A556" i="4"/>
  <c r="A565" i="4"/>
  <c r="A574" i="4"/>
  <c r="A583" i="4"/>
  <c r="A593" i="4"/>
  <c r="A602" i="4"/>
  <c r="A611" i="4"/>
  <c r="A620" i="4"/>
  <c r="A629" i="4"/>
  <c r="A638" i="4"/>
  <c r="A647" i="4"/>
  <c r="A657" i="4"/>
  <c r="A666" i="4"/>
  <c r="A675" i="4"/>
  <c r="A684" i="4"/>
  <c r="A693" i="4"/>
  <c r="A702" i="4"/>
  <c r="A711" i="4"/>
  <c r="A721" i="4"/>
  <c r="A730" i="4"/>
  <c r="A739" i="4"/>
  <c r="A748" i="4"/>
  <c r="A757" i="4"/>
  <c r="A766" i="4"/>
  <c r="A775" i="4"/>
  <c r="A785" i="4"/>
  <c r="A794" i="4"/>
  <c r="A803" i="4"/>
  <c r="A812" i="4"/>
  <c r="A821" i="4"/>
  <c r="A830" i="4"/>
  <c r="A838" i="4"/>
  <c r="A846" i="4"/>
  <c r="A854" i="4"/>
  <c r="A862" i="4"/>
  <c r="A870" i="4"/>
  <c r="A878" i="4"/>
  <c r="A886" i="4"/>
  <c r="A894" i="4"/>
  <c r="A902" i="4"/>
  <c r="A910" i="4"/>
  <c r="A918" i="4"/>
  <c r="A926" i="4"/>
  <c r="A934" i="4"/>
  <c r="A942" i="4"/>
  <c r="A950" i="4"/>
  <c r="A958" i="4"/>
  <c r="A966" i="4"/>
  <c r="A974" i="4"/>
  <c r="A982" i="4"/>
  <c r="A990" i="4"/>
  <c r="A998" i="4"/>
  <c r="A1006" i="4"/>
  <c r="A1014" i="4"/>
  <c r="A1022" i="4"/>
  <c r="A1030" i="4"/>
  <c r="A159" i="4"/>
  <c r="A175" i="4"/>
  <c r="A191" i="4"/>
  <c r="A207" i="4"/>
  <c r="A223" i="4"/>
  <c r="A239" i="4"/>
  <c r="A255" i="4"/>
  <c r="A271" i="4"/>
  <c r="A287" i="4"/>
  <c r="A303" i="4"/>
  <c r="A319" i="4"/>
  <c r="A335" i="4"/>
  <c r="A351" i="4"/>
  <c r="A367" i="4"/>
  <c r="A383" i="4"/>
  <c r="A399" i="4"/>
  <c r="A415" i="4"/>
  <c r="A430" i="4"/>
  <c r="A442" i="4"/>
  <c r="A455" i="4"/>
  <c r="A466" i="4"/>
  <c r="A476" i="4"/>
  <c r="A487" i="4"/>
  <c r="A498" i="4"/>
  <c r="A508" i="4"/>
  <c r="A519" i="4"/>
  <c r="A530" i="4"/>
  <c r="A539" i="4"/>
  <c r="A548" i="4"/>
  <c r="A557" i="4"/>
  <c r="A566" i="4"/>
  <c r="A575" i="4"/>
  <c r="A585" i="4"/>
  <c r="A594" i="4"/>
  <c r="A603" i="4"/>
  <c r="A612" i="4"/>
  <c r="A621" i="4"/>
  <c r="A630" i="4"/>
  <c r="A639" i="4"/>
  <c r="A649" i="4"/>
  <c r="A658" i="4"/>
  <c r="A667" i="4"/>
  <c r="A676" i="4"/>
  <c r="A685" i="4"/>
  <c r="A694" i="4"/>
  <c r="A703" i="4"/>
  <c r="A713" i="4"/>
  <c r="A722" i="4"/>
  <c r="A731" i="4"/>
  <c r="A740" i="4"/>
  <c r="A749" i="4"/>
  <c r="A758" i="4"/>
  <c r="A767" i="4"/>
  <c r="A777" i="4"/>
  <c r="A786" i="4"/>
  <c r="A795" i="4"/>
  <c r="A804" i="4"/>
  <c r="A813" i="4"/>
  <c r="A822" i="4"/>
  <c r="A163" i="4"/>
  <c r="A179" i="4"/>
  <c r="A195" i="4"/>
  <c r="A211" i="4"/>
  <c r="A227" i="4"/>
  <c r="A243" i="4"/>
  <c r="A259" i="4"/>
  <c r="A275" i="4"/>
  <c r="A291" i="4"/>
  <c r="A307" i="4"/>
  <c r="A323" i="4"/>
  <c r="A339" i="4"/>
  <c r="A355" i="4"/>
  <c r="A371" i="4"/>
  <c r="A387" i="4"/>
  <c r="A403" i="4"/>
  <c r="A419" i="4"/>
  <c r="A433" i="4"/>
  <c r="A446" i="4"/>
  <c r="A458" i="4"/>
  <c r="A468" i="4"/>
  <c r="A479" i="4"/>
  <c r="A490" i="4"/>
  <c r="A500" i="4"/>
  <c r="A511" i="4"/>
  <c r="A522" i="4"/>
  <c r="A532" i="4"/>
  <c r="A541" i="4"/>
  <c r="A550" i="4"/>
  <c r="A559" i="4"/>
  <c r="A569" i="4"/>
  <c r="A578" i="4"/>
  <c r="A587" i="4"/>
  <c r="A596" i="4"/>
  <c r="A605" i="4"/>
  <c r="A614" i="4"/>
  <c r="A623" i="4"/>
  <c r="A633" i="4"/>
  <c r="A642" i="4"/>
  <c r="A651" i="4"/>
  <c r="A660" i="4"/>
  <c r="A669" i="4"/>
  <c r="A678" i="4"/>
  <c r="A687" i="4"/>
  <c r="A697" i="4"/>
  <c r="A706" i="4"/>
  <c r="A715" i="4"/>
  <c r="A724" i="4"/>
  <c r="A733" i="4"/>
  <c r="A742" i="4"/>
  <c r="A751" i="4"/>
  <c r="A761" i="4"/>
  <c r="A770" i="4"/>
  <c r="A779" i="4"/>
  <c r="A788" i="4"/>
  <c r="A797" i="4"/>
  <c r="A806" i="4"/>
  <c r="A815" i="4"/>
  <c r="A825" i="4"/>
  <c r="A833" i="4"/>
  <c r="A841" i="4"/>
  <c r="A849" i="4"/>
  <c r="A857" i="4"/>
  <c r="A865" i="4"/>
  <c r="A873" i="4"/>
  <c r="A881" i="4"/>
  <c r="A889" i="4"/>
  <c r="A897" i="4"/>
  <c r="A905" i="4"/>
  <c r="A913" i="4"/>
  <c r="A921" i="4"/>
  <c r="A929" i="4"/>
  <c r="A937" i="4"/>
  <c r="A945" i="4"/>
  <c r="A953" i="4"/>
  <c r="A961" i="4"/>
  <c r="A969" i="4"/>
  <c r="A977" i="4"/>
  <c r="A985" i="4"/>
  <c r="A150" i="4"/>
  <c r="A166" i="4"/>
  <c r="A182" i="4"/>
  <c r="A198" i="4"/>
  <c r="A214" i="4"/>
  <c r="A230" i="4"/>
  <c r="A246" i="4"/>
  <c r="A262" i="4"/>
  <c r="A278" i="4"/>
  <c r="A294" i="4"/>
  <c r="A310" i="4"/>
  <c r="A326" i="4"/>
  <c r="A342" i="4"/>
  <c r="A358" i="4"/>
  <c r="A374" i="4"/>
  <c r="A390" i="4"/>
  <c r="A406" i="4"/>
  <c r="A422" i="4"/>
  <c r="A434" i="4"/>
  <c r="A447" i="4"/>
  <c r="A459" i="4"/>
  <c r="A470" i="4"/>
  <c r="A481" i="4"/>
  <c r="A491" i="4"/>
  <c r="A502" i="4"/>
  <c r="A513" i="4"/>
  <c r="A523" i="4"/>
  <c r="A533" i="4"/>
  <c r="A542" i="4"/>
  <c r="A551" i="4"/>
  <c r="A561" i="4"/>
  <c r="A570" i="4"/>
  <c r="A579" i="4"/>
  <c r="A588" i="4"/>
  <c r="A597" i="4"/>
  <c r="A606" i="4"/>
  <c r="A615" i="4"/>
  <c r="A625" i="4"/>
  <c r="A634" i="4"/>
  <c r="A643" i="4"/>
  <c r="A652" i="4"/>
  <c r="A661" i="4"/>
  <c r="A670" i="4"/>
  <c r="A679" i="4"/>
  <c r="A689" i="4"/>
  <c r="A698" i="4"/>
  <c r="A707" i="4"/>
  <c r="A716" i="4"/>
  <c r="A725" i="4"/>
  <c r="A734" i="4"/>
  <c r="A743" i="4"/>
  <c r="A753" i="4"/>
  <c r="A762" i="4"/>
  <c r="A771" i="4"/>
  <c r="A780" i="4"/>
  <c r="A789" i="4"/>
  <c r="A798" i="4"/>
  <c r="A807" i="4"/>
  <c r="A817" i="4"/>
  <c r="A826" i="4"/>
  <c r="A834" i="4"/>
  <c r="A842" i="4"/>
  <c r="A850" i="4"/>
  <c r="A858" i="4"/>
  <c r="A866" i="4"/>
  <c r="A874" i="4"/>
  <c r="A882" i="4"/>
  <c r="A890" i="4"/>
  <c r="A898" i="4"/>
  <c r="A906" i="4"/>
  <c r="A914" i="4"/>
  <c r="A922" i="4"/>
  <c r="A930" i="4"/>
  <c r="A938" i="4"/>
  <c r="A946" i="4"/>
  <c r="A954" i="4"/>
  <c r="A962" i="4"/>
  <c r="A970" i="4"/>
  <c r="A978" i="4"/>
  <c r="A986" i="4"/>
  <c r="A994" i="4"/>
  <c r="A151" i="4"/>
  <c r="A167" i="4"/>
  <c r="A183" i="4"/>
  <c r="A199" i="4"/>
  <c r="A215" i="4"/>
  <c r="A231" i="4"/>
  <c r="A247" i="4"/>
  <c r="A263" i="4"/>
  <c r="A279" i="4"/>
  <c r="A295" i="4"/>
  <c r="A311" i="4"/>
  <c r="A327" i="4"/>
  <c r="A343" i="4"/>
  <c r="A359" i="4"/>
  <c r="A375" i="4"/>
  <c r="A391" i="4"/>
  <c r="A407" i="4"/>
  <c r="A423" i="4"/>
  <c r="A435" i="4"/>
  <c r="A449" i="4"/>
  <c r="A460" i="4"/>
  <c r="A471" i="4"/>
  <c r="A482" i="4"/>
  <c r="A492" i="4"/>
  <c r="A503" i="4"/>
  <c r="A514" i="4"/>
  <c r="A524" i="4"/>
  <c r="A534" i="4"/>
  <c r="A543" i="4"/>
  <c r="A553" i="4"/>
  <c r="A562" i="4"/>
  <c r="A571" i="4"/>
  <c r="A580" i="4"/>
  <c r="A589" i="4"/>
  <c r="A598" i="4"/>
  <c r="A607" i="4"/>
  <c r="A617" i="4"/>
  <c r="A626" i="4"/>
  <c r="A635" i="4"/>
  <c r="A644" i="4"/>
  <c r="A653" i="4"/>
  <c r="A662" i="4"/>
  <c r="A671" i="4"/>
  <c r="A681" i="4"/>
  <c r="A690" i="4"/>
  <c r="A699" i="4"/>
  <c r="A708" i="4"/>
  <c r="A717" i="4"/>
  <c r="A726" i="4"/>
  <c r="A735" i="4"/>
  <c r="A745" i="4"/>
  <c r="A754" i="4"/>
  <c r="A763" i="4"/>
  <c r="A772" i="4"/>
  <c r="A781" i="4"/>
  <c r="A790" i="4"/>
  <c r="A799" i="4"/>
  <c r="A809" i="4"/>
  <c r="A818" i="4"/>
  <c r="A827" i="4"/>
  <c r="A835" i="4"/>
  <c r="A843" i="4"/>
  <c r="A851" i="4"/>
  <c r="A859" i="4"/>
  <c r="A867" i="4"/>
  <c r="A171" i="4"/>
  <c r="A218" i="4"/>
  <c r="A258" i="4"/>
  <c r="A299" i="4"/>
  <c r="A346" i="4"/>
  <c r="A386" i="4"/>
  <c r="A426" i="4"/>
  <c r="A462" i="4"/>
  <c r="A489" i="4"/>
  <c r="A516" i="4"/>
  <c r="A545" i="4"/>
  <c r="A567" i="4"/>
  <c r="A591" i="4"/>
  <c r="A618" i="4"/>
  <c r="A641" i="4"/>
  <c r="A665" i="4"/>
  <c r="A691" i="4"/>
  <c r="A714" i="4"/>
  <c r="A738" i="4"/>
  <c r="A764" i="4"/>
  <c r="A787" i="4"/>
  <c r="A811" i="4"/>
  <c r="A832" i="4"/>
  <c r="A848" i="4"/>
  <c r="A864" i="4"/>
  <c r="A879" i="4"/>
  <c r="A892" i="4"/>
  <c r="A904" i="4"/>
  <c r="A917" i="4"/>
  <c r="A931" i="4"/>
  <c r="A943" i="4"/>
  <c r="A956" i="4"/>
  <c r="A968" i="4"/>
  <c r="A981" i="4"/>
  <c r="A993" i="4"/>
  <c r="A1003" i="4"/>
  <c r="A1012" i="4"/>
  <c r="A1021" i="4"/>
  <c r="A1031" i="4"/>
  <c r="A1039" i="4"/>
  <c r="A1047" i="4"/>
  <c r="A1055" i="4"/>
  <c r="A1063" i="4"/>
  <c r="A1071" i="4"/>
  <c r="A1079" i="4"/>
  <c r="A1087" i="4"/>
  <c r="A1095" i="4"/>
  <c r="A1103" i="4"/>
  <c r="A1111" i="4"/>
  <c r="A1119" i="4"/>
  <c r="A1127" i="4"/>
  <c r="A1135" i="4"/>
  <c r="A1143" i="4"/>
  <c r="A1151" i="4"/>
  <c r="A1159" i="4"/>
  <c r="A1167" i="4"/>
  <c r="A1175" i="4"/>
  <c r="A1183" i="4"/>
  <c r="A1191" i="4"/>
  <c r="A1199" i="4"/>
  <c r="A1207" i="4"/>
  <c r="A1215" i="4"/>
  <c r="A1223" i="4"/>
  <c r="A1231" i="4"/>
  <c r="A1239" i="4"/>
  <c r="A1247" i="4"/>
  <c r="A1255" i="4"/>
  <c r="A1263" i="4"/>
  <c r="A1271" i="4"/>
  <c r="A1279" i="4"/>
  <c r="A1287" i="4"/>
  <c r="A1295" i="4"/>
  <c r="A1303" i="4"/>
  <c r="A1311" i="4"/>
  <c r="A1319" i="4"/>
  <c r="A1327" i="4"/>
  <c r="A1335" i="4"/>
  <c r="A1343" i="4"/>
  <c r="A1351" i="4"/>
  <c r="A1359" i="4"/>
  <c r="A1367" i="4"/>
  <c r="A1375" i="4"/>
  <c r="A1383" i="4"/>
  <c r="A1391" i="4"/>
  <c r="A1399" i="4"/>
  <c r="A1407" i="4"/>
  <c r="A178" i="4"/>
  <c r="A219" i="4"/>
  <c r="A266" i="4"/>
  <c r="A306" i="4"/>
  <c r="A347" i="4"/>
  <c r="A394" i="4"/>
  <c r="A431" i="4"/>
  <c r="A463" i="4"/>
  <c r="A494" i="4"/>
  <c r="A521" i="4"/>
  <c r="A546" i="4"/>
  <c r="A572" i="4"/>
  <c r="A595" i="4"/>
  <c r="A619" i="4"/>
  <c r="A645" i="4"/>
  <c r="A668" i="4"/>
  <c r="A692" i="4"/>
  <c r="A718" i="4"/>
  <c r="A741" i="4"/>
  <c r="A765" i="4"/>
  <c r="A791" i="4"/>
  <c r="A814" i="4"/>
  <c r="A836" i="4"/>
  <c r="A852" i="4"/>
  <c r="A868" i="4"/>
  <c r="A880" i="4"/>
  <c r="A893" i="4"/>
  <c r="A907" i="4"/>
  <c r="A919" i="4"/>
  <c r="A932" i="4"/>
  <c r="A944" i="4"/>
  <c r="A957" i="4"/>
  <c r="A971" i="4"/>
  <c r="A983" i="4"/>
  <c r="A995" i="4"/>
  <c r="A1004" i="4"/>
  <c r="A1013" i="4"/>
  <c r="A1023" i="4"/>
  <c r="A1032" i="4"/>
  <c r="A1040" i="4"/>
  <c r="A1048" i="4"/>
  <c r="A1056" i="4"/>
  <c r="A1064" i="4"/>
  <c r="A1072" i="4"/>
  <c r="A1080" i="4"/>
  <c r="A1088" i="4"/>
  <c r="A1096" i="4"/>
  <c r="A1104" i="4"/>
  <c r="A1112" i="4"/>
  <c r="A1120" i="4"/>
  <c r="A1128" i="4"/>
  <c r="A1136" i="4"/>
  <c r="A1144" i="4"/>
  <c r="A1152" i="4"/>
  <c r="A1160" i="4"/>
  <c r="A1168" i="4"/>
  <c r="A1176" i="4"/>
  <c r="A1184" i="4"/>
  <c r="A1192" i="4"/>
  <c r="A1200" i="4"/>
  <c r="A1208" i="4"/>
  <c r="A1216" i="4"/>
  <c r="A1224" i="4"/>
  <c r="A1232" i="4"/>
  <c r="A1240" i="4"/>
  <c r="A1248" i="4"/>
  <c r="A1256" i="4"/>
  <c r="A1264" i="4"/>
  <c r="A1272" i="4"/>
  <c r="A1280" i="4"/>
  <c r="A1288" i="4"/>
  <c r="A1296" i="4"/>
  <c r="A1304" i="4"/>
  <c r="A1312" i="4"/>
  <c r="A1320" i="4"/>
  <c r="A1328" i="4"/>
  <c r="A1336" i="4"/>
  <c r="A1344" i="4"/>
  <c r="A1352" i="4"/>
  <c r="A1360" i="4"/>
  <c r="A1368" i="4"/>
  <c r="A1376" i="4"/>
  <c r="A1384" i="4"/>
  <c r="A1392" i="4"/>
  <c r="A1400" i="4"/>
  <c r="A187" i="4"/>
  <c r="A234" i="4"/>
  <c r="A274" i="4"/>
  <c r="A315" i="4"/>
  <c r="A362" i="4"/>
  <c r="A402" i="4"/>
  <c r="A439" i="4"/>
  <c r="A473" i="4"/>
  <c r="A499" i="4"/>
  <c r="A527" i="4"/>
  <c r="A554" i="4"/>
  <c r="A577" i="4"/>
  <c r="A601" i="4"/>
  <c r="A627" i="4"/>
  <c r="A650" i="4"/>
  <c r="A674" i="4"/>
  <c r="A700" i="4"/>
  <c r="A723" i="4"/>
  <c r="A747" i="4"/>
  <c r="A773" i="4"/>
  <c r="A796" i="4"/>
  <c r="A820" i="4"/>
  <c r="A839" i="4"/>
  <c r="A855" i="4"/>
  <c r="A871" i="4"/>
  <c r="A884" i="4"/>
  <c r="A896" i="4"/>
  <c r="A909" i="4"/>
  <c r="A923" i="4"/>
  <c r="A935" i="4"/>
  <c r="A948" i="4"/>
  <c r="A960" i="4"/>
  <c r="A973" i="4"/>
  <c r="A987" i="4"/>
  <c r="A997" i="4"/>
  <c r="A1007" i="4"/>
  <c r="A1016" i="4"/>
  <c r="A1025" i="4"/>
  <c r="A1034" i="4"/>
  <c r="A1042" i="4"/>
  <c r="A1050" i="4"/>
  <c r="A1058" i="4"/>
  <c r="A1066" i="4"/>
  <c r="A1074" i="4"/>
  <c r="A1082" i="4"/>
  <c r="A1090" i="4"/>
  <c r="A1098" i="4"/>
  <c r="A1106" i="4"/>
  <c r="A1114" i="4"/>
  <c r="A1122" i="4"/>
  <c r="A1130" i="4"/>
  <c r="A1138" i="4"/>
  <c r="A1146" i="4"/>
  <c r="A1154" i="4"/>
  <c r="A1162" i="4"/>
  <c r="A1170" i="4"/>
  <c r="A1178" i="4"/>
  <c r="A1186" i="4"/>
  <c r="A1194" i="4"/>
  <c r="A1202" i="4"/>
  <c r="A1210" i="4"/>
  <c r="A1218" i="4"/>
  <c r="A1226" i="4"/>
  <c r="A1234" i="4"/>
  <c r="A1242" i="4"/>
  <c r="A1250" i="4"/>
  <c r="A1258" i="4"/>
  <c r="A1266" i="4"/>
  <c r="A1274" i="4"/>
  <c r="A1282" i="4"/>
  <c r="A1290" i="4"/>
  <c r="A1298" i="4"/>
  <c r="A1306" i="4"/>
  <c r="A1314" i="4"/>
  <c r="A1322" i="4"/>
  <c r="A1330" i="4"/>
  <c r="A1338" i="4"/>
  <c r="A1346" i="4"/>
  <c r="A1354" i="4"/>
  <c r="A1362" i="4"/>
  <c r="A1370" i="4"/>
  <c r="A1378" i="4"/>
  <c r="A1386" i="4"/>
  <c r="A1394" i="4"/>
  <c r="A1402" i="4"/>
  <c r="A154" i="4"/>
  <c r="A194" i="4"/>
  <c r="A235" i="4"/>
  <c r="A282" i="4"/>
  <c r="A322" i="4"/>
  <c r="A363" i="4"/>
  <c r="A410" i="4"/>
  <c r="A443" i="4"/>
  <c r="A474" i="4"/>
  <c r="A505" i="4"/>
  <c r="A531" i="4"/>
  <c r="A555" i="4"/>
  <c r="A581" i="4"/>
  <c r="A604" i="4"/>
  <c r="A628" i="4"/>
  <c r="A654" i="4"/>
  <c r="A677" i="4"/>
  <c r="A701" i="4"/>
  <c r="A727" i="4"/>
  <c r="A750" i="4"/>
  <c r="A774" i="4"/>
  <c r="A801" i="4"/>
  <c r="A823" i="4"/>
  <c r="A840" i="4"/>
  <c r="A856" i="4"/>
  <c r="A872" i="4"/>
  <c r="A885" i="4"/>
  <c r="A899" i="4"/>
  <c r="A911" i="4"/>
  <c r="A924" i="4"/>
  <c r="A936" i="4"/>
  <c r="A949" i="4"/>
  <c r="A963" i="4"/>
  <c r="A975" i="4"/>
  <c r="A988" i="4"/>
  <c r="A999" i="4"/>
  <c r="A1008" i="4"/>
  <c r="A1017" i="4"/>
  <c r="A1026" i="4"/>
  <c r="A1035" i="4"/>
  <c r="A1043" i="4"/>
  <c r="A1051" i="4"/>
  <c r="A1059" i="4"/>
  <c r="A1067" i="4"/>
  <c r="A1075" i="4"/>
  <c r="A1083" i="4"/>
  <c r="A1091" i="4"/>
  <c r="A1099" i="4"/>
  <c r="A1107" i="4"/>
  <c r="A1115" i="4"/>
  <c r="A1123" i="4"/>
  <c r="A1131" i="4"/>
  <c r="A1139" i="4"/>
  <c r="A1147" i="4"/>
  <c r="A1155" i="4"/>
  <c r="A1163" i="4"/>
  <c r="A1171" i="4"/>
  <c r="A1179" i="4"/>
  <c r="A1187" i="4"/>
  <c r="A1195" i="4"/>
  <c r="A1203" i="4"/>
  <c r="A1211" i="4"/>
  <c r="A1219" i="4"/>
  <c r="A1227" i="4"/>
  <c r="A1235" i="4"/>
  <c r="A1243" i="4"/>
  <c r="A1251" i="4"/>
  <c r="A1259" i="4"/>
  <c r="A1267" i="4"/>
  <c r="A1275" i="4"/>
  <c r="A1283" i="4"/>
  <c r="A1291" i="4"/>
  <c r="A1299" i="4"/>
  <c r="A1307" i="4"/>
  <c r="A1315" i="4"/>
  <c r="A1323" i="4"/>
  <c r="A1331" i="4"/>
  <c r="A1339" i="4"/>
  <c r="A155" i="4"/>
  <c r="A202" i="4"/>
  <c r="A242" i="4"/>
  <c r="A283" i="4"/>
  <c r="A330" i="4"/>
  <c r="A370" i="4"/>
  <c r="A411" i="4"/>
  <c r="A450" i="4"/>
  <c r="A478" i="4"/>
  <c r="A506" i="4"/>
  <c r="A535" i="4"/>
  <c r="A558" i="4"/>
  <c r="A582" i="4"/>
  <c r="A609" i="4"/>
  <c r="A631" i="4"/>
  <c r="A655" i="4"/>
  <c r="A682" i="4"/>
  <c r="A705" i="4"/>
  <c r="A729" i="4"/>
  <c r="A755" i="4"/>
  <c r="A778" i="4"/>
  <c r="A802" i="4"/>
  <c r="A828" i="4"/>
  <c r="A844" i="4"/>
  <c r="A860" i="4"/>
  <c r="A875" i="4"/>
  <c r="A887" i="4"/>
  <c r="A900" i="4"/>
  <c r="A912" i="4"/>
  <c r="A925" i="4"/>
  <c r="A939" i="4"/>
  <c r="A951" i="4"/>
  <c r="A964" i="4"/>
  <c r="A976" i="4"/>
  <c r="A989" i="4"/>
  <c r="A1000" i="4"/>
  <c r="A1009" i="4"/>
  <c r="A1018" i="4"/>
  <c r="A1027" i="4"/>
  <c r="A1036" i="4"/>
  <c r="A1044" i="4"/>
  <c r="A1052" i="4"/>
  <c r="A1060" i="4"/>
  <c r="A1068" i="4"/>
  <c r="A1076" i="4"/>
  <c r="A1084" i="4"/>
  <c r="A1092" i="4"/>
  <c r="A1100" i="4"/>
  <c r="A1108" i="4"/>
  <c r="A1116" i="4"/>
  <c r="A1124" i="4"/>
  <c r="A1132" i="4"/>
  <c r="A1140" i="4"/>
  <c r="A1148" i="4"/>
  <c r="A1156" i="4"/>
  <c r="A1164" i="4"/>
  <c r="A1172" i="4"/>
  <c r="A1180" i="4"/>
  <c r="A1188" i="4"/>
  <c r="A1196" i="4"/>
  <c r="A1204" i="4"/>
  <c r="A1212" i="4"/>
  <c r="A1220" i="4"/>
  <c r="A1228" i="4"/>
  <c r="A1236" i="4"/>
  <c r="A1244" i="4"/>
  <c r="A1252" i="4"/>
  <c r="A1260" i="4"/>
  <c r="A1268" i="4"/>
  <c r="A1276" i="4"/>
  <c r="A1284" i="4"/>
  <c r="A1292" i="4"/>
  <c r="A1300" i="4"/>
  <c r="A1308" i="4"/>
  <c r="A1316" i="4"/>
  <c r="A1324" i="4"/>
  <c r="A1332" i="4"/>
  <c r="A1340" i="4"/>
  <c r="A162" i="4"/>
  <c r="A203" i="4"/>
  <c r="A250" i="4"/>
  <c r="A290" i="4"/>
  <c r="A331" i="4"/>
  <c r="A378" i="4"/>
  <c r="A418" i="4"/>
  <c r="A451" i="4"/>
  <c r="A483" i="4"/>
  <c r="A510" i="4"/>
  <c r="A537" i="4"/>
  <c r="A563" i="4"/>
  <c r="A586" i="4"/>
  <c r="A610" i="4"/>
  <c r="A636" i="4"/>
  <c r="A659" i="4"/>
  <c r="A683" i="4"/>
  <c r="A709" i="4"/>
  <c r="A732" i="4"/>
  <c r="A756" i="4"/>
  <c r="A782" i="4"/>
  <c r="A805" i="4"/>
  <c r="A829" i="4"/>
  <c r="A845" i="4"/>
  <c r="A861" i="4"/>
  <c r="A876" i="4"/>
  <c r="A888" i="4"/>
  <c r="A901" i="4"/>
  <c r="A915" i="4"/>
  <c r="A927" i="4"/>
  <c r="A940" i="4"/>
  <c r="A952" i="4"/>
  <c r="A965" i="4"/>
  <c r="A979" i="4"/>
  <c r="A991" i="4"/>
  <c r="A1001" i="4"/>
  <c r="A1010" i="4"/>
  <c r="A170" i="4"/>
  <c r="A210" i="4"/>
  <c r="A251" i="4"/>
  <c r="A298" i="4"/>
  <c r="A338" i="4"/>
  <c r="A379" i="4"/>
  <c r="A425" i="4"/>
  <c r="A457" i="4"/>
  <c r="A484" i="4"/>
  <c r="A515" i="4"/>
  <c r="A540" i="4"/>
  <c r="A564" i="4"/>
  <c r="A590" i="4"/>
  <c r="A613" i="4"/>
  <c r="A637" i="4"/>
  <c r="A663" i="4"/>
  <c r="A686" i="4"/>
  <c r="A710" i="4"/>
  <c r="A737" i="4"/>
  <c r="A759" i="4"/>
  <c r="A783" i="4"/>
  <c r="A810" i="4"/>
  <c r="A831" i="4"/>
  <c r="A847" i="4"/>
  <c r="A863" i="4"/>
  <c r="A877" i="4"/>
  <c r="A891" i="4"/>
  <c r="A903" i="4"/>
  <c r="A916" i="4"/>
  <c r="A928" i="4"/>
  <c r="A941" i="4"/>
  <c r="A955" i="4"/>
  <c r="A967" i="4"/>
  <c r="A980" i="4"/>
  <c r="A992" i="4"/>
  <c r="A1002" i="4"/>
  <c r="A1011" i="4"/>
  <c r="A1020" i="4"/>
  <c r="A1029" i="4"/>
  <c r="A1038" i="4"/>
  <c r="A1046" i="4"/>
  <c r="A1054" i="4"/>
  <c r="A1062" i="4"/>
  <c r="A1070" i="4"/>
  <c r="A1078" i="4"/>
  <c r="A1086" i="4"/>
  <c r="A1094" i="4"/>
  <c r="A1102" i="4"/>
  <c r="A1110" i="4"/>
  <c r="A1118" i="4"/>
  <c r="A1126" i="4"/>
  <c r="A1134" i="4"/>
  <c r="A1142" i="4"/>
  <c r="A1150" i="4"/>
  <c r="A1158" i="4"/>
  <c r="A1166" i="4"/>
  <c r="A1174" i="4"/>
  <c r="A1182" i="4"/>
  <c r="A1190" i="4"/>
  <c r="A1198" i="4"/>
  <c r="A1206" i="4"/>
  <c r="A1214" i="4"/>
  <c r="A1222" i="4"/>
  <c r="A1230" i="4"/>
  <c r="A1238" i="4"/>
  <c r="A1246" i="4"/>
  <c r="A1254" i="4"/>
  <c r="A1262" i="4"/>
  <c r="A1270" i="4"/>
  <c r="A1278" i="4"/>
  <c r="A1286" i="4"/>
  <c r="A1294" i="4"/>
  <c r="A1302" i="4"/>
  <c r="A1310" i="4"/>
  <c r="A1318" i="4"/>
  <c r="A1326" i="4"/>
  <c r="A1334" i="4"/>
  <c r="A1342" i="4"/>
  <c r="A1350" i="4"/>
  <c r="A1358" i="4"/>
  <c r="A1366" i="4"/>
  <c r="A1374" i="4"/>
  <c r="A1382" i="4"/>
  <c r="A1390" i="4"/>
  <c r="A1398" i="4"/>
  <c r="A354" i="4"/>
  <c r="A599" i="4"/>
  <c r="A793" i="4"/>
  <c r="A920" i="4"/>
  <c r="A1015" i="4"/>
  <c r="A1049" i="4"/>
  <c r="A1081" i="4"/>
  <c r="A1113" i="4"/>
  <c r="A1145" i="4"/>
  <c r="A1177" i="4"/>
  <c r="A1209" i="4"/>
  <c r="A1241" i="4"/>
  <c r="A1273" i="4"/>
  <c r="A1305" i="4"/>
  <c r="A1337" i="4"/>
  <c r="A1356" i="4"/>
  <c r="A1372" i="4"/>
  <c r="A1388" i="4"/>
  <c r="A1404" i="4"/>
  <c r="A1413" i="4"/>
  <c r="A1421" i="4"/>
  <c r="A1429" i="4"/>
  <c r="A1437" i="4"/>
  <c r="A1445" i="4"/>
  <c r="A1453" i="4"/>
  <c r="A1461" i="4"/>
  <c r="A1469" i="4"/>
  <c r="A1477" i="4"/>
  <c r="A1485" i="4"/>
  <c r="A1493" i="4"/>
  <c r="A1501" i="4"/>
  <c r="A1509" i="4"/>
  <c r="A1517" i="4"/>
  <c r="A1525" i="4"/>
  <c r="A1533" i="4"/>
  <c r="A1541" i="4"/>
  <c r="A1549" i="4"/>
  <c r="A1557" i="4"/>
  <c r="A1565" i="4"/>
  <c r="A1573" i="4"/>
  <c r="A1581" i="4"/>
  <c r="A1589" i="4"/>
  <c r="A1597" i="4"/>
  <c r="A1605" i="4"/>
  <c r="A1613" i="4"/>
  <c r="A1621" i="4"/>
  <c r="A1629" i="4"/>
  <c r="A1637" i="4"/>
  <c r="A1645" i="4"/>
  <c r="A1653" i="4"/>
  <c r="A1661" i="4"/>
  <c r="A1669" i="4"/>
  <c r="A1677" i="4"/>
  <c r="A1685" i="4"/>
  <c r="A1693" i="4"/>
  <c r="A1701" i="4"/>
  <c r="A1709" i="4"/>
  <c r="A1717" i="4"/>
  <c r="A1725" i="4"/>
  <c r="A1733" i="4"/>
  <c r="A1741" i="4"/>
  <c r="A1749" i="4"/>
  <c r="A1757" i="4"/>
  <c r="A1765" i="4"/>
  <c r="A1773" i="4"/>
  <c r="A1781" i="4"/>
  <c r="A1789" i="4"/>
  <c r="A1797" i="4"/>
  <c r="A1805" i="4"/>
  <c r="A1813" i="4"/>
  <c r="A1821" i="4"/>
  <c r="A1829" i="4"/>
  <c r="A1837" i="4"/>
  <c r="A1845" i="4"/>
  <c r="A1853" i="4"/>
  <c r="A1861" i="4"/>
  <c r="A1869" i="4"/>
  <c r="A1877" i="4"/>
  <c r="A1885" i="4"/>
  <c r="A1893" i="4"/>
  <c r="A1901" i="4"/>
  <c r="A1909" i="4"/>
  <c r="A1917" i="4"/>
  <c r="A1925" i="4"/>
  <c r="A1933" i="4"/>
  <c r="A395" i="4"/>
  <c r="A622" i="4"/>
  <c r="A819" i="4"/>
  <c r="A933" i="4"/>
  <c r="A1019" i="4"/>
  <c r="A1053" i="4"/>
  <c r="A1085" i="4"/>
  <c r="A1117" i="4"/>
  <c r="A1149" i="4"/>
  <c r="A1181" i="4"/>
  <c r="A1213" i="4"/>
  <c r="A1245" i="4"/>
  <c r="A1277" i="4"/>
  <c r="A1309" i="4"/>
  <c r="A1341" i="4"/>
  <c r="A1357" i="4"/>
  <c r="A1373" i="4"/>
  <c r="A1389" i="4"/>
  <c r="A1405" i="4"/>
  <c r="A1414" i="4"/>
  <c r="A1422" i="4"/>
  <c r="A1430" i="4"/>
  <c r="A1438" i="4"/>
  <c r="A1446" i="4"/>
  <c r="A1454" i="4"/>
  <c r="A1462" i="4"/>
  <c r="A1470" i="4"/>
  <c r="A1478" i="4"/>
  <c r="A1486" i="4"/>
  <c r="A1494" i="4"/>
  <c r="A1502" i="4"/>
  <c r="A1510" i="4"/>
  <c r="A1518" i="4"/>
  <c r="A1526" i="4"/>
  <c r="A1534" i="4"/>
  <c r="A1542" i="4"/>
  <c r="A1550" i="4"/>
  <c r="A1558" i="4"/>
  <c r="A1566" i="4"/>
  <c r="A1574" i="4"/>
  <c r="A1582" i="4"/>
  <c r="A1590" i="4"/>
  <c r="A1598" i="4"/>
  <c r="A1606" i="4"/>
  <c r="A1614" i="4"/>
  <c r="A1622" i="4"/>
  <c r="A1630" i="4"/>
  <c r="A1638" i="4"/>
  <c r="A1646" i="4"/>
  <c r="A1654" i="4"/>
  <c r="A1662" i="4"/>
  <c r="A1670" i="4"/>
  <c r="A1678" i="4"/>
  <c r="A1686" i="4"/>
  <c r="A1694" i="4"/>
  <c r="A1702" i="4"/>
  <c r="A1710" i="4"/>
  <c r="A1718" i="4"/>
  <c r="A1726" i="4"/>
  <c r="A1734" i="4"/>
  <c r="A1742" i="4"/>
  <c r="A1750" i="4"/>
  <c r="A1758" i="4"/>
  <c r="A1766" i="4"/>
  <c r="A1774" i="4"/>
  <c r="A1782" i="4"/>
  <c r="A1790" i="4"/>
  <c r="A1798" i="4"/>
  <c r="A1806" i="4"/>
  <c r="A1814" i="4"/>
  <c r="A1822" i="4"/>
  <c r="A1830" i="4"/>
  <c r="A1838" i="4"/>
  <c r="A1846" i="4"/>
  <c r="A1854" i="4"/>
  <c r="A1862" i="4"/>
  <c r="A1870" i="4"/>
  <c r="A1878" i="4"/>
  <c r="A467" i="4"/>
  <c r="A673" i="4"/>
  <c r="A853" i="4"/>
  <c r="A959" i="4"/>
  <c r="A1028" i="4"/>
  <c r="A1061" i="4"/>
  <c r="A1093" i="4"/>
  <c r="A1125" i="4"/>
  <c r="A1157" i="4"/>
  <c r="A1189" i="4"/>
  <c r="A1221" i="4"/>
  <c r="A1253" i="4"/>
  <c r="A1285" i="4"/>
  <c r="A1317" i="4"/>
  <c r="A1347" i="4"/>
  <c r="A1363" i="4"/>
  <c r="A1379" i="4"/>
  <c r="A1395" i="4"/>
  <c r="A1408" i="4"/>
  <c r="A1416" i="4"/>
  <c r="A1424" i="4"/>
  <c r="A1432" i="4"/>
  <c r="A1440" i="4"/>
  <c r="A1448" i="4"/>
  <c r="A1456" i="4"/>
  <c r="A1464" i="4"/>
  <c r="A1472" i="4"/>
  <c r="A1480" i="4"/>
  <c r="A1488" i="4"/>
  <c r="A1496" i="4"/>
  <c r="A1504" i="4"/>
  <c r="A1512" i="4"/>
  <c r="A1520" i="4"/>
  <c r="A1528" i="4"/>
  <c r="A1536" i="4"/>
  <c r="A1544" i="4"/>
  <c r="A1552" i="4"/>
  <c r="A1560" i="4"/>
  <c r="A1568" i="4"/>
  <c r="A1576" i="4"/>
  <c r="A1584" i="4"/>
  <c r="A1592" i="4"/>
  <c r="A1600" i="4"/>
  <c r="A1608" i="4"/>
  <c r="A1616" i="4"/>
  <c r="A1624" i="4"/>
  <c r="A1632" i="4"/>
  <c r="A1640" i="4"/>
  <c r="A1648" i="4"/>
  <c r="A1656" i="4"/>
  <c r="A1664" i="4"/>
  <c r="A1672" i="4"/>
  <c r="A1680" i="4"/>
  <c r="A1688" i="4"/>
  <c r="A1696" i="4"/>
  <c r="A1704" i="4"/>
  <c r="A1712" i="4"/>
  <c r="A1720" i="4"/>
  <c r="A1728" i="4"/>
  <c r="A1736" i="4"/>
  <c r="A1744" i="4"/>
  <c r="A1752" i="4"/>
  <c r="A1760" i="4"/>
  <c r="A1768" i="4"/>
  <c r="A1776" i="4"/>
  <c r="A1784" i="4"/>
  <c r="A1792" i="4"/>
  <c r="A1800" i="4"/>
  <c r="A1808" i="4"/>
  <c r="A1816" i="4"/>
  <c r="A1824" i="4"/>
  <c r="A1832" i="4"/>
  <c r="A1840" i="4"/>
  <c r="A1848" i="4"/>
  <c r="A1856" i="4"/>
  <c r="A1864" i="4"/>
  <c r="A1872" i="4"/>
  <c r="A1880" i="4"/>
  <c r="A1888" i="4"/>
  <c r="A1896" i="4"/>
  <c r="A1904" i="4"/>
  <c r="A1912" i="4"/>
  <c r="A1920" i="4"/>
  <c r="A1928" i="4"/>
  <c r="A1936" i="4"/>
  <c r="A186" i="4"/>
  <c r="A495" i="4"/>
  <c r="A695" i="4"/>
  <c r="A869" i="4"/>
  <c r="A972" i="4"/>
  <c r="A1033" i="4"/>
  <c r="A1065" i="4"/>
  <c r="A1097" i="4"/>
  <c r="A1129" i="4"/>
  <c r="A1161" i="4"/>
  <c r="A1193" i="4"/>
  <c r="A1225" i="4"/>
  <c r="A1257" i="4"/>
  <c r="A1289" i="4"/>
  <c r="A1321" i="4"/>
  <c r="A1348" i="4"/>
  <c r="A1364" i="4"/>
  <c r="A1380" i="4"/>
  <c r="A1396" i="4"/>
  <c r="A1409" i="4"/>
  <c r="A1417" i="4"/>
  <c r="A1425" i="4"/>
  <c r="A1433" i="4"/>
  <c r="A1441" i="4"/>
  <c r="A1449" i="4"/>
  <c r="A1457" i="4"/>
  <c r="A1465" i="4"/>
  <c r="A1473" i="4"/>
  <c r="A1481" i="4"/>
  <c r="A1489" i="4"/>
  <c r="A1497" i="4"/>
  <c r="A1505" i="4"/>
  <c r="A1513" i="4"/>
  <c r="A1521" i="4"/>
  <c r="A1529" i="4"/>
  <c r="A1537" i="4"/>
  <c r="A1545" i="4"/>
  <c r="A1553" i="4"/>
  <c r="A1561" i="4"/>
  <c r="A1569" i="4"/>
  <c r="A1577" i="4"/>
  <c r="A1585" i="4"/>
  <c r="A1593" i="4"/>
  <c r="A1601" i="4"/>
  <c r="A1609" i="4"/>
  <c r="A1617" i="4"/>
  <c r="A1625" i="4"/>
  <c r="A1633" i="4"/>
  <c r="A1641" i="4"/>
  <c r="A1649" i="4"/>
  <c r="A1657" i="4"/>
  <c r="A1665" i="4"/>
  <c r="A1673" i="4"/>
  <c r="A1681" i="4"/>
  <c r="A1689" i="4"/>
  <c r="A1697" i="4"/>
  <c r="A1705" i="4"/>
  <c r="A1713" i="4"/>
  <c r="A1721" i="4"/>
  <c r="A1729" i="4"/>
  <c r="A1737" i="4"/>
  <c r="A1745" i="4"/>
  <c r="A1753" i="4"/>
  <c r="A1761" i="4"/>
  <c r="A1769" i="4"/>
  <c r="A1777" i="4"/>
  <c r="A1785" i="4"/>
  <c r="A1793" i="4"/>
  <c r="A1801" i="4"/>
  <c r="A1809" i="4"/>
  <c r="A1817" i="4"/>
  <c r="A1825" i="4"/>
  <c r="A1833" i="4"/>
  <c r="A1841" i="4"/>
  <c r="A1849" i="4"/>
  <c r="A1857" i="4"/>
  <c r="A1865" i="4"/>
  <c r="A1873" i="4"/>
  <c r="A1881" i="4"/>
  <c r="A1889" i="4"/>
  <c r="A1897" i="4"/>
  <c r="A1905" i="4"/>
  <c r="A1913" i="4"/>
  <c r="A1921" i="4"/>
  <c r="A1929" i="4"/>
  <c r="A226" i="4"/>
  <c r="A526" i="4"/>
  <c r="A719" i="4"/>
  <c r="A883" i="4"/>
  <c r="A984" i="4"/>
  <c r="A1037" i="4"/>
  <c r="A1069" i="4"/>
  <c r="A1101" i="4"/>
  <c r="A1133" i="4"/>
  <c r="A1165" i="4"/>
  <c r="A1197" i="4"/>
  <c r="A1229" i="4"/>
  <c r="A1261" i="4"/>
  <c r="A1293" i="4"/>
  <c r="A1325" i="4"/>
  <c r="A1349" i="4"/>
  <c r="A1365" i="4"/>
  <c r="A1381" i="4"/>
  <c r="A1397" i="4"/>
  <c r="A1410" i="4"/>
  <c r="A1418" i="4"/>
  <c r="A1426" i="4"/>
  <c r="A1434" i="4"/>
  <c r="A1442" i="4"/>
  <c r="A1450" i="4"/>
  <c r="A1458" i="4"/>
  <c r="A1466" i="4"/>
  <c r="A1474" i="4"/>
  <c r="A1482" i="4"/>
  <c r="A1490" i="4"/>
  <c r="A1498" i="4"/>
  <c r="A1506" i="4"/>
  <c r="A1514" i="4"/>
  <c r="A1522" i="4"/>
  <c r="A1530" i="4"/>
  <c r="A1538" i="4"/>
  <c r="A1546" i="4"/>
  <c r="A1554" i="4"/>
  <c r="A1562" i="4"/>
  <c r="A1570" i="4"/>
  <c r="A1578" i="4"/>
  <c r="A1586" i="4"/>
  <c r="A1594" i="4"/>
  <c r="A1602" i="4"/>
  <c r="A1610" i="4"/>
  <c r="A1618" i="4"/>
  <c r="A1626" i="4"/>
  <c r="A1634" i="4"/>
  <c r="A1642" i="4"/>
  <c r="A1650" i="4"/>
  <c r="A1658" i="4"/>
  <c r="A1666" i="4"/>
  <c r="A1674" i="4"/>
  <c r="A1682" i="4"/>
  <c r="A1690" i="4"/>
  <c r="A1698" i="4"/>
  <c r="A1706" i="4"/>
  <c r="A1714" i="4"/>
  <c r="A1722" i="4"/>
  <c r="A1730" i="4"/>
  <c r="A1738" i="4"/>
  <c r="A1746" i="4"/>
  <c r="A1754" i="4"/>
  <c r="A1762" i="4"/>
  <c r="A1770" i="4"/>
  <c r="A1778" i="4"/>
  <c r="A1786" i="4"/>
  <c r="A1794" i="4"/>
  <c r="A1802" i="4"/>
  <c r="A1810" i="4"/>
  <c r="A1818" i="4"/>
  <c r="A1826" i="4"/>
  <c r="A1834" i="4"/>
  <c r="A1842" i="4"/>
  <c r="A1850" i="4"/>
  <c r="A1858" i="4"/>
  <c r="A1866" i="4"/>
  <c r="A1874" i="4"/>
  <c r="A1882" i="4"/>
  <c r="A1890" i="4"/>
  <c r="A1898" i="4"/>
  <c r="A1906" i="4"/>
  <c r="A1914" i="4"/>
  <c r="A1922" i="4"/>
  <c r="A1930" i="4"/>
  <c r="A267" i="4"/>
  <c r="A549" i="4"/>
  <c r="A746" i="4"/>
  <c r="A895" i="4"/>
  <c r="A996" i="4"/>
  <c r="A1041" i="4"/>
  <c r="A1073" i="4"/>
  <c r="A1105" i="4"/>
  <c r="A1137" i="4"/>
  <c r="A1169" i="4"/>
  <c r="A1201" i="4"/>
  <c r="A1233" i="4"/>
  <c r="A1265" i="4"/>
  <c r="A1297" i="4"/>
  <c r="A1329" i="4"/>
  <c r="A1353" i="4"/>
  <c r="A1369" i="4"/>
  <c r="A1385" i="4"/>
  <c r="A1401" i="4"/>
  <c r="A1411" i="4"/>
  <c r="A1419" i="4"/>
  <c r="A1427" i="4"/>
  <c r="A1435" i="4"/>
  <c r="A1443" i="4"/>
  <c r="A1451" i="4"/>
  <c r="A1459" i="4"/>
  <c r="A1467" i="4"/>
  <c r="A1475" i="4"/>
  <c r="A1483" i="4"/>
  <c r="A1491" i="4"/>
  <c r="A1499" i="4"/>
  <c r="A1507" i="4"/>
  <c r="A1515" i="4"/>
  <c r="A1523" i="4"/>
  <c r="A1531" i="4"/>
  <c r="A1539" i="4"/>
  <c r="A1547" i="4"/>
  <c r="A1555" i="4"/>
  <c r="A1563" i="4"/>
  <c r="A1571" i="4"/>
  <c r="A1579" i="4"/>
  <c r="A1587" i="4"/>
  <c r="A1595" i="4"/>
  <c r="A1603" i="4"/>
  <c r="A1611" i="4"/>
  <c r="A1619" i="4"/>
  <c r="A1627" i="4"/>
  <c r="A1635" i="4"/>
  <c r="A1643" i="4"/>
  <c r="A1651" i="4"/>
  <c r="A1659" i="4"/>
  <c r="A1667" i="4"/>
  <c r="A1675" i="4"/>
  <c r="A1683" i="4"/>
  <c r="A1691" i="4"/>
  <c r="A1699" i="4"/>
  <c r="A1707" i="4"/>
  <c r="A1715" i="4"/>
  <c r="A1723" i="4"/>
  <c r="A1731" i="4"/>
  <c r="A1739" i="4"/>
  <c r="A1747" i="4"/>
  <c r="A1755" i="4"/>
  <c r="A1763" i="4"/>
  <c r="A1771" i="4"/>
  <c r="A1779" i="4"/>
  <c r="A1787" i="4"/>
  <c r="A1795" i="4"/>
  <c r="A1803" i="4"/>
  <c r="A1811" i="4"/>
  <c r="A1819" i="4"/>
  <c r="A1827" i="4"/>
  <c r="A1835" i="4"/>
  <c r="A1843" i="4"/>
  <c r="A1851" i="4"/>
  <c r="A1859" i="4"/>
  <c r="A1867" i="4"/>
  <c r="A1875" i="4"/>
  <c r="A314" i="4"/>
  <c r="A573" i="4"/>
  <c r="A769" i="4"/>
  <c r="A908" i="4"/>
  <c r="A1005" i="4"/>
  <c r="A1045" i="4"/>
  <c r="A1077" i="4"/>
  <c r="A1109" i="4"/>
  <c r="A1141" i="4"/>
  <c r="A1173" i="4"/>
  <c r="A1205" i="4"/>
  <c r="A1237" i="4"/>
  <c r="A1269" i="4"/>
  <c r="A1301" i="4"/>
  <c r="A1333" i="4"/>
  <c r="A1355" i="4"/>
  <c r="A1371" i="4"/>
  <c r="A1387" i="4"/>
  <c r="A1403" i="4"/>
  <c r="A1412" i="4"/>
  <c r="A1420" i="4"/>
  <c r="A1428" i="4"/>
  <c r="A1436" i="4"/>
  <c r="A1444" i="4"/>
  <c r="A1452" i="4"/>
  <c r="A1460" i="4"/>
  <c r="A1468" i="4"/>
  <c r="A1476" i="4"/>
  <c r="A1484" i="4"/>
  <c r="A1492" i="4"/>
  <c r="A1500" i="4"/>
  <c r="A1508" i="4"/>
  <c r="A1516" i="4"/>
  <c r="A1524" i="4"/>
  <c r="A1532" i="4"/>
  <c r="A1540" i="4"/>
  <c r="A1548" i="4"/>
  <c r="A1556" i="4"/>
  <c r="A1564" i="4"/>
  <c r="A1572" i="4"/>
  <c r="A1580" i="4"/>
  <c r="A1588" i="4"/>
  <c r="A1596" i="4"/>
  <c r="A1604" i="4"/>
  <c r="A1612" i="4"/>
  <c r="A1620" i="4"/>
  <c r="A1628" i="4"/>
  <c r="A1636" i="4"/>
  <c r="A1644" i="4"/>
  <c r="A1652" i="4"/>
  <c r="A1660" i="4"/>
  <c r="A1668" i="4"/>
  <c r="A1676" i="4"/>
  <c r="A1684" i="4"/>
  <c r="A1692" i="4"/>
  <c r="A1700" i="4"/>
  <c r="A1708" i="4"/>
  <c r="A1716" i="4"/>
  <c r="A1724" i="4"/>
  <c r="A1732" i="4"/>
  <c r="A1740" i="4"/>
  <c r="A1748" i="4"/>
  <c r="A1756" i="4"/>
  <c r="A1764" i="4"/>
  <c r="A1772" i="4"/>
  <c r="A1780" i="4"/>
  <c r="A1788" i="4"/>
  <c r="A1796" i="4"/>
  <c r="A1804" i="4"/>
  <c r="A1812" i="4"/>
  <c r="A1820" i="4"/>
  <c r="A1828" i="4"/>
  <c r="A1836" i="4"/>
  <c r="A1844" i="4"/>
  <c r="A1852" i="4"/>
  <c r="A1860" i="4"/>
  <c r="A1868" i="4"/>
  <c r="A1876" i="4"/>
  <c r="A1884" i="4"/>
  <c r="A1892" i="4"/>
  <c r="A1900" i="4"/>
  <c r="A1908" i="4"/>
  <c r="A1916" i="4"/>
  <c r="A1924" i="4"/>
  <c r="A1932" i="4"/>
  <c r="A1024" i="4"/>
  <c r="A1281" i="4"/>
  <c r="A1423" i="4"/>
  <c r="A1487" i="4"/>
  <c r="A1551" i="4"/>
  <c r="A1615" i="4"/>
  <c r="A1679" i="4"/>
  <c r="A1743" i="4"/>
  <c r="A1807" i="4"/>
  <c r="A1871" i="4"/>
  <c r="A1899" i="4"/>
  <c r="A1919" i="4"/>
  <c r="A1938" i="4"/>
  <c r="A1946" i="4"/>
  <c r="A1954" i="4"/>
  <c r="A1962" i="4"/>
  <c r="A1970" i="4"/>
  <c r="A1978" i="4"/>
  <c r="A1986" i="4"/>
  <c r="A1994" i="4"/>
  <c r="A2002" i="4"/>
  <c r="A2010" i="4"/>
  <c r="A2018" i="4"/>
  <c r="A2026" i="4"/>
  <c r="A2034" i="4"/>
  <c r="A2042" i="4"/>
  <c r="A2050" i="4"/>
  <c r="A2058" i="4"/>
  <c r="A2066" i="4"/>
  <c r="A2074" i="4"/>
  <c r="A2082" i="4"/>
  <c r="A2090" i="4"/>
  <c r="A2098" i="4"/>
  <c r="A2106" i="4"/>
  <c r="A2114" i="4"/>
  <c r="A2122" i="4"/>
  <c r="A2130" i="4"/>
  <c r="A2138" i="4"/>
  <c r="A2146" i="4"/>
  <c r="A2154" i="4"/>
  <c r="A2162" i="4"/>
  <c r="A2170" i="4"/>
  <c r="A2178" i="4"/>
  <c r="A2186" i="4"/>
  <c r="A2194" i="4"/>
  <c r="A2202" i="4"/>
  <c r="A2210" i="4"/>
  <c r="A2218" i="4"/>
  <c r="A2226" i="4"/>
  <c r="A2234" i="4"/>
  <c r="A2242" i="4"/>
  <c r="A2250" i="4"/>
  <c r="A2258" i="4"/>
  <c r="A2266" i="4"/>
  <c r="A2274" i="4"/>
  <c r="A2282" i="4"/>
  <c r="A2290" i="4"/>
  <c r="A2298" i="4"/>
  <c r="A2306" i="4"/>
  <c r="A2314" i="4"/>
  <c r="A2322" i="4"/>
  <c r="A2330" i="4"/>
  <c r="A2338" i="4"/>
  <c r="A2346" i="4"/>
  <c r="A2354" i="4"/>
  <c r="A2362" i="4"/>
  <c r="A2370" i="4"/>
  <c r="A2378" i="4"/>
  <c r="A2386" i="4"/>
  <c r="A2394" i="4"/>
  <c r="A2402" i="4"/>
  <c r="A2410" i="4"/>
  <c r="A2418" i="4"/>
  <c r="A2426" i="4"/>
  <c r="A2434" i="4"/>
  <c r="A2442" i="4"/>
  <c r="A2450" i="4"/>
  <c r="A2458" i="4"/>
  <c r="A2466" i="4"/>
  <c r="A2474" i="4"/>
  <c r="A1057" i="4"/>
  <c r="A1313" i="4"/>
  <c r="A1431" i="4"/>
  <c r="A1495" i="4"/>
  <c r="A1559" i="4"/>
  <c r="A1623" i="4"/>
  <c r="A1687" i="4"/>
  <c r="A1751" i="4"/>
  <c r="A1815" i="4"/>
  <c r="A1879" i="4"/>
  <c r="A1902" i="4"/>
  <c r="A1923" i="4"/>
  <c r="A1939" i="4"/>
  <c r="A1947" i="4"/>
  <c r="A1955" i="4"/>
  <c r="A1963" i="4"/>
  <c r="A1971" i="4"/>
  <c r="A1979" i="4"/>
  <c r="A1987" i="4"/>
  <c r="A1995" i="4"/>
  <c r="A2003" i="4"/>
  <c r="A2011" i="4"/>
  <c r="A2019" i="4"/>
  <c r="A2027" i="4"/>
  <c r="A2035" i="4"/>
  <c r="A2043" i="4"/>
  <c r="A2051" i="4"/>
  <c r="A2059" i="4"/>
  <c r="A2067" i="4"/>
  <c r="A2075" i="4"/>
  <c r="A2083" i="4"/>
  <c r="A2091" i="4"/>
  <c r="A2099" i="4"/>
  <c r="A2107" i="4"/>
  <c r="A2115" i="4"/>
  <c r="A2123" i="4"/>
  <c r="A2131" i="4"/>
  <c r="A2139" i="4"/>
  <c r="A2147" i="4"/>
  <c r="A2155" i="4"/>
  <c r="A2163" i="4"/>
  <c r="A2171" i="4"/>
  <c r="A2179" i="4"/>
  <c r="A2187" i="4"/>
  <c r="A2195" i="4"/>
  <c r="A2203" i="4"/>
  <c r="A2211" i="4"/>
  <c r="A2219" i="4"/>
  <c r="A2227" i="4"/>
  <c r="A2235" i="4"/>
  <c r="A2243" i="4"/>
  <c r="A2251" i="4"/>
  <c r="A2259" i="4"/>
  <c r="A2267" i="4"/>
  <c r="A2275" i="4"/>
  <c r="A2283" i="4"/>
  <c r="A2291" i="4"/>
  <c r="A2299" i="4"/>
  <c r="A2307" i="4"/>
  <c r="A2315" i="4"/>
  <c r="A2323" i="4"/>
  <c r="A2331" i="4"/>
  <c r="A2339" i="4"/>
  <c r="A2347" i="4"/>
  <c r="A2355" i="4"/>
  <c r="A2363" i="4"/>
  <c r="A2371" i="4"/>
  <c r="A2379" i="4"/>
  <c r="A2387" i="4"/>
  <c r="A2395" i="4"/>
  <c r="A2403" i="4"/>
  <c r="A2411" i="4"/>
  <c r="A2419" i="4"/>
  <c r="A2427" i="4"/>
  <c r="A2435" i="4"/>
  <c r="A2443" i="4"/>
  <c r="A2451" i="4"/>
  <c r="A2459" i="4"/>
  <c r="A2467" i="4"/>
  <c r="A2475" i="4"/>
  <c r="A2483" i="4"/>
  <c r="A2491" i="4"/>
  <c r="A2499" i="4"/>
  <c r="A1089" i="4"/>
  <c r="A1345" i="4"/>
  <c r="A1439" i="4"/>
  <c r="A1503" i="4"/>
  <c r="A1567" i="4"/>
  <c r="A1631" i="4"/>
  <c r="A1695" i="4"/>
  <c r="A1759" i="4"/>
  <c r="A1823" i="4"/>
  <c r="A1883" i="4"/>
  <c r="A1903" i="4"/>
  <c r="A1926" i="4"/>
  <c r="A1940" i="4"/>
  <c r="A1948" i="4"/>
  <c r="A1956" i="4"/>
  <c r="A1964" i="4"/>
  <c r="A1972" i="4"/>
  <c r="A1980" i="4"/>
  <c r="A1988" i="4"/>
  <c r="A1996" i="4"/>
  <c r="A2004" i="4"/>
  <c r="A2012" i="4"/>
  <c r="A2020" i="4"/>
  <c r="A2028" i="4"/>
  <c r="A2036" i="4"/>
  <c r="A2044" i="4"/>
  <c r="A2052" i="4"/>
  <c r="A2060" i="4"/>
  <c r="A2068" i="4"/>
  <c r="A2076" i="4"/>
  <c r="A2084" i="4"/>
  <c r="A2092" i="4"/>
  <c r="A2100" i="4"/>
  <c r="A2108" i="4"/>
  <c r="A2116" i="4"/>
  <c r="A1121" i="4"/>
  <c r="A1361" i="4"/>
  <c r="A1447" i="4"/>
  <c r="A1511" i="4"/>
  <c r="A1575" i="4"/>
  <c r="A1639" i="4"/>
  <c r="A1703" i="4"/>
  <c r="A1767" i="4"/>
  <c r="A1831" i="4"/>
  <c r="A1886" i="4"/>
  <c r="A1907" i="4"/>
  <c r="A1927" i="4"/>
  <c r="A1941" i="4"/>
  <c r="A1949" i="4"/>
  <c r="A1957" i="4"/>
  <c r="A1965" i="4"/>
  <c r="A1973" i="4"/>
  <c r="A1981" i="4"/>
  <c r="A1989" i="4"/>
  <c r="A1997" i="4"/>
  <c r="A2005" i="4"/>
  <c r="A2013" i="4"/>
  <c r="A2021" i="4"/>
  <c r="A2029" i="4"/>
  <c r="A2037" i="4"/>
  <c r="A2045" i="4"/>
  <c r="A2053" i="4"/>
  <c r="A2061" i="4"/>
  <c r="A2069" i="4"/>
  <c r="A2077" i="4"/>
  <c r="A2085" i="4"/>
  <c r="A2093" i="4"/>
  <c r="A2101" i="4"/>
  <c r="A2109" i="4"/>
  <c r="A2117" i="4"/>
  <c r="A2125" i="4"/>
  <c r="A2133" i="4"/>
  <c r="A2141" i="4"/>
  <c r="A2149" i="4"/>
  <c r="A2157" i="4"/>
  <c r="A2165" i="4"/>
  <c r="A2173" i="4"/>
  <c r="A2181" i="4"/>
  <c r="A2189" i="4"/>
  <c r="A2197" i="4"/>
  <c r="A2205" i="4"/>
  <c r="A2213" i="4"/>
  <c r="A2221" i="4"/>
  <c r="A2229" i="4"/>
  <c r="A2237" i="4"/>
  <c r="A2245" i="4"/>
  <c r="A2253" i="4"/>
  <c r="A2261" i="4"/>
  <c r="A2269" i="4"/>
  <c r="A2277" i="4"/>
  <c r="A2285" i="4"/>
  <c r="A2293" i="4"/>
  <c r="A2301" i="4"/>
  <c r="A2309" i="4"/>
  <c r="A2317" i="4"/>
  <c r="A2325" i="4"/>
  <c r="A2333" i="4"/>
  <c r="A2341" i="4"/>
  <c r="A2349" i="4"/>
  <c r="A2357" i="4"/>
  <c r="A2365" i="4"/>
  <c r="A2373" i="4"/>
  <c r="A2381" i="4"/>
  <c r="A2389" i="4"/>
  <c r="A2397" i="4"/>
  <c r="A2405" i="4"/>
  <c r="A2413" i="4"/>
  <c r="A2421" i="4"/>
  <c r="A2429" i="4"/>
  <c r="A2437" i="4"/>
  <c r="A2445" i="4"/>
  <c r="A2453" i="4"/>
  <c r="A2461" i="4"/>
  <c r="A2469" i="4"/>
  <c r="A2477" i="4"/>
  <c r="A2485" i="4"/>
  <c r="A2493" i="4"/>
  <c r="A438" i="4"/>
  <c r="A1153" i="4"/>
  <c r="A1377" i="4"/>
  <c r="A1455" i="4"/>
  <c r="A1519" i="4"/>
  <c r="A1583" i="4"/>
  <c r="A1647" i="4"/>
  <c r="A1711" i="4"/>
  <c r="A1775" i="4"/>
  <c r="A1839" i="4"/>
  <c r="A1887" i="4"/>
  <c r="A1910" i="4"/>
  <c r="A1931" i="4"/>
  <c r="A1942" i="4"/>
  <c r="A1950" i="4"/>
  <c r="A1958" i="4"/>
  <c r="A1966" i="4"/>
  <c r="A1974" i="4"/>
  <c r="A1982" i="4"/>
  <c r="A1990" i="4"/>
  <c r="A1998" i="4"/>
  <c r="A2006" i="4"/>
  <c r="A2014" i="4"/>
  <c r="A2022" i="4"/>
  <c r="A2030" i="4"/>
  <c r="A2038" i="4"/>
  <c r="A2046" i="4"/>
  <c r="A2054" i="4"/>
  <c r="A2062" i="4"/>
  <c r="A2070" i="4"/>
  <c r="A2078" i="4"/>
  <c r="A2086" i="4"/>
  <c r="A2094" i="4"/>
  <c r="A2102" i="4"/>
  <c r="A2110" i="4"/>
  <c r="A2118" i="4"/>
  <c r="A2126" i="4"/>
  <c r="A2134" i="4"/>
  <c r="A2142" i="4"/>
  <c r="A2150" i="4"/>
  <c r="A2158" i="4"/>
  <c r="A2166" i="4"/>
  <c r="A2174" i="4"/>
  <c r="A2182" i="4"/>
  <c r="A2190" i="4"/>
  <c r="A2198" i="4"/>
  <c r="A2206" i="4"/>
  <c r="A2214" i="4"/>
  <c r="A2222" i="4"/>
  <c r="A2230" i="4"/>
  <c r="A2238" i="4"/>
  <c r="A2246" i="4"/>
  <c r="A2254" i="4"/>
  <c r="A2262" i="4"/>
  <c r="A2270" i="4"/>
  <c r="A2278" i="4"/>
  <c r="A2286" i="4"/>
  <c r="A2294" i="4"/>
  <c r="A2302" i="4"/>
  <c r="A2310" i="4"/>
  <c r="A2318" i="4"/>
  <c r="A2326" i="4"/>
  <c r="A2334" i="4"/>
  <c r="A2342" i="4"/>
  <c r="A2350" i="4"/>
  <c r="A2358" i="4"/>
  <c r="A2366" i="4"/>
  <c r="A2374" i="4"/>
  <c r="A2382" i="4"/>
  <c r="A2390" i="4"/>
  <c r="A2398" i="4"/>
  <c r="A2406" i="4"/>
  <c r="A2414" i="4"/>
  <c r="A2422" i="4"/>
  <c r="A2430" i="4"/>
  <c r="A2438" i="4"/>
  <c r="A2446" i="4"/>
  <c r="A2454" i="4"/>
  <c r="A2462" i="4"/>
  <c r="A2470" i="4"/>
  <c r="A2478" i="4"/>
  <c r="A2486" i="4"/>
  <c r="A2494" i="4"/>
  <c r="A646" i="4"/>
  <c r="A1185" i="4"/>
  <c r="A1393" i="4"/>
  <c r="A1463" i="4"/>
  <c r="A1527" i="4"/>
  <c r="A1591" i="4"/>
  <c r="A1655" i="4"/>
  <c r="A1719" i="4"/>
  <c r="A1783" i="4"/>
  <c r="A1847" i="4"/>
  <c r="A1891" i="4"/>
  <c r="A1911" i="4"/>
  <c r="A1934" i="4"/>
  <c r="A1943" i="4"/>
  <c r="A1951" i="4"/>
  <c r="A1959" i="4"/>
  <c r="A1967" i="4"/>
  <c r="A1975" i="4"/>
  <c r="A1983" i="4"/>
  <c r="A1991" i="4"/>
  <c r="A1999" i="4"/>
  <c r="A2007" i="4"/>
  <c r="A2015" i="4"/>
  <c r="A2023" i="4"/>
  <c r="A2031" i="4"/>
  <c r="A2039" i="4"/>
  <c r="A2047" i="4"/>
  <c r="A2055" i="4"/>
  <c r="A2063" i="4"/>
  <c r="A2071" i="4"/>
  <c r="A2079" i="4"/>
  <c r="A2087" i="4"/>
  <c r="A2095" i="4"/>
  <c r="A2103" i="4"/>
  <c r="A2111" i="4"/>
  <c r="A2119" i="4"/>
  <c r="A2127" i="4"/>
  <c r="A2135" i="4"/>
  <c r="A2143" i="4"/>
  <c r="A2151" i="4"/>
  <c r="A2159" i="4"/>
  <c r="A2167" i="4"/>
  <c r="A2175" i="4"/>
  <c r="A2183" i="4"/>
  <c r="A2191" i="4"/>
  <c r="A2199" i="4"/>
  <c r="A2207" i="4"/>
  <c r="A2215" i="4"/>
  <c r="A2223" i="4"/>
  <c r="A2231" i="4"/>
  <c r="A2239" i="4"/>
  <c r="A2247" i="4"/>
  <c r="A2255" i="4"/>
  <c r="A2263" i="4"/>
  <c r="A2271" i="4"/>
  <c r="A2279" i="4"/>
  <c r="A2287" i="4"/>
  <c r="A2295" i="4"/>
  <c r="A2303" i="4"/>
  <c r="A2311" i="4"/>
  <c r="A2319" i="4"/>
  <c r="A2327" i="4"/>
  <c r="A2335" i="4"/>
  <c r="A2343" i="4"/>
  <c r="A2351" i="4"/>
  <c r="A2359" i="4"/>
  <c r="A2367" i="4"/>
  <c r="A2375" i="4"/>
  <c r="A2383" i="4"/>
  <c r="A2391" i="4"/>
  <c r="A2399" i="4"/>
  <c r="A2407" i="4"/>
  <c r="A2415" i="4"/>
  <c r="A2423" i="4"/>
  <c r="A2431" i="4"/>
  <c r="A2439" i="4"/>
  <c r="A2447" i="4"/>
  <c r="A2455" i="4"/>
  <c r="A2463" i="4"/>
  <c r="A2471" i="4"/>
  <c r="A2479" i="4"/>
  <c r="A2487" i="4"/>
  <c r="A2495" i="4"/>
  <c r="A947" i="4"/>
  <c r="A1249" i="4"/>
  <c r="A1415" i="4"/>
  <c r="A1479" i="4"/>
  <c r="A1543" i="4"/>
  <c r="A1607" i="4"/>
  <c r="A1671" i="4"/>
  <c r="A1735" i="4"/>
  <c r="A1799" i="4"/>
  <c r="A1863" i="4"/>
  <c r="A1895" i="4"/>
  <c r="A1918" i="4"/>
  <c r="A1937" i="4"/>
  <c r="A1945" i="4"/>
  <c r="A1953" i="4"/>
  <c r="A1961" i="4"/>
  <c r="A1969" i="4"/>
  <c r="A1977" i="4"/>
  <c r="A1985" i="4"/>
  <c r="A1993" i="4"/>
  <c r="A2001" i="4"/>
  <c r="A2009" i="4"/>
  <c r="A2017" i="4"/>
  <c r="A2025" i="4"/>
  <c r="A2033" i="4"/>
  <c r="A2041" i="4"/>
  <c r="A2049" i="4"/>
  <c r="A2057" i="4"/>
  <c r="A2065" i="4"/>
  <c r="A2073" i="4"/>
  <c r="A2081" i="4"/>
  <c r="A2089" i="4"/>
  <c r="A2097" i="4"/>
  <c r="A2105" i="4"/>
  <c r="A2113" i="4"/>
  <c r="A2121" i="4"/>
  <c r="A2129" i="4"/>
  <c r="A2137" i="4"/>
  <c r="A2145" i="4"/>
  <c r="A2153" i="4"/>
  <c r="A2161" i="4"/>
  <c r="A2169" i="4"/>
  <c r="A2177" i="4"/>
  <c r="A2185" i="4"/>
  <c r="A2193" i="4"/>
  <c r="A2201" i="4"/>
  <c r="A2209" i="4"/>
  <c r="A2217" i="4"/>
  <c r="A2225" i="4"/>
  <c r="A2233" i="4"/>
  <c r="A2241" i="4"/>
  <c r="A2249" i="4"/>
  <c r="A2257" i="4"/>
  <c r="A2265" i="4"/>
  <c r="A2273" i="4"/>
  <c r="A2281" i="4"/>
  <c r="A2289" i="4"/>
  <c r="A2297" i="4"/>
  <c r="A2305" i="4"/>
  <c r="A2313" i="4"/>
  <c r="A2321" i="4"/>
  <c r="A2329" i="4"/>
  <c r="A2337" i="4"/>
  <c r="A2345" i="4"/>
  <c r="A2353" i="4"/>
  <c r="A2361" i="4"/>
  <c r="A2369" i="4"/>
  <c r="A2377" i="4"/>
  <c r="A2385" i="4"/>
  <c r="A2393" i="4"/>
  <c r="A2401" i="4"/>
  <c r="A2409" i="4"/>
  <c r="A2417" i="4"/>
  <c r="A2425" i="4"/>
  <c r="A2433" i="4"/>
  <c r="A2441" i="4"/>
  <c r="A2449" i="4"/>
  <c r="A2457" i="4"/>
  <c r="A2465" i="4"/>
  <c r="A2473" i="4"/>
  <c r="A2481" i="4"/>
  <c r="A2489" i="4"/>
  <c r="A2497" i="4"/>
  <c r="A1535" i="4"/>
  <c r="A1935" i="4"/>
  <c r="A2000" i="4"/>
  <c r="A2064" i="4"/>
  <c r="A2124" i="4"/>
  <c r="A2156" i="4"/>
  <c r="A2188" i="4"/>
  <c r="A2220" i="4"/>
  <c r="A2252" i="4"/>
  <c r="A2284" i="4"/>
  <c r="A2316" i="4"/>
  <c r="A2348" i="4"/>
  <c r="A2380" i="4"/>
  <c r="A2412" i="4"/>
  <c r="A2444" i="4"/>
  <c r="A2476" i="4"/>
  <c r="A2498" i="4"/>
  <c r="A1599" i="4"/>
  <c r="A1944" i="4"/>
  <c r="A2008" i="4"/>
  <c r="A2072" i="4"/>
  <c r="A2128" i="4"/>
  <c r="A2160" i="4"/>
  <c r="A2192" i="4"/>
  <c r="A2224" i="4"/>
  <c r="A2256" i="4"/>
  <c r="A2288" i="4"/>
  <c r="A2320" i="4"/>
  <c r="A2352" i="4"/>
  <c r="A2384" i="4"/>
  <c r="A2416" i="4"/>
  <c r="A2448" i="4"/>
  <c r="A2480" i="4"/>
  <c r="A2500" i="4"/>
  <c r="A1663" i="4"/>
  <c r="A1952" i="4"/>
  <c r="A2016" i="4"/>
  <c r="A2080" i="4"/>
  <c r="A2132" i="4"/>
  <c r="A2164" i="4"/>
  <c r="A2196" i="4"/>
  <c r="A2228" i="4"/>
  <c r="A2260" i="4"/>
  <c r="A2292" i="4"/>
  <c r="A2324" i="4"/>
  <c r="A2356" i="4"/>
  <c r="A2388" i="4"/>
  <c r="A2420" i="4"/>
  <c r="A2452" i="4"/>
  <c r="A2482" i="4"/>
  <c r="A1727" i="4"/>
  <c r="A1960" i="4"/>
  <c r="A2024" i="4"/>
  <c r="A2088" i="4"/>
  <c r="A2136" i="4"/>
  <c r="A2168" i="4"/>
  <c r="A2200" i="4"/>
  <c r="A2232" i="4"/>
  <c r="A2264" i="4"/>
  <c r="A2296" i="4"/>
  <c r="A2328" i="4"/>
  <c r="A2360" i="4"/>
  <c r="A2392" i="4"/>
  <c r="A2424" i="4"/>
  <c r="A2456" i="4"/>
  <c r="A2484" i="4"/>
  <c r="A837" i="4"/>
  <c r="A1791" i="4"/>
  <c r="A1968" i="4"/>
  <c r="A2032" i="4"/>
  <c r="A2096" i="4"/>
  <c r="A2140" i="4"/>
  <c r="A2172" i="4"/>
  <c r="A2204" i="4"/>
  <c r="A2236" i="4"/>
  <c r="A2268" i="4"/>
  <c r="A2300" i="4"/>
  <c r="A2332" i="4"/>
  <c r="A2364" i="4"/>
  <c r="A2396" i="4"/>
  <c r="A2428" i="4"/>
  <c r="A2460" i="4"/>
  <c r="A2488" i="4"/>
  <c r="A1217" i="4"/>
  <c r="A1855" i="4"/>
  <c r="A1976" i="4"/>
  <c r="A2040" i="4"/>
  <c r="A2104" i="4"/>
  <c r="A2144" i="4"/>
  <c r="A2176" i="4"/>
  <c r="A2208" i="4"/>
  <c r="A2240" i="4"/>
  <c r="A2272" i="4"/>
  <c r="A2304" i="4"/>
  <c r="A2336" i="4"/>
  <c r="A2368" i="4"/>
  <c r="A2400" i="4"/>
  <c r="A2432" i="4"/>
  <c r="A2464" i="4"/>
  <c r="A2490" i="4"/>
  <c r="A1406" i="4"/>
  <c r="A1894" i="4"/>
  <c r="A1984" i="4"/>
  <c r="A2048" i="4"/>
  <c r="A2112" i="4"/>
  <c r="A2148" i="4"/>
  <c r="A2180" i="4"/>
  <c r="A2212" i="4"/>
  <c r="A2244" i="4"/>
  <c r="A2276" i="4"/>
  <c r="A2308" i="4"/>
  <c r="A2340" i="4"/>
  <c r="A2372" i="4"/>
  <c r="A2404" i="4"/>
  <c r="A2436" i="4"/>
  <c r="A2468" i="4"/>
  <c r="A2492" i="4"/>
  <c r="A1471" i="4"/>
  <c r="A1915" i="4"/>
  <c r="A1992" i="4"/>
  <c r="A2056" i="4"/>
  <c r="A2120" i="4"/>
  <c r="A2152" i="4"/>
  <c r="A2184" i="4"/>
  <c r="A2216" i="4"/>
  <c r="A2248" i="4"/>
  <c r="A2280" i="4"/>
  <c r="A2312" i="4"/>
  <c r="A2344" i="4"/>
  <c r="A2376" i="4"/>
  <c r="A2408" i="4"/>
  <c r="A2440" i="4"/>
  <c r="A2472" i="4"/>
  <c r="A2496" i="4"/>
  <c r="E2500" i="3"/>
  <c r="E2492" i="3"/>
  <c r="E2484" i="3"/>
  <c r="E2476" i="3"/>
  <c r="E2468" i="3"/>
  <c r="E2460" i="3"/>
  <c r="E2452" i="3"/>
  <c r="E2444" i="3"/>
  <c r="E2436" i="3"/>
  <c r="E2428" i="3"/>
  <c r="E2420" i="3"/>
  <c r="E2412" i="3"/>
  <c r="E2404" i="3"/>
  <c r="E2396" i="3"/>
  <c r="E2388" i="3"/>
  <c r="E2380" i="3"/>
  <c r="E2372" i="3"/>
  <c r="E2364" i="3"/>
  <c r="E2356" i="3"/>
  <c r="E2348" i="3"/>
  <c r="E2340" i="3"/>
  <c r="E2332" i="3"/>
  <c r="E2324" i="3"/>
  <c r="E2316" i="3"/>
  <c r="E2308" i="3"/>
  <c r="E2300" i="3"/>
  <c r="E2292" i="3"/>
  <c r="E2284" i="3"/>
  <c r="E2276" i="3"/>
  <c r="E2268" i="3"/>
  <c r="E2260" i="3"/>
  <c r="E2252" i="3"/>
  <c r="E2244" i="3"/>
  <c r="E2236" i="3"/>
  <c r="E2228" i="3"/>
  <c r="E2220" i="3"/>
  <c r="E2212" i="3"/>
  <c r="E2204" i="3"/>
  <c r="E2196" i="3"/>
  <c r="E2189" i="3"/>
  <c r="E2181" i="3"/>
  <c r="E2173" i="3"/>
  <c r="E2165" i="3"/>
  <c r="E2157" i="3"/>
  <c r="E2149" i="3"/>
  <c r="E2141" i="3"/>
  <c r="E2133" i="3"/>
  <c r="E2125" i="3"/>
  <c r="E2117" i="3"/>
  <c r="E2109" i="3"/>
  <c r="E2101" i="3"/>
  <c r="E1581" i="3"/>
  <c r="E1573" i="3"/>
  <c r="E1517" i="3"/>
  <c r="E1509" i="3"/>
  <c r="E1453" i="3"/>
  <c r="E1445" i="3"/>
  <c r="E1389" i="3"/>
  <c r="E1381" i="3"/>
  <c r="E1325" i="3"/>
  <c r="E1317" i="3"/>
  <c r="E1261" i="3"/>
  <c r="E1253" i="3"/>
  <c r="E1197" i="3"/>
  <c r="E1189" i="3"/>
  <c r="E1133" i="3"/>
  <c r="E1125" i="3"/>
  <c r="E1069" i="3"/>
  <c r="E1061" i="3"/>
  <c r="E1005" i="3"/>
  <c r="E2036" i="3"/>
  <c r="E2037" i="3"/>
  <c r="E1988" i="3"/>
  <c r="E1989" i="3"/>
  <c r="E1932" i="3"/>
  <c r="E1933" i="3"/>
  <c r="E1876" i="3"/>
  <c r="E1877" i="3"/>
  <c r="E1820" i="3"/>
  <c r="E1821" i="3"/>
  <c r="E1748" i="3"/>
  <c r="E1749" i="3"/>
  <c r="E1684" i="3"/>
  <c r="E1685" i="3"/>
  <c r="E1620" i="3"/>
  <c r="E1621" i="3"/>
  <c r="E1549" i="3"/>
  <c r="E1548" i="3"/>
  <c r="E1413" i="3"/>
  <c r="E1412" i="3"/>
  <c r="E1349" i="3"/>
  <c r="E1348" i="3"/>
  <c r="E1213" i="3"/>
  <c r="E1212" i="3"/>
  <c r="E1165" i="3"/>
  <c r="E1164" i="3"/>
  <c r="E1013" i="3"/>
  <c r="E1012" i="3"/>
  <c r="E916" i="3"/>
  <c r="E917" i="3"/>
  <c r="E876" i="3"/>
  <c r="E877" i="3"/>
  <c r="E812" i="3"/>
  <c r="E813" i="3"/>
  <c r="E756" i="3"/>
  <c r="E757" i="3"/>
  <c r="E716" i="3"/>
  <c r="E717" i="3"/>
  <c r="E668" i="3"/>
  <c r="E669" i="3"/>
  <c r="E612" i="3"/>
  <c r="E613" i="3"/>
  <c r="E564" i="3"/>
  <c r="E565" i="3"/>
  <c r="E524" i="3"/>
  <c r="E525" i="3"/>
  <c r="E492" i="3"/>
  <c r="E493" i="3"/>
  <c r="E444" i="3"/>
  <c r="E445" i="3"/>
  <c r="E428" i="3"/>
  <c r="E429" i="3"/>
  <c r="E412" i="3"/>
  <c r="E413" i="3"/>
  <c r="E396" i="3"/>
  <c r="E397" i="3"/>
  <c r="E388" i="3"/>
  <c r="E389" i="3"/>
  <c r="E364" i="3"/>
  <c r="E365" i="3"/>
  <c r="E2172" i="3"/>
  <c r="E2108" i="3"/>
  <c r="E1516" i="3"/>
  <c r="E1260" i="3"/>
  <c r="E1004" i="3"/>
  <c r="E2044" i="3"/>
  <c r="E2045" i="3"/>
  <c r="E1980" i="3"/>
  <c r="E1981" i="3"/>
  <c r="E1916" i="3"/>
  <c r="E1917" i="3"/>
  <c r="E1860" i="3"/>
  <c r="E1861" i="3"/>
  <c r="E1804" i="3"/>
  <c r="E1805" i="3"/>
  <c r="E1740" i="3"/>
  <c r="E1741" i="3"/>
  <c r="E1692" i="3"/>
  <c r="E1693" i="3"/>
  <c r="E1636" i="3"/>
  <c r="E1637" i="3"/>
  <c r="E1612" i="3"/>
  <c r="E1613" i="3"/>
  <c r="E1565" i="3"/>
  <c r="E1564" i="3"/>
  <c r="E1533" i="3"/>
  <c r="E1532" i="3"/>
  <c r="E1485" i="3"/>
  <c r="E1484" i="3"/>
  <c r="E1429" i="3"/>
  <c r="E1428" i="3"/>
  <c r="E1373" i="3"/>
  <c r="E1372" i="3"/>
  <c r="E1333" i="3"/>
  <c r="E1332" i="3"/>
  <c r="E1293" i="3"/>
  <c r="E1292" i="3"/>
  <c r="E1237" i="3"/>
  <c r="E1236" i="3"/>
  <c r="E1085" i="3"/>
  <c r="E1084" i="3"/>
  <c r="E1029" i="3"/>
  <c r="E1028" i="3"/>
  <c r="E964" i="3"/>
  <c r="E965" i="3"/>
  <c r="E900" i="3"/>
  <c r="E901" i="3"/>
  <c r="E844" i="3"/>
  <c r="E845" i="3"/>
  <c r="E788" i="3"/>
  <c r="E789" i="3"/>
  <c r="E740" i="3"/>
  <c r="E741" i="3"/>
  <c r="E684" i="3"/>
  <c r="E685" i="3"/>
  <c r="E628" i="3"/>
  <c r="E629" i="3"/>
  <c r="E548" i="3"/>
  <c r="E549" i="3"/>
  <c r="E372" i="3"/>
  <c r="E373" i="3"/>
  <c r="E2180" i="3"/>
  <c r="E2116" i="3"/>
  <c r="E1444" i="3"/>
  <c r="E1188" i="3"/>
  <c r="E2068" i="3"/>
  <c r="E2069" i="3"/>
  <c r="E2028" i="3"/>
  <c r="E2029" i="3"/>
  <c r="E1972" i="3"/>
  <c r="E1973" i="3"/>
  <c r="E1924" i="3"/>
  <c r="E1925" i="3"/>
  <c r="E1868" i="3"/>
  <c r="E1869" i="3"/>
  <c r="E1812" i="3"/>
  <c r="E1813" i="3"/>
  <c r="E1764" i="3"/>
  <c r="E1765" i="3"/>
  <c r="E1708" i="3"/>
  <c r="E1709" i="3"/>
  <c r="E1660" i="3"/>
  <c r="E1661" i="3"/>
  <c r="E1628" i="3"/>
  <c r="E1629" i="3"/>
  <c r="E1589" i="3"/>
  <c r="E1588" i="3"/>
  <c r="E1557" i="3"/>
  <c r="E1556" i="3"/>
  <c r="E1501" i="3"/>
  <c r="E1500" i="3"/>
  <c r="E1477" i="3"/>
  <c r="E1476" i="3"/>
  <c r="E1365" i="3"/>
  <c r="E1364" i="3"/>
  <c r="E1309" i="3"/>
  <c r="E1308" i="3"/>
  <c r="E1269" i="3"/>
  <c r="E1268" i="3"/>
  <c r="E1221" i="3"/>
  <c r="E1220" i="3"/>
  <c r="E1173" i="3"/>
  <c r="E1172" i="3"/>
  <c r="E1141" i="3"/>
  <c r="E1140" i="3"/>
  <c r="E1021" i="3"/>
  <c r="E1020" i="3"/>
  <c r="E972" i="3"/>
  <c r="E973" i="3"/>
  <c r="E924" i="3"/>
  <c r="E925" i="3"/>
  <c r="E860" i="3"/>
  <c r="E861" i="3"/>
  <c r="E796" i="3"/>
  <c r="E797" i="3"/>
  <c r="E732" i="3"/>
  <c r="E733" i="3"/>
  <c r="E660" i="3"/>
  <c r="E661" i="3"/>
  <c r="E604" i="3"/>
  <c r="E605" i="3"/>
  <c r="E556" i="3"/>
  <c r="E557" i="3"/>
  <c r="E500" i="3"/>
  <c r="E501" i="3"/>
  <c r="E452" i="3"/>
  <c r="E453" i="3"/>
  <c r="E324" i="3"/>
  <c r="E325" i="3"/>
  <c r="E2493" i="3"/>
  <c r="E2485" i="3"/>
  <c r="E2477" i="3"/>
  <c r="E2469" i="3"/>
  <c r="E2461" i="3"/>
  <c r="E2453" i="3"/>
  <c r="E2445" i="3"/>
  <c r="E2437" i="3"/>
  <c r="E2429" i="3"/>
  <c r="E2421" i="3"/>
  <c r="E2413" i="3"/>
  <c r="E2405" i="3"/>
  <c r="E2397" i="3"/>
  <c r="E2389" i="3"/>
  <c r="E2381" i="3"/>
  <c r="E2373" i="3"/>
  <c r="E2365" i="3"/>
  <c r="E2357" i="3"/>
  <c r="E2349" i="3"/>
  <c r="E2341" i="3"/>
  <c r="E2333" i="3"/>
  <c r="E2325" i="3"/>
  <c r="E2317" i="3"/>
  <c r="E2309" i="3"/>
  <c r="E2301" i="3"/>
  <c r="E2293" i="3"/>
  <c r="E2285" i="3"/>
  <c r="E2277" i="3"/>
  <c r="E2269" i="3"/>
  <c r="E2261" i="3"/>
  <c r="E2253" i="3"/>
  <c r="E2245" i="3"/>
  <c r="E2237" i="3"/>
  <c r="E2229" i="3"/>
  <c r="E2221" i="3"/>
  <c r="E2213" i="3"/>
  <c r="E2205" i="3"/>
  <c r="E2197" i="3"/>
  <c r="E2188" i="3"/>
  <c r="E2124" i="3"/>
  <c r="E1452" i="3"/>
  <c r="E1196" i="3"/>
  <c r="E2084" i="3"/>
  <c r="E2085" i="3"/>
  <c r="E2012" i="3"/>
  <c r="E2013" i="3"/>
  <c r="E1964" i="3"/>
  <c r="E1965" i="3"/>
  <c r="E1908" i="3"/>
  <c r="E1909" i="3"/>
  <c r="E1852" i="3"/>
  <c r="E1853" i="3"/>
  <c r="E1796" i="3"/>
  <c r="E1797" i="3"/>
  <c r="E1756" i="3"/>
  <c r="E1757" i="3"/>
  <c r="E1700" i="3"/>
  <c r="E1701" i="3"/>
  <c r="E1652" i="3"/>
  <c r="E1653" i="3"/>
  <c r="E1541" i="3"/>
  <c r="E1540" i="3"/>
  <c r="E1341" i="3"/>
  <c r="E1340" i="3"/>
  <c r="E1301" i="3"/>
  <c r="E1300" i="3"/>
  <c r="E1245" i="3"/>
  <c r="E1244" i="3"/>
  <c r="E1149" i="3"/>
  <c r="E1148" i="3"/>
  <c r="E1101" i="3"/>
  <c r="E1100" i="3"/>
  <c r="E1053" i="3"/>
  <c r="E1052" i="3"/>
  <c r="E997" i="3"/>
  <c r="E996" i="3"/>
  <c r="E948" i="3"/>
  <c r="E949" i="3"/>
  <c r="E868" i="3"/>
  <c r="E869" i="3"/>
  <c r="E820" i="3"/>
  <c r="E821" i="3"/>
  <c r="E764" i="3"/>
  <c r="E765" i="3"/>
  <c r="E724" i="3"/>
  <c r="E725" i="3"/>
  <c r="E676" i="3"/>
  <c r="E677" i="3"/>
  <c r="E620" i="3"/>
  <c r="E621" i="3"/>
  <c r="E572" i="3"/>
  <c r="E573" i="3"/>
  <c r="E540" i="3"/>
  <c r="E541" i="3"/>
  <c r="E484" i="3"/>
  <c r="E485" i="3"/>
  <c r="E436" i="3"/>
  <c r="E437" i="3"/>
  <c r="E420" i="3"/>
  <c r="E421" i="3"/>
  <c r="E404" i="3"/>
  <c r="E405" i="3"/>
  <c r="E380" i="3"/>
  <c r="E381" i="3"/>
  <c r="E356" i="3"/>
  <c r="E357" i="3"/>
  <c r="E2132" i="3"/>
  <c r="E1380" i="3"/>
  <c r="E1124" i="3"/>
  <c r="E2052" i="3"/>
  <c r="E2053" i="3"/>
  <c r="E1996" i="3"/>
  <c r="E1997" i="3"/>
  <c r="E1948" i="3"/>
  <c r="E1949" i="3"/>
  <c r="E1884" i="3"/>
  <c r="E1885" i="3"/>
  <c r="E1836" i="3"/>
  <c r="E1837" i="3"/>
  <c r="E1772" i="3"/>
  <c r="E1773" i="3"/>
  <c r="E1716" i="3"/>
  <c r="E1717" i="3"/>
  <c r="E1668" i="3"/>
  <c r="E1669" i="3"/>
  <c r="E1604" i="3"/>
  <c r="E1605" i="3"/>
  <c r="E1461" i="3"/>
  <c r="E1460" i="3"/>
  <c r="E1405" i="3"/>
  <c r="E1404" i="3"/>
  <c r="E1357" i="3"/>
  <c r="E1356" i="3"/>
  <c r="E1205" i="3"/>
  <c r="E1204" i="3"/>
  <c r="E1093" i="3"/>
  <c r="E1092" i="3"/>
  <c r="E1045" i="3"/>
  <c r="E1044" i="3"/>
  <c r="E980" i="3"/>
  <c r="E981" i="3"/>
  <c r="E932" i="3"/>
  <c r="E933" i="3"/>
  <c r="E892" i="3"/>
  <c r="E893" i="3"/>
  <c r="E836" i="3"/>
  <c r="E837" i="3"/>
  <c r="E780" i="3"/>
  <c r="E781" i="3"/>
  <c r="E700" i="3"/>
  <c r="E701" i="3"/>
  <c r="E644" i="3"/>
  <c r="E645" i="3"/>
  <c r="E596" i="3"/>
  <c r="E597" i="3"/>
  <c r="E516" i="3"/>
  <c r="E517" i="3"/>
  <c r="E476" i="3"/>
  <c r="E477" i="3"/>
  <c r="E348" i="3"/>
  <c r="E349" i="3"/>
  <c r="E2140" i="3"/>
  <c r="E1388" i="3"/>
  <c r="E1132" i="3"/>
  <c r="E2092" i="3"/>
  <c r="E2093" i="3"/>
  <c r="E2060" i="3"/>
  <c r="E2061" i="3"/>
  <c r="E2004" i="3"/>
  <c r="E2005" i="3"/>
  <c r="E1940" i="3"/>
  <c r="E1941" i="3"/>
  <c r="E1892" i="3"/>
  <c r="E1893" i="3"/>
  <c r="E1828" i="3"/>
  <c r="E1829" i="3"/>
  <c r="E1780" i="3"/>
  <c r="E1781" i="3"/>
  <c r="E1724" i="3"/>
  <c r="E1725" i="3"/>
  <c r="E1644" i="3"/>
  <c r="E1645" i="3"/>
  <c r="E1597" i="3"/>
  <c r="E1596" i="3"/>
  <c r="E1469" i="3"/>
  <c r="E1468" i="3"/>
  <c r="E1421" i="3"/>
  <c r="E1420" i="3"/>
  <c r="E1285" i="3"/>
  <c r="E1284" i="3"/>
  <c r="E1157" i="3"/>
  <c r="E1156" i="3"/>
  <c r="E1117" i="3"/>
  <c r="E1116" i="3"/>
  <c r="E1077" i="3"/>
  <c r="E1076" i="3"/>
  <c r="E1037" i="3"/>
  <c r="E1036" i="3"/>
  <c r="E988" i="3"/>
  <c r="E989" i="3"/>
  <c r="E940" i="3"/>
  <c r="E941" i="3"/>
  <c r="E884" i="3"/>
  <c r="E885" i="3"/>
  <c r="E828" i="3"/>
  <c r="E829" i="3"/>
  <c r="E772" i="3"/>
  <c r="E773" i="3"/>
  <c r="E708" i="3"/>
  <c r="E709" i="3"/>
  <c r="E652" i="3"/>
  <c r="E653" i="3"/>
  <c r="E580" i="3"/>
  <c r="E581" i="3"/>
  <c r="E532" i="3"/>
  <c r="E533" i="3"/>
  <c r="E468" i="3"/>
  <c r="E469" i="3"/>
  <c r="E340" i="3"/>
  <c r="E341" i="3"/>
  <c r="E2148" i="3"/>
  <c r="E1572" i="3"/>
  <c r="E1316" i="3"/>
  <c r="E1060" i="3"/>
  <c r="E2076" i="3"/>
  <c r="E2077" i="3"/>
  <c r="E2020" i="3"/>
  <c r="E2021" i="3"/>
  <c r="E1956" i="3"/>
  <c r="E1957" i="3"/>
  <c r="E1900" i="3"/>
  <c r="E1901" i="3"/>
  <c r="E1844" i="3"/>
  <c r="E1845" i="3"/>
  <c r="E1788" i="3"/>
  <c r="E1789" i="3"/>
  <c r="E1732" i="3"/>
  <c r="E1733" i="3"/>
  <c r="E1676" i="3"/>
  <c r="E1677" i="3"/>
  <c r="E1525" i="3"/>
  <c r="E1524" i="3"/>
  <c r="E1493" i="3"/>
  <c r="E1492" i="3"/>
  <c r="E1437" i="3"/>
  <c r="E1436" i="3"/>
  <c r="E1397" i="3"/>
  <c r="E1396" i="3"/>
  <c r="E1277" i="3"/>
  <c r="E1276" i="3"/>
  <c r="E1229" i="3"/>
  <c r="E1228" i="3"/>
  <c r="E1181" i="3"/>
  <c r="E1180" i="3"/>
  <c r="E1109" i="3"/>
  <c r="E1108" i="3"/>
  <c r="E956" i="3"/>
  <c r="E957" i="3"/>
  <c r="E908" i="3"/>
  <c r="E909" i="3"/>
  <c r="E852" i="3"/>
  <c r="E853" i="3"/>
  <c r="E804" i="3"/>
  <c r="E805" i="3"/>
  <c r="E748" i="3"/>
  <c r="E749" i="3"/>
  <c r="E692" i="3"/>
  <c r="E693" i="3"/>
  <c r="E636" i="3"/>
  <c r="E637" i="3"/>
  <c r="E588" i="3"/>
  <c r="E589" i="3"/>
  <c r="E508" i="3"/>
  <c r="E509" i="3"/>
  <c r="E460" i="3"/>
  <c r="E461" i="3"/>
  <c r="E332" i="3"/>
  <c r="E333" i="3"/>
  <c r="E2156" i="3"/>
  <c r="E1580" i="3"/>
  <c r="E1324" i="3"/>
  <c r="E1068" i="3"/>
  <c r="G1362" i="3"/>
  <c r="G1354" i="3"/>
  <c r="G1346" i="3"/>
  <c r="G1338" i="3"/>
  <c r="G1330" i="3"/>
  <c r="G1322" i="3"/>
  <c r="G1314" i="3"/>
  <c r="G1306" i="3"/>
  <c r="G1298" i="3"/>
  <c r="G1290" i="3"/>
  <c r="G1282" i="3"/>
  <c r="G1274" i="3"/>
  <c r="G1266" i="3"/>
  <c r="G1258" i="3"/>
  <c r="G1250" i="3"/>
  <c r="G1242" i="3"/>
  <c r="G1234" i="3"/>
  <c r="G1226" i="3"/>
  <c r="G1218" i="3"/>
  <c r="G1210" i="3"/>
  <c r="G1202" i="3"/>
  <c r="G1194" i="3"/>
  <c r="G1186" i="3"/>
  <c r="G1178" i="3"/>
  <c r="G1170" i="3"/>
  <c r="G1162" i="3"/>
  <c r="G1154" i="3"/>
  <c r="G1146" i="3"/>
  <c r="G1138" i="3"/>
  <c r="G1130" i="3"/>
  <c r="G1122" i="3"/>
  <c r="G1114" i="3"/>
  <c r="G1106" i="3"/>
  <c r="G1098" i="3"/>
  <c r="G1090" i="3"/>
  <c r="G1082" i="3"/>
  <c r="G1074" i="3"/>
  <c r="G1066" i="3"/>
  <c r="G1058" i="3"/>
  <c r="G1050" i="3"/>
  <c r="G1042" i="3"/>
  <c r="G1034" i="3"/>
  <c r="G1026" i="3"/>
  <c r="G1018" i="3"/>
  <c r="G1010" i="3"/>
  <c r="G1002" i="3"/>
  <c r="G994" i="3"/>
  <c r="G986" i="3"/>
  <c r="G978" i="3"/>
  <c r="G970" i="3"/>
  <c r="G962" i="3"/>
  <c r="G954" i="3"/>
  <c r="G946" i="3"/>
  <c r="G938" i="3"/>
  <c r="G930" i="3"/>
  <c r="G922" i="3"/>
  <c r="G914" i="3"/>
  <c r="G906" i="3"/>
  <c r="G898" i="3"/>
  <c r="G890" i="3"/>
  <c r="G882" i="3"/>
  <c r="G874" i="3"/>
  <c r="G866" i="3"/>
  <c r="G858" i="3"/>
  <c r="G850" i="3"/>
  <c r="G842" i="3"/>
  <c r="G834" i="3"/>
  <c r="G826" i="3"/>
  <c r="G818" i="3"/>
  <c r="G810" i="3"/>
  <c r="G802" i="3"/>
  <c r="G794" i="3"/>
  <c r="G786" i="3"/>
  <c r="G778" i="3"/>
  <c r="G770" i="3"/>
  <c r="G762" i="3"/>
  <c r="G754" i="3"/>
  <c r="G746" i="3"/>
  <c r="G738" i="3"/>
  <c r="G730" i="3"/>
  <c r="G722" i="3"/>
  <c r="G714" i="3"/>
  <c r="G706" i="3"/>
  <c r="G698" i="3"/>
  <c r="G690" i="3"/>
  <c r="G682" i="3"/>
  <c r="G674" i="3"/>
  <c r="G666" i="3"/>
  <c r="G658" i="3"/>
  <c r="G650" i="3"/>
  <c r="G642" i="3"/>
  <c r="G634" i="3"/>
  <c r="G626" i="3"/>
  <c r="G618" i="3"/>
  <c r="G610" i="3"/>
  <c r="G602" i="3"/>
  <c r="G594" i="3"/>
  <c r="G586" i="3"/>
  <c r="G578" i="3"/>
  <c r="G570" i="3"/>
  <c r="G562" i="3"/>
  <c r="G554" i="3"/>
  <c r="G546" i="3"/>
  <c r="G538" i="3"/>
  <c r="G530" i="3"/>
  <c r="G522" i="3"/>
  <c r="G514" i="3"/>
  <c r="G506" i="3"/>
  <c r="G498" i="3"/>
  <c r="G490" i="3"/>
  <c r="G482" i="3"/>
  <c r="G474" i="3"/>
  <c r="G466" i="3"/>
  <c r="G458" i="3"/>
  <c r="G450" i="3"/>
  <c r="G442" i="3"/>
  <c r="G434" i="3"/>
  <c r="G426" i="3"/>
  <c r="G418" i="3"/>
  <c r="G410" i="3"/>
  <c r="G402" i="3"/>
  <c r="G394" i="3"/>
  <c r="G386" i="3"/>
  <c r="G378" i="3"/>
  <c r="G370" i="3"/>
  <c r="G362" i="3"/>
  <c r="G354" i="3"/>
  <c r="G346" i="3"/>
  <c r="G338" i="3"/>
  <c r="G330" i="3"/>
  <c r="G322" i="3"/>
  <c r="G314" i="3"/>
  <c r="G306" i="3"/>
  <c r="G298" i="3"/>
  <c r="G290" i="3"/>
  <c r="G282" i="3"/>
  <c r="G274" i="3"/>
  <c r="G266" i="3"/>
  <c r="G258" i="3"/>
  <c r="G250" i="3"/>
  <c r="G242" i="3"/>
  <c r="G234" i="3"/>
  <c r="G226" i="3"/>
  <c r="G218" i="3"/>
  <c r="G210" i="3"/>
  <c r="G202" i="3"/>
  <c r="G194" i="3"/>
  <c r="G186" i="3"/>
  <c r="G178" i="3"/>
  <c r="G170" i="3"/>
  <c r="G162" i="3"/>
  <c r="G154" i="3"/>
  <c r="G146" i="3"/>
  <c r="G138" i="3"/>
  <c r="G130" i="3"/>
  <c r="G122" i="3"/>
  <c r="G114" i="3"/>
  <c r="G106" i="3"/>
  <c r="G98" i="3"/>
  <c r="G90" i="3"/>
  <c r="G82" i="3"/>
  <c r="G74" i="3"/>
  <c r="G66" i="3"/>
  <c r="G58" i="3"/>
  <c r="G50" i="3"/>
  <c r="G42" i="3"/>
  <c r="G34" i="3"/>
  <c r="G26" i="3"/>
  <c r="G18" i="3"/>
  <c r="G10" i="3"/>
  <c r="L2500" i="3"/>
  <c r="K2500" i="3"/>
  <c r="K3" i="3"/>
  <c r="L3" i="3" s="1"/>
  <c r="K4" i="3"/>
  <c r="K5" i="3"/>
  <c r="K6" i="3"/>
  <c r="L6" i="3" s="1"/>
  <c r="K7" i="3"/>
  <c r="K8" i="3"/>
  <c r="K9" i="3"/>
  <c r="K10" i="3"/>
  <c r="K11" i="3"/>
  <c r="K12" i="3"/>
  <c r="L11" i="3" s="1"/>
  <c r="K13" i="3"/>
  <c r="K14" i="3"/>
  <c r="L14" i="3" s="1"/>
  <c r="K15" i="3"/>
  <c r="K16" i="3"/>
  <c r="K17" i="3"/>
  <c r="K18" i="3"/>
  <c r="K19" i="3"/>
  <c r="K20" i="3"/>
  <c r="L20" i="3" s="1"/>
  <c r="K21" i="3"/>
  <c r="K22" i="3"/>
  <c r="L22" i="3" s="1"/>
  <c r="K23" i="3"/>
  <c r="K24" i="3"/>
  <c r="K25" i="3"/>
  <c r="K26" i="3"/>
  <c r="K27" i="3"/>
  <c r="K28" i="3"/>
  <c r="L28" i="3" s="1"/>
  <c r="K29" i="3"/>
  <c r="K30" i="3"/>
  <c r="L30" i="3" s="1"/>
  <c r="K31" i="3"/>
  <c r="K32" i="3"/>
  <c r="K33" i="3"/>
  <c r="L33" i="3" s="1"/>
  <c r="K34" i="3"/>
  <c r="K35" i="3"/>
  <c r="K36" i="3"/>
  <c r="L36" i="3" s="1"/>
  <c r="K37" i="3"/>
  <c r="K38" i="3"/>
  <c r="L38" i="3" s="1"/>
  <c r="K39" i="3"/>
  <c r="K40" i="3"/>
  <c r="K41" i="3"/>
  <c r="L41" i="3" s="1"/>
  <c r="K42" i="3"/>
  <c r="K43" i="3"/>
  <c r="K44" i="3"/>
  <c r="L44" i="3" s="1"/>
  <c r="K45" i="3"/>
  <c r="K46" i="3"/>
  <c r="L46" i="3" s="1"/>
  <c r="K47" i="3"/>
  <c r="K48" i="3"/>
  <c r="K49" i="3"/>
  <c r="L49" i="3" s="1"/>
  <c r="K50" i="3"/>
  <c r="K51" i="3"/>
  <c r="K52" i="3"/>
  <c r="L52" i="3" s="1"/>
  <c r="K53" i="3"/>
  <c r="K54" i="3"/>
  <c r="L54" i="3" s="1"/>
  <c r="K55" i="3"/>
  <c r="K56" i="3"/>
  <c r="K57" i="3"/>
  <c r="L57" i="3" s="1"/>
  <c r="K58" i="3"/>
  <c r="K59" i="3"/>
  <c r="K60" i="3"/>
  <c r="L60" i="3" s="1"/>
  <c r="K61" i="3"/>
  <c r="K62" i="3"/>
  <c r="L62" i="3" s="1"/>
  <c r="K63" i="3"/>
  <c r="K64" i="3"/>
  <c r="K65" i="3"/>
  <c r="L65" i="3" s="1"/>
  <c r="K66" i="3"/>
  <c r="K67" i="3"/>
  <c r="K68" i="3"/>
  <c r="L68" i="3" s="1"/>
  <c r="K69" i="3"/>
  <c r="K70" i="3"/>
  <c r="L70" i="3" s="1"/>
  <c r="K71" i="3"/>
  <c r="K72" i="3"/>
  <c r="K73" i="3"/>
  <c r="L73" i="3" s="1"/>
  <c r="K74" i="3"/>
  <c r="K75" i="3"/>
  <c r="K76" i="3"/>
  <c r="L76" i="3" s="1"/>
  <c r="K77" i="3"/>
  <c r="K78" i="3"/>
  <c r="L78" i="3" s="1"/>
  <c r="K79" i="3"/>
  <c r="K80" i="3"/>
  <c r="K81" i="3"/>
  <c r="L81" i="3" s="1"/>
  <c r="K82" i="3"/>
  <c r="K83" i="3"/>
  <c r="K84" i="3"/>
  <c r="L84" i="3" s="1"/>
  <c r="K85" i="3"/>
  <c r="K86" i="3"/>
  <c r="L86" i="3" s="1"/>
  <c r="K87" i="3"/>
  <c r="K88" i="3"/>
  <c r="K89" i="3"/>
  <c r="L89" i="3" s="1"/>
  <c r="K90" i="3"/>
  <c r="K91" i="3"/>
  <c r="K92" i="3"/>
  <c r="L92" i="3" s="1"/>
  <c r="K93" i="3"/>
  <c r="K94" i="3"/>
  <c r="L94" i="3" s="1"/>
  <c r="K95" i="3"/>
  <c r="K96" i="3"/>
  <c r="K97" i="3"/>
  <c r="L97" i="3" s="1"/>
  <c r="K98" i="3"/>
  <c r="K99" i="3"/>
  <c r="K100" i="3"/>
  <c r="L100" i="3" s="1"/>
  <c r="K101" i="3"/>
  <c r="K102" i="3"/>
  <c r="L102" i="3" s="1"/>
  <c r="K103" i="3"/>
  <c r="K104" i="3"/>
  <c r="K105" i="3"/>
  <c r="L105" i="3" s="1"/>
  <c r="K106" i="3"/>
  <c r="K107" i="3"/>
  <c r="K108" i="3"/>
  <c r="L108" i="3" s="1"/>
  <c r="K109" i="3"/>
  <c r="K110" i="3"/>
  <c r="L110" i="3" s="1"/>
  <c r="K111" i="3"/>
  <c r="K112" i="3"/>
  <c r="K113" i="3"/>
  <c r="L113" i="3" s="1"/>
  <c r="K114" i="3"/>
  <c r="K115" i="3"/>
  <c r="K116" i="3"/>
  <c r="L116" i="3" s="1"/>
  <c r="K117" i="3"/>
  <c r="K118" i="3"/>
  <c r="L118" i="3" s="1"/>
  <c r="K119" i="3"/>
  <c r="K120" i="3"/>
  <c r="K121" i="3"/>
  <c r="L121" i="3" s="1"/>
  <c r="K122" i="3"/>
  <c r="K123" i="3"/>
  <c r="K124" i="3"/>
  <c r="L124" i="3" s="1"/>
  <c r="K125" i="3"/>
  <c r="K126" i="3"/>
  <c r="L126" i="3" s="1"/>
  <c r="K127" i="3"/>
  <c r="K128" i="3"/>
  <c r="K129" i="3"/>
  <c r="L129" i="3" s="1"/>
  <c r="K130" i="3"/>
  <c r="K131" i="3"/>
  <c r="K132" i="3"/>
  <c r="L132" i="3" s="1"/>
  <c r="K133" i="3"/>
  <c r="K134" i="3"/>
  <c r="L134" i="3" s="1"/>
  <c r="K135" i="3"/>
  <c r="K136" i="3"/>
  <c r="K137" i="3"/>
  <c r="L137" i="3" s="1"/>
  <c r="K138" i="3"/>
  <c r="K139" i="3"/>
  <c r="K140" i="3"/>
  <c r="L140" i="3" s="1"/>
  <c r="K141" i="3"/>
  <c r="K142" i="3"/>
  <c r="L142" i="3" s="1"/>
  <c r="K143" i="3"/>
  <c r="K144" i="3"/>
  <c r="K145" i="3"/>
  <c r="L145" i="3" s="1"/>
  <c r="K146" i="3"/>
  <c r="K147" i="3"/>
  <c r="K148" i="3"/>
  <c r="L148" i="3" s="1"/>
  <c r="K149" i="3"/>
  <c r="K150" i="3"/>
  <c r="L150" i="3" s="1"/>
  <c r="K151" i="3"/>
  <c r="K152" i="3"/>
  <c r="K153" i="3"/>
  <c r="L153" i="3" s="1"/>
  <c r="K154" i="3"/>
  <c r="K155" i="3"/>
  <c r="K156" i="3"/>
  <c r="L156" i="3" s="1"/>
  <c r="K157" i="3"/>
  <c r="K158" i="3"/>
  <c r="L158" i="3" s="1"/>
  <c r="K159" i="3"/>
  <c r="K160" i="3"/>
  <c r="K161" i="3"/>
  <c r="L161" i="3" s="1"/>
  <c r="K162" i="3"/>
  <c r="K163" i="3"/>
  <c r="K164" i="3"/>
  <c r="L164" i="3" s="1"/>
  <c r="K165" i="3"/>
  <c r="K166" i="3"/>
  <c r="L166" i="3" s="1"/>
  <c r="K167" i="3"/>
  <c r="K168" i="3"/>
  <c r="K169" i="3"/>
  <c r="L169" i="3" s="1"/>
  <c r="K170" i="3"/>
  <c r="K171" i="3"/>
  <c r="K172" i="3"/>
  <c r="L172" i="3" s="1"/>
  <c r="K173" i="3"/>
  <c r="K174" i="3"/>
  <c r="L174" i="3" s="1"/>
  <c r="K175" i="3"/>
  <c r="K176" i="3"/>
  <c r="K177" i="3"/>
  <c r="L177" i="3" s="1"/>
  <c r="K178" i="3"/>
  <c r="K179" i="3"/>
  <c r="K180" i="3"/>
  <c r="L180" i="3" s="1"/>
  <c r="K181" i="3"/>
  <c r="K182" i="3"/>
  <c r="L182" i="3" s="1"/>
  <c r="K183" i="3"/>
  <c r="K184" i="3"/>
  <c r="K185" i="3"/>
  <c r="L185" i="3" s="1"/>
  <c r="K186" i="3"/>
  <c r="K187" i="3"/>
  <c r="K188" i="3"/>
  <c r="L188" i="3" s="1"/>
  <c r="K189" i="3"/>
  <c r="K190" i="3"/>
  <c r="L190" i="3" s="1"/>
  <c r="K191" i="3"/>
  <c r="K192" i="3"/>
  <c r="K193" i="3"/>
  <c r="L193" i="3" s="1"/>
  <c r="K194" i="3"/>
  <c r="K195" i="3"/>
  <c r="K196" i="3"/>
  <c r="L196" i="3" s="1"/>
  <c r="K197" i="3"/>
  <c r="K198" i="3"/>
  <c r="L198" i="3" s="1"/>
  <c r="K199" i="3"/>
  <c r="K200" i="3"/>
  <c r="K201" i="3"/>
  <c r="L201" i="3" s="1"/>
  <c r="K202" i="3"/>
  <c r="K203" i="3"/>
  <c r="K204" i="3"/>
  <c r="L204" i="3" s="1"/>
  <c r="K205" i="3"/>
  <c r="K206" i="3"/>
  <c r="K207" i="3"/>
  <c r="K208" i="3"/>
  <c r="K209" i="3"/>
  <c r="L209" i="3" s="1"/>
  <c r="K210" i="3"/>
  <c r="K211" i="3"/>
  <c r="K212" i="3"/>
  <c r="L212" i="3" s="1"/>
  <c r="K213" i="3"/>
  <c r="K214" i="3"/>
  <c r="K215" i="3"/>
  <c r="K216" i="3"/>
  <c r="K217" i="3"/>
  <c r="L217" i="3" s="1"/>
  <c r="K218" i="3"/>
  <c r="K219" i="3"/>
  <c r="K220" i="3"/>
  <c r="L220" i="3" s="1"/>
  <c r="K221" i="3"/>
  <c r="K222" i="3"/>
  <c r="K223" i="3"/>
  <c r="K224" i="3"/>
  <c r="K225" i="3"/>
  <c r="L225" i="3" s="1"/>
  <c r="K226" i="3"/>
  <c r="K227" i="3"/>
  <c r="K228" i="3"/>
  <c r="L228" i="3" s="1"/>
  <c r="K229" i="3"/>
  <c r="K230" i="3"/>
  <c r="K231" i="3"/>
  <c r="K232" i="3"/>
  <c r="K233" i="3"/>
  <c r="L233" i="3" s="1"/>
  <c r="K234" i="3"/>
  <c r="K235" i="3"/>
  <c r="K236" i="3"/>
  <c r="L236" i="3" s="1"/>
  <c r="K237" i="3"/>
  <c r="K238" i="3"/>
  <c r="K239" i="3"/>
  <c r="K240" i="3"/>
  <c r="K241" i="3"/>
  <c r="L241" i="3" s="1"/>
  <c r="K242" i="3"/>
  <c r="K243" i="3"/>
  <c r="K244" i="3"/>
  <c r="L244" i="3" s="1"/>
  <c r="K245" i="3"/>
  <c r="K246" i="3"/>
  <c r="K247" i="3"/>
  <c r="K248" i="3"/>
  <c r="K249" i="3"/>
  <c r="L249" i="3" s="1"/>
  <c r="K250" i="3"/>
  <c r="K251" i="3"/>
  <c r="K252" i="3"/>
  <c r="L252" i="3" s="1"/>
  <c r="K253" i="3"/>
  <c r="K254" i="3"/>
  <c r="K255" i="3"/>
  <c r="K256" i="3"/>
  <c r="K257" i="3"/>
  <c r="L257" i="3" s="1"/>
  <c r="K258" i="3"/>
  <c r="K259" i="3"/>
  <c r="K260" i="3"/>
  <c r="L260" i="3" s="1"/>
  <c r="K261" i="3"/>
  <c r="K262" i="3"/>
  <c r="K263" i="3"/>
  <c r="K264" i="3"/>
  <c r="K265" i="3"/>
  <c r="L265" i="3" s="1"/>
  <c r="K266" i="3"/>
  <c r="K267" i="3"/>
  <c r="K268" i="3"/>
  <c r="L268" i="3" s="1"/>
  <c r="K269" i="3"/>
  <c r="K270" i="3"/>
  <c r="K271" i="3"/>
  <c r="K272" i="3"/>
  <c r="K273" i="3"/>
  <c r="L273" i="3" s="1"/>
  <c r="K274" i="3"/>
  <c r="K275" i="3"/>
  <c r="K276" i="3"/>
  <c r="L276" i="3" s="1"/>
  <c r="K277" i="3"/>
  <c r="K278" i="3"/>
  <c r="K279" i="3"/>
  <c r="K280" i="3"/>
  <c r="K281" i="3"/>
  <c r="L281" i="3" s="1"/>
  <c r="K282" i="3"/>
  <c r="K283" i="3"/>
  <c r="K284" i="3"/>
  <c r="L284" i="3" s="1"/>
  <c r="K285" i="3"/>
  <c r="K286" i="3"/>
  <c r="K287" i="3"/>
  <c r="K288" i="3"/>
  <c r="K289" i="3"/>
  <c r="L289" i="3" s="1"/>
  <c r="K290" i="3"/>
  <c r="K291" i="3"/>
  <c r="K292" i="3"/>
  <c r="L292" i="3" s="1"/>
  <c r="K293" i="3"/>
  <c r="K294" i="3"/>
  <c r="K295" i="3"/>
  <c r="K296" i="3"/>
  <c r="K297" i="3"/>
  <c r="L297" i="3" s="1"/>
  <c r="K298" i="3"/>
  <c r="K299" i="3"/>
  <c r="K300" i="3"/>
  <c r="L300" i="3" s="1"/>
  <c r="K301" i="3"/>
  <c r="K302" i="3"/>
  <c r="K303" i="3"/>
  <c r="K304" i="3"/>
  <c r="K305" i="3"/>
  <c r="L305" i="3" s="1"/>
  <c r="K306" i="3"/>
  <c r="K307" i="3"/>
  <c r="K308" i="3"/>
  <c r="L308" i="3" s="1"/>
  <c r="K309" i="3"/>
  <c r="K310" i="3"/>
  <c r="K311" i="3"/>
  <c r="K312" i="3"/>
  <c r="K313" i="3"/>
  <c r="L313" i="3" s="1"/>
  <c r="K314" i="3"/>
  <c r="K315" i="3"/>
  <c r="K316" i="3"/>
  <c r="L316" i="3" s="1"/>
  <c r="K317" i="3"/>
  <c r="K318" i="3"/>
  <c r="K319" i="3"/>
  <c r="K320" i="3"/>
  <c r="K321" i="3"/>
  <c r="L321" i="3" s="1"/>
  <c r="K322" i="3"/>
  <c r="K323" i="3"/>
  <c r="K324" i="3"/>
  <c r="L324" i="3" s="1"/>
  <c r="K325" i="3"/>
  <c r="K326" i="3"/>
  <c r="K327" i="3"/>
  <c r="K328" i="3"/>
  <c r="K329" i="3"/>
  <c r="L329" i="3" s="1"/>
  <c r="K330" i="3"/>
  <c r="K331" i="3"/>
  <c r="K332" i="3"/>
  <c r="L332" i="3" s="1"/>
  <c r="K333" i="3"/>
  <c r="K334" i="3"/>
  <c r="K335" i="3"/>
  <c r="K336" i="3"/>
  <c r="K337" i="3"/>
  <c r="L337" i="3" s="1"/>
  <c r="K338" i="3"/>
  <c r="K339" i="3"/>
  <c r="K340" i="3"/>
  <c r="L340" i="3" s="1"/>
  <c r="K341" i="3"/>
  <c r="K342" i="3"/>
  <c r="K343" i="3"/>
  <c r="K344" i="3"/>
  <c r="K345" i="3"/>
  <c r="L345" i="3" s="1"/>
  <c r="K346" i="3"/>
  <c r="K347" i="3"/>
  <c r="K348" i="3"/>
  <c r="L348" i="3" s="1"/>
  <c r="K349" i="3"/>
  <c r="K350" i="3"/>
  <c r="K351" i="3"/>
  <c r="K352" i="3"/>
  <c r="K353" i="3"/>
  <c r="L353" i="3" s="1"/>
  <c r="K354" i="3"/>
  <c r="K355" i="3"/>
  <c r="K356" i="3"/>
  <c r="L356" i="3" s="1"/>
  <c r="K357" i="3"/>
  <c r="K358" i="3"/>
  <c r="K359" i="3"/>
  <c r="K360" i="3"/>
  <c r="K361" i="3"/>
  <c r="L361" i="3" s="1"/>
  <c r="K362" i="3"/>
  <c r="K363" i="3"/>
  <c r="K364" i="3"/>
  <c r="L364" i="3" s="1"/>
  <c r="K365" i="3"/>
  <c r="K366" i="3"/>
  <c r="K367" i="3"/>
  <c r="K368" i="3"/>
  <c r="K369" i="3"/>
  <c r="L369" i="3" s="1"/>
  <c r="K370" i="3"/>
  <c r="K371" i="3"/>
  <c r="K372" i="3"/>
  <c r="L372" i="3" s="1"/>
  <c r="K373" i="3"/>
  <c r="K374" i="3"/>
  <c r="K375" i="3"/>
  <c r="K376" i="3"/>
  <c r="K377" i="3"/>
  <c r="L377" i="3" s="1"/>
  <c r="K378" i="3"/>
  <c r="K379" i="3"/>
  <c r="K380" i="3"/>
  <c r="L380" i="3" s="1"/>
  <c r="K381" i="3"/>
  <c r="K382" i="3"/>
  <c r="K383" i="3"/>
  <c r="K384" i="3"/>
  <c r="K385" i="3"/>
  <c r="L385" i="3" s="1"/>
  <c r="K386" i="3"/>
  <c r="K387" i="3"/>
  <c r="K388" i="3"/>
  <c r="L388" i="3" s="1"/>
  <c r="K389" i="3"/>
  <c r="K390" i="3"/>
  <c r="K391" i="3"/>
  <c r="K392" i="3"/>
  <c r="K393" i="3"/>
  <c r="L393" i="3" s="1"/>
  <c r="K394" i="3"/>
  <c r="K395" i="3"/>
  <c r="K396" i="3"/>
  <c r="L396" i="3" s="1"/>
  <c r="K397" i="3"/>
  <c r="K398" i="3"/>
  <c r="K399" i="3"/>
  <c r="K400" i="3"/>
  <c r="K401" i="3"/>
  <c r="L401" i="3" s="1"/>
  <c r="K402" i="3"/>
  <c r="K403" i="3"/>
  <c r="K404" i="3"/>
  <c r="L404" i="3" s="1"/>
  <c r="K405" i="3"/>
  <c r="K406" i="3"/>
  <c r="K407" i="3"/>
  <c r="K408" i="3"/>
  <c r="K409" i="3"/>
  <c r="L409" i="3" s="1"/>
  <c r="K410" i="3"/>
  <c r="K411" i="3"/>
  <c r="K412" i="3"/>
  <c r="L412" i="3" s="1"/>
  <c r="K413" i="3"/>
  <c r="K414" i="3"/>
  <c r="K415" i="3"/>
  <c r="K416" i="3"/>
  <c r="K417" i="3"/>
  <c r="L417" i="3" s="1"/>
  <c r="K418" i="3"/>
  <c r="K419" i="3"/>
  <c r="K420" i="3"/>
  <c r="L420" i="3" s="1"/>
  <c r="K421" i="3"/>
  <c r="K422" i="3"/>
  <c r="K423" i="3"/>
  <c r="K424" i="3"/>
  <c r="K425" i="3"/>
  <c r="L425" i="3" s="1"/>
  <c r="K426" i="3"/>
  <c r="K427" i="3"/>
  <c r="K428" i="3"/>
  <c r="L428" i="3" s="1"/>
  <c r="K429" i="3"/>
  <c r="K430" i="3"/>
  <c r="K431" i="3"/>
  <c r="K432" i="3"/>
  <c r="K433" i="3"/>
  <c r="L433" i="3" s="1"/>
  <c r="K434" i="3"/>
  <c r="K435" i="3"/>
  <c r="K436" i="3"/>
  <c r="L436" i="3" s="1"/>
  <c r="K437" i="3"/>
  <c r="K438" i="3"/>
  <c r="K439" i="3"/>
  <c r="K440" i="3"/>
  <c r="K441" i="3"/>
  <c r="L441" i="3" s="1"/>
  <c r="K442" i="3"/>
  <c r="K443" i="3"/>
  <c r="K444" i="3"/>
  <c r="L444" i="3" s="1"/>
  <c r="K445" i="3"/>
  <c r="K446" i="3"/>
  <c r="K447" i="3"/>
  <c r="K448" i="3"/>
  <c r="K449" i="3"/>
  <c r="L449" i="3" s="1"/>
  <c r="K450" i="3"/>
  <c r="K451" i="3"/>
  <c r="K452" i="3"/>
  <c r="L452" i="3" s="1"/>
  <c r="K453" i="3"/>
  <c r="K454" i="3"/>
  <c r="K455" i="3"/>
  <c r="K456" i="3"/>
  <c r="K457" i="3"/>
  <c r="L457" i="3" s="1"/>
  <c r="K458" i="3"/>
  <c r="K459" i="3"/>
  <c r="K460" i="3"/>
  <c r="L460" i="3" s="1"/>
  <c r="K461" i="3"/>
  <c r="K462" i="3"/>
  <c r="K463" i="3"/>
  <c r="K464" i="3"/>
  <c r="K465" i="3"/>
  <c r="L465" i="3" s="1"/>
  <c r="K466" i="3"/>
  <c r="K467" i="3"/>
  <c r="K468" i="3"/>
  <c r="L468" i="3" s="1"/>
  <c r="K469" i="3"/>
  <c r="K470" i="3"/>
  <c r="K471" i="3"/>
  <c r="K472" i="3"/>
  <c r="K473" i="3"/>
  <c r="L473" i="3" s="1"/>
  <c r="K474" i="3"/>
  <c r="K475" i="3"/>
  <c r="K476" i="3"/>
  <c r="L476" i="3" s="1"/>
  <c r="K477" i="3"/>
  <c r="K478" i="3"/>
  <c r="K479" i="3"/>
  <c r="K480" i="3"/>
  <c r="K481" i="3"/>
  <c r="L481" i="3" s="1"/>
  <c r="K482" i="3"/>
  <c r="K483" i="3"/>
  <c r="K484" i="3"/>
  <c r="L484" i="3" s="1"/>
  <c r="K485" i="3"/>
  <c r="K486" i="3"/>
  <c r="K487" i="3"/>
  <c r="K488" i="3"/>
  <c r="K489" i="3"/>
  <c r="L489" i="3" s="1"/>
  <c r="K490" i="3"/>
  <c r="K491" i="3"/>
  <c r="K492" i="3"/>
  <c r="L492" i="3" s="1"/>
  <c r="K493" i="3"/>
  <c r="K494" i="3"/>
  <c r="K495" i="3"/>
  <c r="K496" i="3"/>
  <c r="K497" i="3"/>
  <c r="L497" i="3" s="1"/>
  <c r="K498" i="3"/>
  <c r="K499" i="3"/>
  <c r="K500" i="3"/>
  <c r="L500" i="3" s="1"/>
  <c r="K501" i="3"/>
  <c r="K502" i="3"/>
  <c r="K503" i="3"/>
  <c r="K504" i="3"/>
  <c r="K505" i="3"/>
  <c r="L505" i="3" s="1"/>
  <c r="K506" i="3"/>
  <c r="K507" i="3"/>
  <c r="K508" i="3"/>
  <c r="L508" i="3" s="1"/>
  <c r="K509" i="3"/>
  <c r="K510" i="3"/>
  <c r="K511" i="3"/>
  <c r="K512" i="3"/>
  <c r="K513" i="3"/>
  <c r="L513" i="3" s="1"/>
  <c r="K514" i="3"/>
  <c r="K515" i="3"/>
  <c r="K516" i="3"/>
  <c r="L516" i="3" s="1"/>
  <c r="K517" i="3"/>
  <c r="K518" i="3"/>
  <c r="K519" i="3"/>
  <c r="K520" i="3"/>
  <c r="K521" i="3"/>
  <c r="L521" i="3" s="1"/>
  <c r="K522" i="3"/>
  <c r="K523" i="3"/>
  <c r="K524" i="3"/>
  <c r="L524" i="3" s="1"/>
  <c r="K525" i="3"/>
  <c r="K526" i="3"/>
  <c r="K527" i="3"/>
  <c r="K528" i="3"/>
  <c r="K529" i="3"/>
  <c r="L529" i="3" s="1"/>
  <c r="K530" i="3"/>
  <c r="K531" i="3"/>
  <c r="K532" i="3"/>
  <c r="L532" i="3" s="1"/>
  <c r="K533" i="3"/>
  <c r="K534" i="3"/>
  <c r="K535" i="3"/>
  <c r="K536" i="3"/>
  <c r="K537" i="3"/>
  <c r="L537" i="3" s="1"/>
  <c r="K538" i="3"/>
  <c r="K539" i="3"/>
  <c r="K540" i="3"/>
  <c r="L540" i="3" s="1"/>
  <c r="K541" i="3"/>
  <c r="K542" i="3"/>
  <c r="K543" i="3"/>
  <c r="K544" i="3"/>
  <c r="K545" i="3"/>
  <c r="L545" i="3" s="1"/>
  <c r="K546" i="3"/>
  <c r="K547" i="3"/>
  <c r="K548" i="3"/>
  <c r="L548" i="3" s="1"/>
  <c r="K549" i="3"/>
  <c r="K550" i="3"/>
  <c r="K551" i="3"/>
  <c r="K552" i="3"/>
  <c r="K553" i="3"/>
  <c r="L553" i="3" s="1"/>
  <c r="K554" i="3"/>
  <c r="K555" i="3"/>
  <c r="K556" i="3"/>
  <c r="L556" i="3" s="1"/>
  <c r="K557" i="3"/>
  <c r="K558" i="3"/>
  <c r="K559" i="3"/>
  <c r="K560" i="3"/>
  <c r="K561" i="3"/>
  <c r="L561" i="3" s="1"/>
  <c r="K562" i="3"/>
  <c r="K563" i="3"/>
  <c r="K564" i="3"/>
  <c r="L564" i="3" s="1"/>
  <c r="K565" i="3"/>
  <c r="K566" i="3"/>
  <c r="K567" i="3"/>
  <c r="K568" i="3"/>
  <c r="K569" i="3"/>
  <c r="L569" i="3" s="1"/>
  <c r="K570" i="3"/>
  <c r="K571" i="3"/>
  <c r="K572" i="3"/>
  <c r="L572" i="3" s="1"/>
  <c r="K573" i="3"/>
  <c r="K574" i="3"/>
  <c r="K575" i="3"/>
  <c r="K576" i="3"/>
  <c r="K577" i="3"/>
  <c r="L577" i="3" s="1"/>
  <c r="K578" i="3"/>
  <c r="K579" i="3"/>
  <c r="K580" i="3"/>
  <c r="L580" i="3" s="1"/>
  <c r="K581" i="3"/>
  <c r="K582" i="3"/>
  <c r="K583" i="3"/>
  <c r="K584" i="3"/>
  <c r="K585" i="3"/>
  <c r="L585" i="3" s="1"/>
  <c r="K586" i="3"/>
  <c r="K587" i="3"/>
  <c r="K588" i="3"/>
  <c r="L588" i="3" s="1"/>
  <c r="K589" i="3"/>
  <c r="K590" i="3"/>
  <c r="K591" i="3"/>
  <c r="K592" i="3"/>
  <c r="K593" i="3"/>
  <c r="L593" i="3" s="1"/>
  <c r="K594" i="3"/>
  <c r="K595" i="3"/>
  <c r="K596" i="3"/>
  <c r="L596" i="3" s="1"/>
  <c r="K597" i="3"/>
  <c r="K598" i="3"/>
  <c r="K599" i="3"/>
  <c r="K600" i="3"/>
  <c r="K601" i="3"/>
  <c r="L601" i="3" s="1"/>
  <c r="K602" i="3"/>
  <c r="K603" i="3"/>
  <c r="K604" i="3"/>
  <c r="L604" i="3" s="1"/>
  <c r="K605" i="3"/>
  <c r="K606" i="3"/>
  <c r="K607" i="3"/>
  <c r="K608" i="3"/>
  <c r="K609" i="3"/>
  <c r="L609" i="3" s="1"/>
  <c r="K610" i="3"/>
  <c r="K611" i="3"/>
  <c r="K612" i="3"/>
  <c r="L612" i="3" s="1"/>
  <c r="K613" i="3"/>
  <c r="K614" i="3"/>
  <c r="K615" i="3"/>
  <c r="K616" i="3"/>
  <c r="K617" i="3"/>
  <c r="L617" i="3" s="1"/>
  <c r="K618" i="3"/>
  <c r="K619" i="3"/>
  <c r="K620" i="3"/>
  <c r="L620" i="3" s="1"/>
  <c r="K621" i="3"/>
  <c r="K622" i="3"/>
  <c r="K623" i="3"/>
  <c r="K624" i="3"/>
  <c r="K625" i="3"/>
  <c r="L625" i="3" s="1"/>
  <c r="K626" i="3"/>
  <c r="K627" i="3"/>
  <c r="K628" i="3"/>
  <c r="L628" i="3" s="1"/>
  <c r="K629" i="3"/>
  <c r="K630" i="3"/>
  <c r="K631" i="3"/>
  <c r="K632" i="3"/>
  <c r="K633" i="3"/>
  <c r="L633" i="3" s="1"/>
  <c r="K634" i="3"/>
  <c r="K635" i="3"/>
  <c r="K636" i="3"/>
  <c r="L636" i="3" s="1"/>
  <c r="K637" i="3"/>
  <c r="K638" i="3"/>
  <c r="K639" i="3"/>
  <c r="K640" i="3"/>
  <c r="K641" i="3"/>
  <c r="L641" i="3" s="1"/>
  <c r="K642" i="3"/>
  <c r="K643" i="3"/>
  <c r="K644" i="3"/>
  <c r="L644" i="3" s="1"/>
  <c r="K645" i="3"/>
  <c r="K646" i="3"/>
  <c r="K647" i="3"/>
  <c r="K648" i="3"/>
  <c r="K649" i="3"/>
  <c r="L649" i="3" s="1"/>
  <c r="K650" i="3"/>
  <c r="K651" i="3"/>
  <c r="K652" i="3"/>
  <c r="L652" i="3" s="1"/>
  <c r="K653" i="3"/>
  <c r="K654" i="3"/>
  <c r="K655" i="3"/>
  <c r="K656" i="3"/>
  <c r="K657" i="3"/>
  <c r="L657" i="3" s="1"/>
  <c r="K658" i="3"/>
  <c r="K659" i="3"/>
  <c r="K660" i="3"/>
  <c r="L660" i="3" s="1"/>
  <c r="K661" i="3"/>
  <c r="K662" i="3"/>
  <c r="K663" i="3"/>
  <c r="K664" i="3"/>
  <c r="K665" i="3"/>
  <c r="L665" i="3" s="1"/>
  <c r="K666" i="3"/>
  <c r="K667" i="3"/>
  <c r="K668" i="3"/>
  <c r="L668" i="3" s="1"/>
  <c r="K669" i="3"/>
  <c r="K670" i="3"/>
  <c r="K671" i="3"/>
  <c r="K672" i="3"/>
  <c r="K673" i="3"/>
  <c r="L673" i="3" s="1"/>
  <c r="K674" i="3"/>
  <c r="K675" i="3"/>
  <c r="K676" i="3"/>
  <c r="L676" i="3" s="1"/>
  <c r="K677" i="3"/>
  <c r="K678" i="3"/>
  <c r="K679" i="3"/>
  <c r="K680" i="3"/>
  <c r="K681" i="3"/>
  <c r="L681" i="3" s="1"/>
  <c r="K682" i="3"/>
  <c r="K683" i="3"/>
  <c r="K684" i="3"/>
  <c r="L684" i="3" s="1"/>
  <c r="K685" i="3"/>
  <c r="K686" i="3"/>
  <c r="K687" i="3"/>
  <c r="K688" i="3"/>
  <c r="K689" i="3"/>
  <c r="L689" i="3" s="1"/>
  <c r="K690" i="3"/>
  <c r="K691" i="3"/>
  <c r="K692" i="3"/>
  <c r="L692" i="3" s="1"/>
  <c r="K693" i="3"/>
  <c r="K694" i="3"/>
  <c r="K695" i="3"/>
  <c r="K696" i="3"/>
  <c r="K697" i="3"/>
  <c r="L697" i="3" s="1"/>
  <c r="K698" i="3"/>
  <c r="K699" i="3"/>
  <c r="K700" i="3"/>
  <c r="L700" i="3" s="1"/>
  <c r="K701" i="3"/>
  <c r="K702" i="3"/>
  <c r="K703" i="3"/>
  <c r="K704" i="3"/>
  <c r="K705" i="3"/>
  <c r="L705" i="3" s="1"/>
  <c r="K706" i="3"/>
  <c r="K707" i="3"/>
  <c r="K708" i="3"/>
  <c r="L708" i="3" s="1"/>
  <c r="K709" i="3"/>
  <c r="K710" i="3"/>
  <c r="K711" i="3"/>
  <c r="K712" i="3"/>
  <c r="K713" i="3"/>
  <c r="L713" i="3" s="1"/>
  <c r="K714" i="3"/>
  <c r="K715" i="3"/>
  <c r="K716" i="3"/>
  <c r="K717" i="3"/>
  <c r="K718" i="3"/>
  <c r="K719" i="3"/>
  <c r="K720" i="3"/>
  <c r="K721" i="3"/>
  <c r="L721" i="3" s="1"/>
  <c r="K722" i="3"/>
  <c r="K723" i="3"/>
  <c r="K724" i="3"/>
  <c r="K725" i="3"/>
  <c r="K726" i="3"/>
  <c r="K727" i="3"/>
  <c r="K728" i="3"/>
  <c r="K729" i="3"/>
  <c r="L729" i="3" s="1"/>
  <c r="K730" i="3"/>
  <c r="K731" i="3"/>
  <c r="K732" i="3"/>
  <c r="K733" i="3"/>
  <c r="K734" i="3"/>
  <c r="K735" i="3"/>
  <c r="L735" i="3" s="1"/>
  <c r="K736" i="3"/>
  <c r="K737" i="3"/>
  <c r="L737" i="3" s="1"/>
  <c r="K738" i="3"/>
  <c r="K739" i="3"/>
  <c r="K740" i="3"/>
  <c r="K741" i="3"/>
  <c r="K742" i="3"/>
  <c r="K743" i="3"/>
  <c r="L743" i="3" s="1"/>
  <c r="K744" i="3"/>
  <c r="K745" i="3"/>
  <c r="L745" i="3" s="1"/>
  <c r="K746" i="3"/>
  <c r="K747" i="3"/>
  <c r="K748" i="3"/>
  <c r="K749" i="3"/>
  <c r="K750" i="3"/>
  <c r="K751" i="3"/>
  <c r="L751" i="3" s="1"/>
  <c r="K752" i="3"/>
  <c r="K753" i="3"/>
  <c r="L753" i="3" s="1"/>
  <c r="K754" i="3"/>
  <c r="K755" i="3"/>
  <c r="K756" i="3"/>
  <c r="K757" i="3"/>
  <c r="K758" i="3"/>
  <c r="K759" i="3"/>
  <c r="L759" i="3" s="1"/>
  <c r="K760" i="3"/>
  <c r="K761" i="3"/>
  <c r="L761" i="3" s="1"/>
  <c r="K762" i="3"/>
  <c r="K763" i="3"/>
  <c r="K764" i="3"/>
  <c r="K765" i="3"/>
  <c r="K766" i="3"/>
  <c r="K767" i="3"/>
  <c r="L767" i="3" s="1"/>
  <c r="K768" i="3"/>
  <c r="K769" i="3"/>
  <c r="L769" i="3" s="1"/>
  <c r="K770" i="3"/>
  <c r="K771" i="3"/>
  <c r="K772" i="3"/>
  <c r="K773" i="3"/>
  <c r="K774" i="3"/>
  <c r="K775" i="3"/>
  <c r="L775" i="3" s="1"/>
  <c r="K776" i="3"/>
  <c r="K777" i="3"/>
  <c r="L777" i="3" s="1"/>
  <c r="K778" i="3"/>
  <c r="K779" i="3"/>
  <c r="K780" i="3"/>
  <c r="K781" i="3"/>
  <c r="K782" i="3"/>
  <c r="K783" i="3"/>
  <c r="L783" i="3" s="1"/>
  <c r="K784" i="3"/>
  <c r="K785" i="3"/>
  <c r="L785" i="3" s="1"/>
  <c r="K786" i="3"/>
  <c r="K787" i="3"/>
  <c r="K788" i="3"/>
  <c r="K789" i="3"/>
  <c r="K790" i="3"/>
  <c r="K791" i="3"/>
  <c r="L791" i="3" s="1"/>
  <c r="K792" i="3"/>
  <c r="K793" i="3"/>
  <c r="L793" i="3" s="1"/>
  <c r="K794" i="3"/>
  <c r="K795" i="3"/>
  <c r="K796" i="3"/>
  <c r="K797" i="3"/>
  <c r="K798" i="3"/>
  <c r="K799" i="3"/>
  <c r="L799" i="3" s="1"/>
  <c r="K800" i="3"/>
  <c r="K801" i="3"/>
  <c r="L801" i="3" s="1"/>
  <c r="K802" i="3"/>
  <c r="K803" i="3"/>
  <c r="K804" i="3"/>
  <c r="K805" i="3"/>
  <c r="K806" i="3"/>
  <c r="K807" i="3"/>
  <c r="L807" i="3" s="1"/>
  <c r="K808" i="3"/>
  <c r="K809" i="3"/>
  <c r="L809" i="3" s="1"/>
  <c r="K810" i="3"/>
  <c r="K811" i="3"/>
  <c r="K812" i="3"/>
  <c r="K813" i="3"/>
  <c r="K814" i="3"/>
  <c r="K815" i="3"/>
  <c r="L815" i="3" s="1"/>
  <c r="K816" i="3"/>
  <c r="K817" i="3"/>
  <c r="L817" i="3" s="1"/>
  <c r="K818" i="3"/>
  <c r="K819" i="3"/>
  <c r="K820" i="3"/>
  <c r="K821" i="3"/>
  <c r="K822" i="3"/>
  <c r="K823" i="3"/>
  <c r="L823" i="3" s="1"/>
  <c r="K824" i="3"/>
  <c r="K825" i="3"/>
  <c r="L825" i="3" s="1"/>
  <c r="K826" i="3"/>
  <c r="K827" i="3"/>
  <c r="K828" i="3"/>
  <c r="K829" i="3"/>
  <c r="K830" i="3"/>
  <c r="K831" i="3"/>
  <c r="L831" i="3" s="1"/>
  <c r="K832" i="3"/>
  <c r="K833" i="3"/>
  <c r="L833" i="3" s="1"/>
  <c r="K834" i="3"/>
  <c r="K835" i="3"/>
  <c r="K836" i="3"/>
  <c r="K837" i="3"/>
  <c r="K838" i="3"/>
  <c r="K839" i="3"/>
  <c r="L839" i="3" s="1"/>
  <c r="K840" i="3"/>
  <c r="K841" i="3"/>
  <c r="L841" i="3" s="1"/>
  <c r="K842" i="3"/>
  <c r="K843" i="3"/>
  <c r="K844" i="3"/>
  <c r="K845" i="3"/>
  <c r="K846" i="3"/>
  <c r="K847" i="3"/>
  <c r="L847" i="3" s="1"/>
  <c r="K848" i="3"/>
  <c r="K849" i="3"/>
  <c r="L849" i="3" s="1"/>
  <c r="K850" i="3"/>
  <c r="K851" i="3"/>
  <c r="K852" i="3"/>
  <c r="K853" i="3"/>
  <c r="K854" i="3"/>
  <c r="K855" i="3"/>
  <c r="L855" i="3" s="1"/>
  <c r="K856" i="3"/>
  <c r="K857" i="3"/>
  <c r="L857" i="3" s="1"/>
  <c r="K858" i="3"/>
  <c r="K859" i="3"/>
  <c r="K860" i="3"/>
  <c r="K861" i="3"/>
  <c r="K862" i="3"/>
  <c r="K863" i="3"/>
  <c r="L863" i="3" s="1"/>
  <c r="K864" i="3"/>
  <c r="K865" i="3"/>
  <c r="L865" i="3" s="1"/>
  <c r="K866" i="3"/>
  <c r="K867" i="3"/>
  <c r="K868" i="3"/>
  <c r="K869" i="3"/>
  <c r="K870" i="3"/>
  <c r="K871" i="3"/>
  <c r="L871" i="3" s="1"/>
  <c r="K872" i="3"/>
  <c r="K873" i="3"/>
  <c r="L873" i="3" s="1"/>
  <c r="K874" i="3"/>
  <c r="K875" i="3"/>
  <c r="K876" i="3"/>
  <c r="K877" i="3"/>
  <c r="K878" i="3"/>
  <c r="K879" i="3"/>
  <c r="L879" i="3" s="1"/>
  <c r="K880" i="3"/>
  <c r="K881" i="3"/>
  <c r="L881" i="3" s="1"/>
  <c r="K882" i="3"/>
  <c r="K883" i="3"/>
  <c r="K884" i="3"/>
  <c r="K885" i="3"/>
  <c r="K886" i="3"/>
  <c r="K887" i="3"/>
  <c r="L887" i="3" s="1"/>
  <c r="K888" i="3"/>
  <c r="K889" i="3"/>
  <c r="L889" i="3" s="1"/>
  <c r="K890" i="3"/>
  <c r="K891" i="3"/>
  <c r="K892" i="3"/>
  <c r="K893" i="3"/>
  <c r="K894" i="3"/>
  <c r="K895" i="3"/>
  <c r="L895" i="3" s="1"/>
  <c r="K896" i="3"/>
  <c r="K897" i="3"/>
  <c r="L897" i="3" s="1"/>
  <c r="K898" i="3"/>
  <c r="K899" i="3"/>
  <c r="K900" i="3"/>
  <c r="K901" i="3"/>
  <c r="K902" i="3"/>
  <c r="K903" i="3"/>
  <c r="L903" i="3" s="1"/>
  <c r="K904" i="3"/>
  <c r="K905" i="3"/>
  <c r="L905" i="3" s="1"/>
  <c r="K906" i="3"/>
  <c r="K907" i="3"/>
  <c r="K908" i="3"/>
  <c r="K909" i="3"/>
  <c r="K910" i="3"/>
  <c r="K911" i="3"/>
  <c r="L911" i="3" s="1"/>
  <c r="K912" i="3"/>
  <c r="K913" i="3"/>
  <c r="L913" i="3" s="1"/>
  <c r="K914" i="3"/>
  <c r="K915" i="3"/>
  <c r="K916" i="3"/>
  <c r="K917" i="3"/>
  <c r="K918" i="3"/>
  <c r="K919" i="3"/>
  <c r="L919" i="3" s="1"/>
  <c r="K920" i="3"/>
  <c r="K921" i="3"/>
  <c r="L921" i="3" s="1"/>
  <c r="K922" i="3"/>
  <c r="K923" i="3"/>
  <c r="K924" i="3"/>
  <c r="K925" i="3"/>
  <c r="K926" i="3"/>
  <c r="K927" i="3"/>
  <c r="L927" i="3" s="1"/>
  <c r="K928" i="3"/>
  <c r="K929" i="3"/>
  <c r="L929" i="3" s="1"/>
  <c r="K930" i="3"/>
  <c r="K931" i="3"/>
  <c r="K932" i="3"/>
  <c r="K933" i="3"/>
  <c r="K934" i="3"/>
  <c r="K935" i="3"/>
  <c r="L935" i="3" s="1"/>
  <c r="K936" i="3"/>
  <c r="K937" i="3"/>
  <c r="L937" i="3" s="1"/>
  <c r="K938" i="3"/>
  <c r="K939" i="3"/>
  <c r="K940" i="3"/>
  <c r="K941" i="3"/>
  <c r="K942" i="3"/>
  <c r="K943" i="3"/>
  <c r="L943" i="3" s="1"/>
  <c r="K944" i="3"/>
  <c r="K945" i="3"/>
  <c r="L945" i="3" s="1"/>
  <c r="K946" i="3"/>
  <c r="K947" i="3"/>
  <c r="K948" i="3"/>
  <c r="K949" i="3"/>
  <c r="K950" i="3"/>
  <c r="K951" i="3"/>
  <c r="L951" i="3" s="1"/>
  <c r="K952" i="3"/>
  <c r="K953" i="3"/>
  <c r="L953" i="3" s="1"/>
  <c r="K954" i="3"/>
  <c r="K955" i="3"/>
  <c r="K956" i="3"/>
  <c r="K957" i="3"/>
  <c r="K958" i="3"/>
  <c r="K959" i="3"/>
  <c r="L959" i="3" s="1"/>
  <c r="K960" i="3"/>
  <c r="K961" i="3"/>
  <c r="L961" i="3" s="1"/>
  <c r="K962" i="3"/>
  <c r="K963" i="3"/>
  <c r="K964" i="3"/>
  <c r="K965" i="3"/>
  <c r="K966" i="3"/>
  <c r="K967" i="3"/>
  <c r="L967" i="3" s="1"/>
  <c r="K968" i="3"/>
  <c r="K969" i="3"/>
  <c r="L969" i="3" s="1"/>
  <c r="K970" i="3"/>
  <c r="K971" i="3"/>
  <c r="K972" i="3"/>
  <c r="K973" i="3"/>
  <c r="K974" i="3"/>
  <c r="K975" i="3"/>
  <c r="L975" i="3" s="1"/>
  <c r="K976" i="3"/>
  <c r="K977" i="3"/>
  <c r="L977" i="3" s="1"/>
  <c r="K978" i="3"/>
  <c r="K979" i="3"/>
  <c r="K980" i="3"/>
  <c r="K981" i="3"/>
  <c r="K982" i="3"/>
  <c r="K983" i="3"/>
  <c r="L983" i="3" s="1"/>
  <c r="K984" i="3"/>
  <c r="K985" i="3"/>
  <c r="L985" i="3" s="1"/>
  <c r="K986" i="3"/>
  <c r="K987" i="3"/>
  <c r="K988" i="3"/>
  <c r="K989" i="3"/>
  <c r="K990" i="3"/>
  <c r="K991" i="3"/>
  <c r="L991" i="3" s="1"/>
  <c r="K992" i="3"/>
  <c r="K993" i="3"/>
  <c r="L993" i="3" s="1"/>
  <c r="K994" i="3"/>
  <c r="K995" i="3"/>
  <c r="K996" i="3"/>
  <c r="K997" i="3"/>
  <c r="K998" i="3"/>
  <c r="K999" i="3"/>
  <c r="L999" i="3" s="1"/>
  <c r="K1000" i="3"/>
  <c r="K1001" i="3"/>
  <c r="L1001" i="3" s="1"/>
  <c r="K1002" i="3"/>
  <c r="K1003" i="3"/>
  <c r="K1004" i="3"/>
  <c r="K1005" i="3"/>
  <c r="K1006" i="3"/>
  <c r="K1007" i="3"/>
  <c r="L1007" i="3" s="1"/>
  <c r="K1008" i="3"/>
  <c r="K1009" i="3"/>
  <c r="L1009" i="3" s="1"/>
  <c r="K1010" i="3"/>
  <c r="K1011" i="3"/>
  <c r="K1012" i="3"/>
  <c r="K1013" i="3"/>
  <c r="K1014" i="3"/>
  <c r="K1015" i="3"/>
  <c r="L1015" i="3" s="1"/>
  <c r="K1016" i="3"/>
  <c r="K1017" i="3"/>
  <c r="L1017" i="3" s="1"/>
  <c r="K1018" i="3"/>
  <c r="K1019" i="3"/>
  <c r="K1020" i="3"/>
  <c r="K1021" i="3"/>
  <c r="K1022" i="3"/>
  <c r="K1023" i="3"/>
  <c r="L1023" i="3" s="1"/>
  <c r="K1024" i="3"/>
  <c r="K1025" i="3"/>
  <c r="L1025" i="3" s="1"/>
  <c r="K1026" i="3"/>
  <c r="K1027" i="3"/>
  <c r="K1028" i="3"/>
  <c r="K1029" i="3"/>
  <c r="K1030" i="3"/>
  <c r="K1031" i="3"/>
  <c r="L1031" i="3" s="1"/>
  <c r="K1032" i="3"/>
  <c r="K1033" i="3"/>
  <c r="L1033" i="3" s="1"/>
  <c r="K1034" i="3"/>
  <c r="K1035" i="3"/>
  <c r="K1036" i="3"/>
  <c r="K1037" i="3"/>
  <c r="K1038" i="3"/>
  <c r="K1039" i="3"/>
  <c r="L1039" i="3" s="1"/>
  <c r="K1040" i="3"/>
  <c r="K1041" i="3"/>
  <c r="L1041" i="3" s="1"/>
  <c r="K1042" i="3"/>
  <c r="K1043" i="3"/>
  <c r="K1044" i="3"/>
  <c r="K1045" i="3"/>
  <c r="K1046" i="3"/>
  <c r="K1047" i="3"/>
  <c r="L1047" i="3" s="1"/>
  <c r="K1048" i="3"/>
  <c r="K1049" i="3"/>
  <c r="L1049" i="3" s="1"/>
  <c r="K1050" i="3"/>
  <c r="K1051" i="3"/>
  <c r="K1052" i="3"/>
  <c r="K1053" i="3"/>
  <c r="K1054" i="3"/>
  <c r="K1055" i="3"/>
  <c r="L1055" i="3" s="1"/>
  <c r="K1056" i="3"/>
  <c r="K1057" i="3"/>
  <c r="L1057" i="3" s="1"/>
  <c r="K1058" i="3"/>
  <c r="K1059" i="3"/>
  <c r="K1060" i="3"/>
  <c r="K1061" i="3"/>
  <c r="K1062" i="3"/>
  <c r="K1063" i="3"/>
  <c r="L1063" i="3" s="1"/>
  <c r="K1064" i="3"/>
  <c r="K1065" i="3"/>
  <c r="L1065" i="3" s="1"/>
  <c r="K1066" i="3"/>
  <c r="K1067" i="3"/>
  <c r="K1068" i="3"/>
  <c r="K1069" i="3"/>
  <c r="K1070" i="3"/>
  <c r="K1071" i="3"/>
  <c r="L1071" i="3" s="1"/>
  <c r="K1072" i="3"/>
  <c r="K1073" i="3"/>
  <c r="L1073" i="3" s="1"/>
  <c r="K1074" i="3"/>
  <c r="K1075" i="3"/>
  <c r="K1076" i="3"/>
  <c r="K1077" i="3"/>
  <c r="K1078" i="3"/>
  <c r="K1079" i="3"/>
  <c r="L1079" i="3" s="1"/>
  <c r="K1080" i="3"/>
  <c r="K1081" i="3"/>
  <c r="L1081" i="3" s="1"/>
  <c r="K1082" i="3"/>
  <c r="K1083" i="3"/>
  <c r="K1084" i="3"/>
  <c r="K1085" i="3"/>
  <c r="K1086" i="3"/>
  <c r="K1087" i="3"/>
  <c r="L1087" i="3" s="1"/>
  <c r="K1088" i="3"/>
  <c r="K1089" i="3"/>
  <c r="L1089" i="3" s="1"/>
  <c r="K1090" i="3"/>
  <c r="K1091" i="3"/>
  <c r="K1092" i="3"/>
  <c r="K1093" i="3"/>
  <c r="K1094" i="3"/>
  <c r="K1095" i="3"/>
  <c r="L1095" i="3" s="1"/>
  <c r="K1096" i="3"/>
  <c r="K1097" i="3"/>
  <c r="L1097" i="3" s="1"/>
  <c r="K1098" i="3"/>
  <c r="K1099" i="3"/>
  <c r="K1100" i="3"/>
  <c r="K1101" i="3"/>
  <c r="K1102" i="3"/>
  <c r="K1103" i="3"/>
  <c r="L1103" i="3" s="1"/>
  <c r="K1104" i="3"/>
  <c r="K1105" i="3"/>
  <c r="L1105" i="3" s="1"/>
  <c r="K1106" i="3"/>
  <c r="K1107" i="3"/>
  <c r="K1108" i="3"/>
  <c r="K1109" i="3"/>
  <c r="K1110" i="3"/>
  <c r="K1111" i="3"/>
  <c r="L1111" i="3" s="1"/>
  <c r="K1112" i="3"/>
  <c r="K1113" i="3"/>
  <c r="L1113" i="3" s="1"/>
  <c r="K1114" i="3"/>
  <c r="K1115" i="3"/>
  <c r="K1116" i="3"/>
  <c r="K1117" i="3"/>
  <c r="K1118" i="3"/>
  <c r="K1119" i="3"/>
  <c r="L1119" i="3" s="1"/>
  <c r="K1120" i="3"/>
  <c r="K1121" i="3"/>
  <c r="L1121" i="3" s="1"/>
  <c r="K1122" i="3"/>
  <c r="K1123" i="3"/>
  <c r="K1124" i="3"/>
  <c r="K1125" i="3"/>
  <c r="K1126" i="3"/>
  <c r="K1127" i="3"/>
  <c r="L1127" i="3" s="1"/>
  <c r="K1128" i="3"/>
  <c r="K1129" i="3"/>
  <c r="L1129" i="3" s="1"/>
  <c r="K1130" i="3"/>
  <c r="K1131" i="3"/>
  <c r="K1132" i="3"/>
  <c r="K1133" i="3"/>
  <c r="K1134" i="3"/>
  <c r="K1135" i="3"/>
  <c r="L1135" i="3" s="1"/>
  <c r="K1136" i="3"/>
  <c r="K1137" i="3"/>
  <c r="L1137" i="3" s="1"/>
  <c r="K1138" i="3"/>
  <c r="K1139" i="3"/>
  <c r="K1140" i="3"/>
  <c r="K1141" i="3"/>
  <c r="K1142" i="3"/>
  <c r="K1143" i="3"/>
  <c r="L1143" i="3" s="1"/>
  <c r="K1144" i="3"/>
  <c r="K1145" i="3"/>
  <c r="L1145" i="3" s="1"/>
  <c r="K1146" i="3"/>
  <c r="K1147" i="3"/>
  <c r="K1148" i="3"/>
  <c r="K1149" i="3"/>
  <c r="K1150" i="3"/>
  <c r="K1151" i="3"/>
  <c r="L1151" i="3" s="1"/>
  <c r="K1152" i="3"/>
  <c r="K1153" i="3"/>
  <c r="L1153" i="3" s="1"/>
  <c r="K1154" i="3"/>
  <c r="K1155" i="3"/>
  <c r="K1156" i="3"/>
  <c r="K1157" i="3"/>
  <c r="K1158" i="3"/>
  <c r="K1159" i="3"/>
  <c r="L1159" i="3" s="1"/>
  <c r="K1160" i="3"/>
  <c r="K1161" i="3"/>
  <c r="L1161" i="3" s="1"/>
  <c r="K1162" i="3"/>
  <c r="K1163" i="3"/>
  <c r="K1164" i="3"/>
  <c r="K1165" i="3"/>
  <c r="K1166" i="3"/>
  <c r="K1167" i="3"/>
  <c r="L1167" i="3" s="1"/>
  <c r="K1168" i="3"/>
  <c r="K1169" i="3"/>
  <c r="L1169" i="3" s="1"/>
  <c r="K1170" i="3"/>
  <c r="K1171" i="3"/>
  <c r="K1172" i="3"/>
  <c r="K1173" i="3"/>
  <c r="K1174" i="3"/>
  <c r="K1175" i="3"/>
  <c r="L1175" i="3" s="1"/>
  <c r="K1176" i="3"/>
  <c r="K1177" i="3"/>
  <c r="L1177" i="3" s="1"/>
  <c r="K1178" i="3"/>
  <c r="K1179" i="3"/>
  <c r="K1180" i="3"/>
  <c r="K1181" i="3"/>
  <c r="K1182" i="3"/>
  <c r="K1183" i="3"/>
  <c r="L1183" i="3" s="1"/>
  <c r="K1184" i="3"/>
  <c r="K1185" i="3"/>
  <c r="L1185" i="3" s="1"/>
  <c r="K1186" i="3"/>
  <c r="K1187" i="3"/>
  <c r="K1188" i="3"/>
  <c r="K1189" i="3"/>
  <c r="K1190" i="3"/>
  <c r="K1191" i="3"/>
  <c r="L1191" i="3" s="1"/>
  <c r="K1192" i="3"/>
  <c r="K1193" i="3"/>
  <c r="L1193" i="3" s="1"/>
  <c r="K1194" i="3"/>
  <c r="K1195" i="3"/>
  <c r="K1196" i="3"/>
  <c r="K1197" i="3"/>
  <c r="K1198" i="3"/>
  <c r="K1199" i="3"/>
  <c r="L1199" i="3" s="1"/>
  <c r="K1200" i="3"/>
  <c r="K1201" i="3"/>
  <c r="L1201" i="3" s="1"/>
  <c r="K1202" i="3"/>
  <c r="K1203" i="3"/>
  <c r="K1204" i="3"/>
  <c r="K1205" i="3"/>
  <c r="K1206" i="3"/>
  <c r="K1207" i="3"/>
  <c r="L1207" i="3" s="1"/>
  <c r="K1208" i="3"/>
  <c r="K1209" i="3"/>
  <c r="L1209" i="3" s="1"/>
  <c r="K1210" i="3"/>
  <c r="K1211" i="3"/>
  <c r="K1212" i="3"/>
  <c r="K1213" i="3"/>
  <c r="K1214" i="3"/>
  <c r="K1215" i="3"/>
  <c r="L1215" i="3" s="1"/>
  <c r="K1216" i="3"/>
  <c r="K1217" i="3"/>
  <c r="L1217" i="3" s="1"/>
  <c r="K1218" i="3"/>
  <c r="K1219" i="3"/>
  <c r="K1220" i="3"/>
  <c r="K1221" i="3"/>
  <c r="K1222" i="3"/>
  <c r="K1223" i="3"/>
  <c r="L1223" i="3" s="1"/>
  <c r="K1224" i="3"/>
  <c r="K1225" i="3"/>
  <c r="L1225" i="3" s="1"/>
  <c r="K1226" i="3"/>
  <c r="K1227" i="3"/>
  <c r="K1228" i="3"/>
  <c r="K1229" i="3"/>
  <c r="K1230" i="3"/>
  <c r="K1231" i="3"/>
  <c r="L1231" i="3" s="1"/>
  <c r="K1232" i="3"/>
  <c r="K1233" i="3"/>
  <c r="L1233" i="3" s="1"/>
  <c r="K1234" i="3"/>
  <c r="K1235" i="3"/>
  <c r="K1236" i="3"/>
  <c r="K1237" i="3"/>
  <c r="K1238" i="3"/>
  <c r="K1239" i="3"/>
  <c r="L1239" i="3" s="1"/>
  <c r="K1240" i="3"/>
  <c r="K1241" i="3"/>
  <c r="L1241" i="3" s="1"/>
  <c r="K1242" i="3"/>
  <c r="K1243" i="3"/>
  <c r="K1244" i="3"/>
  <c r="K1245" i="3"/>
  <c r="K1246" i="3"/>
  <c r="K1247" i="3"/>
  <c r="L1247" i="3" s="1"/>
  <c r="K1248" i="3"/>
  <c r="K1249" i="3"/>
  <c r="L1249" i="3" s="1"/>
  <c r="K1250" i="3"/>
  <c r="K1251" i="3"/>
  <c r="K1252" i="3"/>
  <c r="K1253" i="3"/>
  <c r="K1254" i="3"/>
  <c r="K1255" i="3"/>
  <c r="L1255" i="3" s="1"/>
  <c r="K1256" i="3"/>
  <c r="K1257" i="3"/>
  <c r="L1257" i="3" s="1"/>
  <c r="K1258" i="3"/>
  <c r="K1259" i="3"/>
  <c r="K1260" i="3"/>
  <c r="K1261" i="3"/>
  <c r="K1262" i="3"/>
  <c r="K1263" i="3"/>
  <c r="L1263" i="3" s="1"/>
  <c r="K1264" i="3"/>
  <c r="K1265" i="3"/>
  <c r="L1265" i="3" s="1"/>
  <c r="K1266" i="3"/>
  <c r="K1267" i="3"/>
  <c r="K1268" i="3"/>
  <c r="K1269" i="3"/>
  <c r="K1270" i="3"/>
  <c r="K1271" i="3"/>
  <c r="L1271" i="3" s="1"/>
  <c r="K1272" i="3"/>
  <c r="K1273" i="3"/>
  <c r="L1273" i="3" s="1"/>
  <c r="K1274" i="3"/>
  <c r="K1275" i="3"/>
  <c r="K1276" i="3"/>
  <c r="K1277" i="3"/>
  <c r="K1278" i="3"/>
  <c r="K1279" i="3"/>
  <c r="L1279" i="3" s="1"/>
  <c r="K1280" i="3"/>
  <c r="K1281" i="3"/>
  <c r="L1281" i="3" s="1"/>
  <c r="K1282" i="3"/>
  <c r="K1283" i="3"/>
  <c r="K1284" i="3"/>
  <c r="K1285" i="3"/>
  <c r="K1286" i="3"/>
  <c r="K1287" i="3"/>
  <c r="L1287" i="3" s="1"/>
  <c r="K1288" i="3"/>
  <c r="K1289" i="3"/>
  <c r="L1289" i="3" s="1"/>
  <c r="K1290" i="3"/>
  <c r="K1291" i="3"/>
  <c r="K1292" i="3"/>
  <c r="K1293" i="3"/>
  <c r="K1294" i="3"/>
  <c r="K1295" i="3"/>
  <c r="L1295" i="3" s="1"/>
  <c r="K1296" i="3"/>
  <c r="K1297" i="3"/>
  <c r="L1297" i="3" s="1"/>
  <c r="K1298" i="3"/>
  <c r="K1299" i="3"/>
  <c r="K1300" i="3"/>
  <c r="K1301" i="3"/>
  <c r="K1302" i="3"/>
  <c r="K1303" i="3"/>
  <c r="L1303" i="3" s="1"/>
  <c r="K1304" i="3"/>
  <c r="K1305" i="3"/>
  <c r="L1305" i="3" s="1"/>
  <c r="K1306" i="3"/>
  <c r="K1307" i="3"/>
  <c r="K1308" i="3"/>
  <c r="K1309" i="3"/>
  <c r="K1310" i="3"/>
  <c r="K1311" i="3"/>
  <c r="L1311" i="3" s="1"/>
  <c r="K1312" i="3"/>
  <c r="K1313" i="3"/>
  <c r="L1313" i="3" s="1"/>
  <c r="K1314" i="3"/>
  <c r="K1315" i="3"/>
  <c r="K1316" i="3"/>
  <c r="K1317" i="3"/>
  <c r="K1318" i="3"/>
  <c r="K1319" i="3"/>
  <c r="L1319" i="3" s="1"/>
  <c r="K1320" i="3"/>
  <c r="K1321" i="3"/>
  <c r="L1321" i="3" s="1"/>
  <c r="K1322" i="3"/>
  <c r="K1323" i="3"/>
  <c r="K1324" i="3"/>
  <c r="K1325" i="3"/>
  <c r="K1326" i="3"/>
  <c r="K1327" i="3"/>
  <c r="L1327" i="3" s="1"/>
  <c r="K1328" i="3"/>
  <c r="K1329" i="3"/>
  <c r="L1329" i="3" s="1"/>
  <c r="K1330" i="3"/>
  <c r="K1331" i="3"/>
  <c r="K1332" i="3"/>
  <c r="K1333" i="3"/>
  <c r="K1334" i="3"/>
  <c r="K1335" i="3"/>
  <c r="L1335" i="3" s="1"/>
  <c r="K1336" i="3"/>
  <c r="K1337" i="3"/>
  <c r="L1337" i="3" s="1"/>
  <c r="K1338" i="3"/>
  <c r="K1339" i="3"/>
  <c r="K1340" i="3"/>
  <c r="K1341" i="3"/>
  <c r="L1341" i="3" s="1"/>
  <c r="K1342" i="3"/>
  <c r="K1343" i="3"/>
  <c r="L1343" i="3" s="1"/>
  <c r="K1344" i="3"/>
  <c r="K1345" i="3"/>
  <c r="L1345" i="3" s="1"/>
  <c r="K1346" i="3"/>
  <c r="K1347" i="3"/>
  <c r="K1348" i="3"/>
  <c r="K1349" i="3"/>
  <c r="L1349" i="3" s="1"/>
  <c r="K1350" i="3"/>
  <c r="K1351" i="3"/>
  <c r="L1351" i="3" s="1"/>
  <c r="K1352" i="3"/>
  <c r="K1353" i="3"/>
  <c r="L1353" i="3" s="1"/>
  <c r="K1354" i="3"/>
  <c r="K1355" i="3"/>
  <c r="K1356" i="3"/>
  <c r="K1357" i="3"/>
  <c r="L1357" i="3" s="1"/>
  <c r="K1358" i="3"/>
  <c r="K1359" i="3"/>
  <c r="L1359" i="3" s="1"/>
  <c r="K1360" i="3"/>
  <c r="K1361" i="3"/>
  <c r="L1361" i="3" s="1"/>
  <c r="K1362" i="3"/>
  <c r="K1363" i="3"/>
  <c r="K1364" i="3"/>
  <c r="K1365" i="3"/>
  <c r="L1365" i="3" s="1"/>
  <c r="K1366" i="3"/>
  <c r="K1367" i="3"/>
  <c r="L1367" i="3" s="1"/>
  <c r="K1368" i="3"/>
  <c r="K1369" i="3"/>
  <c r="L1369" i="3" s="1"/>
  <c r="K1370" i="3"/>
  <c r="K1371" i="3"/>
  <c r="K1372" i="3"/>
  <c r="K1373" i="3"/>
  <c r="L1373" i="3" s="1"/>
  <c r="K1374" i="3"/>
  <c r="K1375" i="3"/>
  <c r="L1375" i="3" s="1"/>
  <c r="K1376" i="3"/>
  <c r="K1377" i="3"/>
  <c r="L1377" i="3" s="1"/>
  <c r="K1378" i="3"/>
  <c r="K1379" i="3"/>
  <c r="K1380" i="3"/>
  <c r="K1381" i="3"/>
  <c r="L1381" i="3" s="1"/>
  <c r="K1382" i="3"/>
  <c r="K1383" i="3"/>
  <c r="L1383" i="3" s="1"/>
  <c r="K1384" i="3"/>
  <c r="K1385" i="3"/>
  <c r="L1385" i="3" s="1"/>
  <c r="K1386" i="3"/>
  <c r="K1387" i="3"/>
  <c r="K1388" i="3"/>
  <c r="K1389" i="3"/>
  <c r="L1389" i="3" s="1"/>
  <c r="K1390" i="3"/>
  <c r="K1391" i="3"/>
  <c r="L1391" i="3" s="1"/>
  <c r="K1392" i="3"/>
  <c r="K1393" i="3"/>
  <c r="L1393" i="3" s="1"/>
  <c r="K1394" i="3"/>
  <c r="K1395" i="3"/>
  <c r="K1396" i="3"/>
  <c r="K1397" i="3"/>
  <c r="L1397" i="3" s="1"/>
  <c r="K1398" i="3"/>
  <c r="K1399" i="3"/>
  <c r="L1399" i="3" s="1"/>
  <c r="K1400" i="3"/>
  <c r="K1401" i="3"/>
  <c r="L1401" i="3" s="1"/>
  <c r="K1402" i="3"/>
  <c r="K1403" i="3"/>
  <c r="K1404" i="3"/>
  <c r="K1405" i="3"/>
  <c r="L1405" i="3" s="1"/>
  <c r="K1406" i="3"/>
  <c r="K1407" i="3"/>
  <c r="L1407" i="3" s="1"/>
  <c r="K1408" i="3"/>
  <c r="K1409" i="3"/>
  <c r="L1409" i="3" s="1"/>
  <c r="K1410" i="3"/>
  <c r="K1411" i="3"/>
  <c r="K1412" i="3"/>
  <c r="K1413" i="3"/>
  <c r="L1413" i="3" s="1"/>
  <c r="K1414" i="3"/>
  <c r="K1415" i="3"/>
  <c r="L1415" i="3" s="1"/>
  <c r="K1416" i="3"/>
  <c r="K1417" i="3"/>
  <c r="L1417" i="3" s="1"/>
  <c r="K1418" i="3"/>
  <c r="K1419" i="3"/>
  <c r="K1420" i="3"/>
  <c r="K1421" i="3"/>
  <c r="L1421" i="3" s="1"/>
  <c r="K1422" i="3"/>
  <c r="K1423" i="3"/>
  <c r="L1423" i="3" s="1"/>
  <c r="K1424" i="3"/>
  <c r="K1425" i="3"/>
  <c r="L1425" i="3" s="1"/>
  <c r="K1426" i="3"/>
  <c r="K1427" i="3"/>
  <c r="K1428" i="3"/>
  <c r="K1429" i="3"/>
  <c r="L1429" i="3" s="1"/>
  <c r="K1430" i="3"/>
  <c r="K1431" i="3"/>
  <c r="L1431" i="3" s="1"/>
  <c r="K1432" i="3"/>
  <c r="K1433" i="3"/>
  <c r="L1433" i="3" s="1"/>
  <c r="K1434" i="3"/>
  <c r="K1435" i="3"/>
  <c r="K1436" i="3"/>
  <c r="K1437" i="3"/>
  <c r="L1437" i="3" s="1"/>
  <c r="K1438" i="3"/>
  <c r="K1439" i="3"/>
  <c r="L1439" i="3" s="1"/>
  <c r="K1440" i="3"/>
  <c r="K1441" i="3"/>
  <c r="L1441" i="3" s="1"/>
  <c r="K1442" i="3"/>
  <c r="K1443" i="3"/>
  <c r="K1444" i="3"/>
  <c r="K1445" i="3"/>
  <c r="L1445" i="3" s="1"/>
  <c r="K1446" i="3"/>
  <c r="K1447" i="3"/>
  <c r="L1447" i="3" s="1"/>
  <c r="K1448" i="3"/>
  <c r="K1449" i="3"/>
  <c r="L1449" i="3" s="1"/>
  <c r="K1450" i="3"/>
  <c r="K1451" i="3"/>
  <c r="K1452" i="3"/>
  <c r="K1453" i="3"/>
  <c r="L1453" i="3" s="1"/>
  <c r="K1454" i="3"/>
  <c r="K1455" i="3"/>
  <c r="L1455" i="3" s="1"/>
  <c r="K1456" i="3"/>
  <c r="K1457" i="3"/>
  <c r="L1457" i="3" s="1"/>
  <c r="K1458" i="3"/>
  <c r="K1459" i="3"/>
  <c r="K1460" i="3"/>
  <c r="K1461" i="3"/>
  <c r="L1461" i="3" s="1"/>
  <c r="K1462" i="3"/>
  <c r="K1463" i="3"/>
  <c r="L1463" i="3" s="1"/>
  <c r="K1464" i="3"/>
  <c r="K1465" i="3"/>
  <c r="L1465" i="3" s="1"/>
  <c r="K1466" i="3"/>
  <c r="K1467" i="3"/>
  <c r="K1468" i="3"/>
  <c r="K1469" i="3"/>
  <c r="L1469" i="3" s="1"/>
  <c r="K1470" i="3"/>
  <c r="K1471" i="3"/>
  <c r="L1471" i="3" s="1"/>
  <c r="K1472" i="3"/>
  <c r="K1473" i="3"/>
  <c r="L1473" i="3" s="1"/>
  <c r="K1474" i="3"/>
  <c r="K1475" i="3"/>
  <c r="K1476" i="3"/>
  <c r="K1477" i="3"/>
  <c r="L1477" i="3" s="1"/>
  <c r="K1478" i="3"/>
  <c r="K1479" i="3"/>
  <c r="L1479" i="3" s="1"/>
  <c r="K1480" i="3"/>
  <c r="K1481" i="3"/>
  <c r="L1481" i="3" s="1"/>
  <c r="K1482" i="3"/>
  <c r="K1483" i="3"/>
  <c r="K1484" i="3"/>
  <c r="K1485" i="3"/>
  <c r="L1485" i="3" s="1"/>
  <c r="K1486" i="3"/>
  <c r="K1487" i="3"/>
  <c r="L1487" i="3" s="1"/>
  <c r="K1488" i="3"/>
  <c r="K1489" i="3"/>
  <c r="L1489" i="3" s="1"/>
  <c r="K1490" i="3"/>
  <c r="K1491" i="3"/>
  <c r="K1492" i="3"/>
  <c r="K1493" i="3"/>
  <c r="L1493" i="3" s="1"/>
  <c r="K1494" i="3"/>
  <c r="K1495" i="3"/>
  <c r="L1495" i="3" s="1"/>
  <c r="K1496" i="3"/>
  <c r="K1497" i="3"/>
  <c r="L1497" i="3" s="1"/>
  <c r="K1498" i="3"/>
  <c r="K1499" i="3"/>
  <c r="K1500" i="3"/>
  <c r="K1501" i="3"/>
  <c r="L1501" i="3" s="1"/>
  <c r="K1502" i="3"/>
  <c r="K1503" i="3"/>
  <c r="L1503" i="3" s="1"/>
  <c r="K1504" i="3"/>
  <c r="K1505" i="3"/>
  <c r="L1505" i="3" s="1"/>
  <c r="K1506" i="3"/>
  <c r="K1507" i="3"/>
  <c r="K1508" i="3"/>
  <c r="K1509" i="3"/>
  <c r="L1509" i="3" s="1"/>
  <c r="K1510" i="3"/>
  <c r="K1511" i="3"/>
  <c r="L1511" i="3" s="1"/>
  <c r="K1512" i="3"/>
  <c r="K1513" i="3"/>
  <c r="L1513" i="3" s="1"/>
  <c r="K1514" i="3"/>
  <c r="K1515" i="3"/>
  <c r="K1516" i="3"/>
  <c r="K1517" i="3"/>
  <c r="L1517" i="3" s="1"/>
  <c r="K1518" i="3"/>
  <c r="K1519" i="3"/>
  <c r="L1519" i="3" s="1"/>
  <c r="K1520" i="3"/>
  <c r="K1521" i="3"/>
  <c r="L1521" i="3" s="1"/>
  <c r="K1522" i="3"/>
  <c r="K1523" i="3"/>
  <c r="K1524" i="3"/>
  <c r="K1525" i="3"/>
  <c r="L1525" i="3" s="1"/>
  <c r="K1526" i="3"/>
  <c r="K1527" i="3"/>
  <c r="L1527" i="3" s="1"/>
  <c r="K1528" i="3"/>
  <c r="K1529" i="3"/>
  <c r="L1529" i="3" s="1"/>
  <c r="K1530" i="3"/>
  <c r="K1531" i="3"/>
  <c r="K1532" i="3"/>
  <c r="K1533" i="3"/>
  <c r="L1533" i="3" s="1"/>
  <c r="K1534" i="3"/>
  <c r="K1535" i="3"/>
  <c r="L1535" i="3" s="1"/>
  <c r="K1536" i="3"/>
  <c r="K1537" i="3"/>
  <c r="L1537" i="3" s="1"/>
  <c r="K1538" i="3"/>
  <c r="K1539" i="3"/>
  <c r="K1540" i="3"/>
  <c r="K1541" i="3"/>
  <c r="L1541" i="3" s="1"/>
  <c r="K1542" i="3"/>
  <c r="K1543" i="3"/>
  <c r="L1543" i="3" s="1"/>
  <c r="K1544" i="3"/>
  <c r="K1545" i="3"/>
  <c r="L1545" i="3" s="1"/>
  <c r="K1546" i="3"/>
  <c r="K1547" i="3"/>
  <c r="K1548" i="3"/>
  <c r="K1549" i="3"/>
  <c r="L1549" i="3" s="1"/>
  <c r="K1550" i="3"/>
  <c r="K1551" i="3"/>
  <c r="L1551" i="3" s="1"/>
  <c r="K1552" i="3"/>
  <c r="K1553" i="3"/>
  <c r="L1553" i="3" s="1"/>
  <c r="K1554" i="3"/>
  <c r="K1555" i="3"/>
  <c r="K1556" i="3"/>
  <c r="K1557" i="3"/>
  <c r="L1557" i="3" s="1"/>
  <c r="K1558" i="3"/>
  <c r="K1559" i="3"/>
  <c r="L1559" i="3" s="1"/>
  <c r="K1560" i="3"/>
  <c r="K1561" i="3"/>
  <c r="L1561" i="3" s="1"/>
  <c r="K1562" i="3"/>
  <c r="K1563" i="3"/>
  <c r="K1564" i="3"/>
  <c r="K1565" i="3"/>
  <c r="L1565" i="3" s="1"/>
  <c r="K1566" i="3"/>
  <c r="K1567" i="3"/>
  <c r="L1567" i="3" s="1"/>
  <c r="K1568" i="3"/>
  <c r="K1569" i="3"/>
  <c r="L1569" i="3" s="1"/>
  <c r="K1570" i="3"/>
  <c r="K1571" i="3"/>
  <c r="K1572" i="3"/>
  <c r="K1573" i="3"/>
  <c r="L1573" i="3" s="1"/>
  <c r="K1574" i="3"/>
  <c r="K1575" i="3"/>
  <c r="L1575" i="3" s="1"/>
  <c r="K1576" i="3"/>
  <c r="K1577" i="3"/>
  <c r="L1577" i="3" s="1"/>
  <c r="K1578" i="3"/>
  <c r="K1579" i="3"/>
  <c r="K1580" i="3"/>
  <c r="K1581" i="3"/>
  <c r="L1581" i="3" s="1"/>
  <c r="K1582" i="3"/>
  <c r="K1583" i="3"/>
  <c r="L1583" i="3" s="1"/>
  <c r="K1584" i="3"/>
  <c r="K1585" i="3"/>
  <c r="L1585" i="3" s="1"/>
  <c r="K1586" i="3"/>
  <c r="K1587" i="3"/>
  <c r="K1588" i="3"/>
  <c r="K1589" i="3"/>
  <c r="L1589" i="3" s="1"/>
  <c r="K1590" i="3"/>
  <c r="K1591" i="3"/>
  <c r="L1591" i="3" s="1"/>
  <c r="K1592" i="3"/>
  <c r="K1593" i="3"/>
  <c r="L1593" i="3" s="1"/>
  <c r="K1594" i="3"/>
  <c r="K1595" i="3"/>
  <c r="K1596" i="3"/>
  <c r="K1597" i="3"/>
  <c r="L1597" i="3" s="1"/>
  <c r="K1598" i="3"/>
  <c r="K1599" i="3"/>
  <c r="L1599" i="3" s="1"/>
  <c r="K1600" i="3"/>
  <c r="K1601" i="3"/>
  <c r="L1601" i="3" s="1"/>
  <c r="K1602" i="3"/>
  <c r="K1603" i="3"/>
  <c r="K1604" i="3"/>
  <c r="K1605" i="3"/>
  <c r="L1605" i="3" s="1"/>
  <c r="K1606" i="3"/>
  <c r="K1607" i="3"/>
  <c r="L1607" i="3" s="1"/>
  <c r="K1608" i="3"/>
  <c r="K1609" i="3"/>
  <c r="L1609" i="3" s="1"/>
  <c r="K1610" i="3"/>
  <c r="K1611" i="3"/>
  <c r="K1612" i="3"/>
  <c r="K1613" i="3"/>
  <c r="L1613" i="3" s="1"/>
  <c r="K1614" i="3"/>
  <c r="K1615" i="3"/>
  <c r="L1615" i="3" s="1"/>
  <c r="K1616" i="3"/>
  <c r="K1617" i="3"/>
  <c r="L1617" i="3" s="1"/>
  <c r="K1618" i="3"/>
  <c r="K1619" i="3"/>
  <c r="K1620" i="3"/>
  <c r="K1621" i="3"/>
  <c r="L1621" i="3" s="1"/>
  <c r="K1622" i="3"/>
  <c r="K1623" i="3"/>
  <c r="L1623" i="3" s="1"/>
  <c r="K1624" i="3"/>
  <c r="K1625" i="3"/>
  <c r="L1625" i="3" s="1"/>
  <c r="K1626" i="3"/>
  <c r="K1627" i="3"/>
  <c r="K1628" i="3"/>
  <c r="K1629" i="3"/>
  <c r="L1629" i="3" s="1"/>
  <c r="K1630" i="3"/>
  <c r="K1631" i="3"/>
  <c r="L1631" i="3" s="1"/>
  <c r="K1632" i="3"/>
  <c r="K1633" i="3"/>
  <c r="L1633" i="3" s="1"/>
  <c r="K1634" i="3"/>
  <c r="K1635" i="3"/>
  <c r="K1636" i="3"/>
  <c r="K1637" i="3"/>
  <c r="L1637" i="3" s="1"/>
  <c r="K1638" i="3"/>
  <c r="K1639" i="3"/>
  <c r="L1639" i="3" s="1"/>
  <c r="K1640" i="3"/>
  <c r="K1641" i="3"/>
  <c r="L1641" i="3" s="1"/>
  <c r="K1642" i="3"/>
  <c r="K1643" i="3"/>
  <c r="K1644" i="3"/>
  <c r="K1645" i="3"/>
  <c r="L1645" i="3" s="1"/>
  <c r="K1646" i="3"/>
  <c r="K1647" i="3"/>
  <c r="L1647" i="3" s="1"/>
  <c r="K1648" i="3"/>
  <c r="K1649" i="3"/>
  <c r="L1649" i="3" s="1"/>
  <c r="K1650" i="3"/>
  <c r="K1651" i="3"/>
  <c r="K1652" i="3"/>
  <c r="K1653" i="3"/>
  <c r="L1653" i="3" s="1"/>
  <c r="K1654" i="3"/>
  <c r="K1655" i="3"/>
  <c r="L1655" i="3" s="1"/>
  <c r="K1656" i="3"/>
  <c r="K1657" i="3"/>
  <c r="L1657" i="3" s="1"/>
  <c r="K1658" i="3"/>
  <c r="K1659" i="3"/>
  <c r="K1660" i="3"/>
  <c r="K1661" i="3"/>
  <c r="L1661" i="3" s="1"/>
  <c r="K1662" i="3"/>
  <c r="K1663" i="3"/>
  <c r="L1663" i="3" s="1"/>
  <c r="K1664" i="3"/>
  <c r="K1665" i="3"/>
  <c r="L1665" i="3" s="1"/>
  <c r="K1666" i="3"/>
  <c r="K1667" i="3"/>
  <c r="K1668" i="3"/>
  <c r="K1669" i="3"/>
  <c r="L1669" i="3" s="1"/>
  <c r="K1670" i="3"/>
  <c r="K1671" i="3"/>
  <c r="L1671" i="3" s="1"/>
  <c r="K1672" i="3"/>
  <c r="K1673" i="3"/>
  <c r="L1673" i="3" s="1"/>
  <c r="K1674" i="3"/>
  <c r="K1675" i="3"/>
  <c r="K1676" i="3"/>
  <c r="K1677" i="3"/>
  <c r="L1677" i="3" s="1"/>
  <c r="K1678" i="3"/>
  <c r="K1679" i="3"/>
  <c r="L1679" i="3" s="1"/>
  <c r="K1680" i="3"/>
  <c r="K1681" i="3"/>
  <c r="L1681" i="3" s="1"/>
  <c r="K1682" i="3"/>
  <c r="K1683" i="3"/>
  <c r="K1684" i="3"/>
  <c r="K1685" i="3"/>
  <c r="L1685" i="3" s="1"/>
  <c r="K1686" i="3"/>
  <c r="K1687" i="3"/>
  <c r="L1687" i="3" s="1"/>
  <c r="K1688" i="3"/>
  <c r="K1689" i="3"/>
  <c r="L1689" i="3" s="1"/>
  <c r="K1690" i="3"/>
  <c r="K1691" i="3"/>
  <c r="K1692" i="3"/>
  <c r="K1693" i="3"/>
  <c r="L1693" i="3" s="1"/>
  <c r="K1694" i="3"/>
  <c r="K1695" i="3"/>
  <c r="L1695" i="3" s="1"/>
  <c r="K1696" i="3"/>
  <c r="K1697" i="3"/>
  <c r="L1697" i="3" s="1"/>
  <c r="K1698" i="3"/>
  <c r="K1699" i="3"/>
  <c r="K1700" i="3"/>
  <c r="K1701" i="3"/>
  <c r="L1701" i="3" s="1"/>
  <c r="K1702" i="3"/>
  <c r="K1703" i="3"/>
  <c r="L1703" i="3" s="1"/>
  <c r="K1704" i="3"/>
  <c r="K1705" i="3"/>
  <c r="L1705" i="3" s="1"/>
  <c r="K1706" i="3"/>
  <c r="K1707" i="3"/>
  <c r="K1708" i="3"/>
  <c r="K1709" i="3"/>
  <c r="L1709" i="3" s="1"/>
  <c r="K1710" i="3"/>
  <c r="K1711" i="3"/>
  <c r="L1711" i="3" s="1"/>
  <c r="K1712" i="3"/>
  <c r="K1713" i="3"/>
  <c r="L1713" i="3" s="1"/>
  <c r="K1714" i="3"/>
  <c r="K1715" i="3"/>
  <c r="K1716" i="3"/>
  <c r="K1717" i="3"/>
  <c r="L1717" i="3" s="1"/>
  <c r="K1718" i="3"/>
  <c r="K1719" i="3"/>
  <c r="L1719" i="3" s="1"/>
  <c r="K1720" i="3"/>
  <c r="K1721" i="3"/>
  <c r="L1721" i="3" s="1"/>
  <c r="K1722" i="3"/>
  <c r="K1723" i="3"/>
  <c r="K1724" i="3"/>
  <c r="K1725" i="3"/>
  <c r="L1725" i="3" s="1"/>
  <c r="K1726" i="3"/>
  <c r="K1727" i="3"/>
  <c r="L1727" i="3" s="1"/>
  <c r="K1728" i="3"/>
  <c r="K1729" i="3"/>
  <c r="L1729" i="3" s="1"/>
  <c r="K1730" i="3"/>
  <c r="K1731" i="3"/>
  <c r="K1732" i="3"/>
  <c r="K1733" i="3"/>
  <c r="L1733" i="3" s="1"/>
  <c r="K1734" i="3"/>
  <c r="K1735" i="3"/>
  <c r="L1735" i="3" s="1"/>
  <c r="K1736" i="3"/>
  <c r="K1737" i="3"/>
  <c r="L1737" i="3" s="1"/>
  <c r="K1738" i="3"/>
  <c r="K1739" i="3"/>
  <c r="K1740" i="3"/>
  <c r="K1741" i="3"/>
  <c r="L1741" i="3" s="1"/>
  <c r="K1742" i="3"/>
  <c r="K1743" i="3"/>
  <c r="L1743" i="3" s="1"/>
  <c r="K1744" i="3"/>
  <c r="K1745" i="3"/>
  <c r="L1745" i="3" s="1"/>
  <c r="K1746" i="3"/>
  <c r="K1747" i="3"/>
  <c r="K1748" i="3"/>
  <c r="K1749" i="3"/>
  <c r="L1749" i="3" s="1"/>
  <c r="K1750" i="3"/>
  <c r="K1751" i="3"/>
  <c r="L1751" i="3" s="1"/>
  <c r="K1752" i="3"/>
  <c r="K1753" i="3"/>
  <c r="L1753" i="3" s="1"/>
  <c r="K1754" i="3"/>
  <c r="K1755" i="3"/>
  <c r="K1756" i="3"/>
  <c r="K1757" i="3"/>
  <c r="L1757" i="3" s="1"/>
  <c r="K1758" i="3"/>
  <c r="K1759" i="3"/>
  <c r="L1759" i="3" s="1"/>
  <c r="K1760" i="3"/>
  <c r="K1761" i="3"/>
  <c r="L1761" i="3" s="1"/>
  <c r="K1762" i="3"/>
  <c r="K1763" i="3"/>
  <c r="K1764" i="3"/>
  <c r="K1765" i="3"/>
  <c r="L1765" i="3" s="1"/>
  <c r="K1766" i="3"/>
  <c r="K1767" i="3"/>
  <c r="L1767" i="3" s="1"/>
  <c r="K1768" i="3"/>
  <c r="K1769" i="3"/>
  <c r="L1769" i="3" s="1"/>
  <c r="K1770" i="3"/>
  <c r="K1771" i="3"/>
  <c r="K1772" i="3"/>
  <c r="K1773" i="3"/>
  <c r="L1773" i="3" s="1"/>
  <c r="K1774" i="3"/>
  <c r="K1775" i="3"/>
  <c r="L1775" i="3" s="1"/>
  <c r="K1776" i="3"/>
  <c r="K1777" i="3"/>
  <c r="L1777" i="3" s="1"/>
  <c r="K1778" i="3"/>
  <c r="K1779" i="3"/>
  <c r="K1780" i="3"/>
  <c r="K1781" i="3"/>
  <c r="L1781" i="3" s="1"/>
  <c r="K1782" i="3"/>
  <c r="K1783" i="3"/>
  <c r="L1783" i="3" s="1"/>
  <c r="K1784" i="3"/>
  <c r="K1785" i="3"/>
  <c r="L1785" i="3" s="1"/>
  <c r="K1786" i="3"/>
  <c r="K1787" i="3"/>
  <c r="K1788" i="3"/>
  <c r="K1789" i="3"/>
  <c r="L1789" i="3" s="1"/>
  <c r="K1790" i="3"/>
  <c r="K1791" i="3"/>
  <c r="L1791" i="3" s="1"/>
  <c r="K1792" i="3"/>
  <c r="K1793" i="3"/>
  <c r="L1793" i="3" s="1"/>
  <c r="K1794" i="3"/>
  <c r="K1795" i="3"/>
  <c r="K1796" i="3"/>
  <c r="K1797" i="3"/>
  <c r="L1797" i="3" s="1"/>
  <c r="K1798" i="3"/>
  <c r="K1799" i="3"/>
  <c r="L1799" i="3" s="1"/>
  <c r="K1800" i="3"/>
  <c r="K1801" i="3"/>
  <c r="L1801" i="3" s="1"/>
  <c r="K1802" i="3"/>
  <c r="K1803" i="3"/>
  <c r="K1804" i="3"/>
  <c r="K1805" i="3"/>
  <c r="L1805" i="3" s="1"/>
  <c r="K1806" i="3"/>
  <c r="K1807" i="3"/>
  <c r="L1807" i="3" s="1"/>
  <c r="K1808" i="3"/>
  <c r="K1809" i="3"/>
  <c r="L1809" i="3" s="1"/>
  <c r="K1810" i="3"/>
  <c r="L1810" i="3" s="1"/>
  <c r="K1811" i="3"/>
  <c r="K1812" i="3"/>
  <c r="K1813" i="3"/>
  <c r="L1813" i="3" s="1"/>
  <c r="K1814" i="3"/>
  <c r="K1815" i="3"/>
  <c r="L1815" i="3" s="1"/>
  <c r="K1816" i="3"/>
  <c r="K1817" i="3"/>
  <c r="L1817" i="3" s="1"/>
  <c r="K1818" i="3"/>
  <c r="L1818" i="3" s="1"/>
  <c r="K1819" i="3"/>
  <c r="K1820" i="3"/>
  <c r="K1821" i="3"/>
  <c r="L1821" i="3" s="1"/>
  <c r="K1822" i="3"/>
  <c r="K1823" i="3"/>
  <c r="L1823" i="3" s="1"/>
  <c r="K1824" i="3"/>
  <c r="K1825" i="3"/>
  <c r="L1825" i="3" s="1"/>
  <c r="K1826" i="3"/>
  <c r="L1826" i="3" s="1"/>
  <c r="K1827" i="3"/>
  <c r="K1828" i="3"/>
  <c r="K1829" i="3"/>
  <c r="L1829" i="3" s="1"/>
  <c r="K1830" i="3"/>
  <c r="K1831" i="3"/>
  <c r="L1831" i="3" s="1"/>
  <c r="K1832" i="3"/>
  <c r="K1833" i="3"/>
  <c r="L1833" i="3" s="1"/>
  <c r="K1834" i="3"/>
  <c r="L1834" i="3" s="1"/>
  <c r="K1835" i="3"/>
  <c r="K1836" i="3"/>
  <c r="K1837" i="3"/>
  <c r="L1837" i="3" s="1"/>
  <c r="K1838" i="3"/>
  <c r="K1839" i="3"/>
  <c r="L1839" i="3" s="1"/>
  <c r="K1840" i="3"/>
  <c r="K1841" i="3"/>
  <c r="L1841" i="3" s="1"/>
  <c r="K1842" i="3"/>
  <c r="L1842" i="3" s="1"/>
  <c r="K1843" i="3"/>
  <c r="K1844" i="3"/>
  <c r="K1845" i="3"/>
  <c r="L1845" i="3" s="1"/>
  <c r="K1846" i="3"/>
  <c r="K1847" i="3"/>
  <c r="L1847" i="3" s="1"/>
  <c r="K1848" i="3"/>
  <c r="K1849" i="3"/>
  <c r="L1849" i="3" s="1"/>
  <c r="K1850" i="3"/>
  <c r="L1850" i="3" s="1"/>
  <c r="K1851" i="3"/>
  <c r="K1852" i="3"/>
  <c r="K1853" i="3"/>
  <c r="L1853" i="3" s="1"/>
  <c r="K1854" i="3"/>
  <c r="K1855" i="3"/>
  <c r="L1855" i="3" s="1"/>
  <c r="K1856" i="3"/>
  <c r="K1857" i="3"/>
  <c r="L1857" i="3" s="1"/>
  <c r="K1858" i="3"/>
  <c r="L1858" i="3" s="1"/>
  <c r="K1859" i="3"/>
  <c r="K1860" i="3"/>
  <c r="K1861" i="3"/>
  <c r="L1861" i="3" s="1"/>
  <c r="K1862" i="3"/>
  <c r="K1863" i="3"/>
  <c r="L1863" i="3" s="1"/>
  <c r="K1864" i="3"/>
  <c r="K1865" i="3"/>
  <c r="L1865" i="3" s="1"/>
  <c r="K1866" i="3"/>
  <c r="L1866" i="3" s="1"/>
  <c r="K1867" i="3"/>
  <c r="K1868" i="3"/>
  <c r="K1869" i="3"/>
  <c r="L1869" i="3" s="1"/>
  <c r="K1870" i="3"/>
  <c r="K1871" i="3"/>
  <c r="L1871" i="3" s="1"/>
  <c r="K1872" i="3"/>
  <c r="K1873" i="3"/>
  <c r="L1873" i="3" s="1"/>
  <c r="K1874" i="3"/>
  <c r="L1874" i="3" s="1"/>
  <c r="K1875" i="3"/>
  <c r="K1876" i="3"/>
  <c r="K1877" i="3"/>
  <c r="L1877" i="3" s="1"/>
  <c r="K1878" i="3"/>
  <c r="K1879" i="3"/>
  <c r="L1879" i="3" s="1"/>
  <c r="K1880" i="3"/>
  <c r="K1881" i="3"/>
  <c r="L1881" i="3" s="1"/>
  <c r="K1882" i="3"/>
  <c r="L1882" i="3" s="1"/>
  <c r="K1883" i="3"/>
  <c r="K1884" i="3"/>
  <c r="K1885" i="3"/>
  <c r="L1885" i="3" s="1"/>
  <c r="K1886" i="3"/>
  <c r="K1887" i="3"/>
  <c r="L1887" i="3" s="1"/>
  <c r="K1888" i="3"/>
  <c r="K1889" i="3"/>
  <c r="L1889" i="3" s="1"/>
  <c r="K1890" i="3"/>
  <c r="L1890" i="3" s="1"/>
  <c r="K1891" i="3"/>
  <c r="K1892" i="3"/>
  <c r="K1893" i="3"/>
  <c r="L1893" i="3" s="1"/>
  <c r="K1894" i="3"/>
  <c r="K1895" i="3"/>
  <c r="L1895" i="3" s="1"/>
  <c r="K1896" i="3"/>
  <c r="K1897" i="3"/>
  <c r="L1897" i="3" s="1"/>
  <c r="K1898" i="3"/>
  <c r="L1898" i="3" s="1"/>
  <c r="K1899" i="3"/>
  <c r="K1900" i="3"/>
  <c r="K1901" i="3"/>
  <c r="L1901" i="3" s="1"/>
  <c r="K1902" i="3"/>
  <c r="K1903" i="3"/>
  <c r="L1903" i="3" s="1"/>
  <c r="K1904" i="3"/>
  <c r="K1905" i="3"/>
  <c r="K1906" i="3"/>
  <c r="L1906" i="3" s="1"/>
  <c r="K1907" i="3"/>
  <c r="K1908" i="3"/>
  <c r="K1909" i="3"/>
  <c r="L1909" i="3" s="1"/>
  <c r="K1910" i="3"/>
  <c r="K1911" i="3"/>
  <c r="L1911" i="3" s="1"/>
  <c r="K1912" i="3"/>
  <c r="K1913" i="3"/>
  <c r="K1914" i="3"/>
  <c r="L1914" i="3" s="1"/>
  <c r="K1915" i="3"/>
  <c r="K1916" i="3"/>
  <c r="K1917" i="3"/>
  <c r="L1917" i="3" s="1"/>
  <c r="K1918" i="3"/>
  <c r="K1919" i="3"/>
  <c r="L1919" i="3" s="1"/>
  <c r="K1920" i="3"/>
  <c r="K1921" i="3"/>
  <c r="K1922" i="3"/>
  <c r="L1922" i="3" s="1"/>
  <c r="K1923" i="3"/>
  <c r="K1924" i="3"/>
  <c r="K1925" i="3"/>
  <c r="L1925" i="3" s="1"/>
  <c r="K1926" i="3"/>
  <c r="K1927" i="3"/>
  <c r="L1927" i="3" s="1"/>
  <c r="K1928" i="3"/>
  <c r="K1929" i="3"/>
  <c r="K1930" i="3"/>
  <c r="L1930" i="3" s="1"/>
  <c r="K1931" i="3"/>
  <c r="K1932" i="3"/>
  <c r="K1933" i="3"/>
  <c r="L1933" i="3" s="1"/>
  <c r="K1934" i="3"/>
  <c r="K1935" i="3"/>
  <c r="L1935" i="3" s="1"/>
  <c r="K1936" i="3"/>
  <c r="K1937" i="3"/>
  <c r="K1938" i="3"/>
  <c r="L1938" i="3" s="1"/>
  <c r="K1939" i="3"/>
  <c r="K1940" i="3"/>
  <c r="K1941" i="3"/>
  <c r="L1941" i="3" s="1"/>
  <c r="K1942" i="3"/>
  <c r="K1943" i="3"/>
  <c r="L1943" i="3" s="1"/>
  <c r="K1944" i="3"/>
  <c r="K1945" i="3"/>
  <c r="K1946" i="3"/>
  <c r="L1946" i="3" s="1"/>
  <c r="K1947" i="3"/>
  <c r="K1948" i="3"/>
  <c r="K1949" i="3"/>
  <c r="L1949" i="3" s="1"/>
  <c r="K1950" i="3"/>
  <c r="K1951" i="3"/>
  <c r="L1951" i="3" s="1"/>
  <c r="K1952" i="3"/>
  <c r="K1953" i="3"/>
  <c r="K1954" i="3"/>
  <c r="L1954" i="3" s="1"/>
  <c r="K1955" i="3"/>
  <c r="K1956" i="3"/>
  <c r="K1957" i="3"/>
  <c r="L1957" i="3" s="1"/>
  <c r="K1958" i="3"/>
  <c r="K1959" i="3"/>
  <c r="L1959" i="3" s="1"/>
  <c r="K1960" i="3"/>
  <c r="K1961" i="3"/>
  <c r="K1962" i="3"/>
  <c r="L1962" i="3" s="1"/>
  <c r="K1963" i="3"/>
  <c r="K1964" i="3"/>
  <c r="K1965" i="3"/>
  <c r="L1965" i="3" s="1"/>
  <c r="K1966" i="3"/>
  <c r="K1967" i="3"/>
  <c r="L1967" i="3" s="1"/>
  <c r="K1968" i="3"/>
  <c r="K1969" i="3"/>
  <c r="K1970" i="3"/>
  <c r="L1970" i="3" s="1"/>
  <c r="K1971" i="3"/>
  <c r="K1972" i="3"/>
  <c r="K1973" i="3"/>
  <c r="L1973" i="3" s="1"/>
  <c r="K1974" i="3"/>
  <c r="K1975" i="3"/>
  <c r="L1975" i="3" s="1"/>
  <c r="K1976" i="3"/>
  <c r="K1977" i="3"/>
  <c r="K1978" i="3"/>
  <c r="L1978" i="3" s="1"/>
  <c r="K1979" i="3"/>
  <c r="K1980" i="3"/>
  <c r="K1981" i="3"/>
  <c r="L1981" i="3" s="1"/>
  <c r="K1982" i="3"/>
  <c r="K1983" i="3"/>
  <c r="L1983" i="3" s="1"/>
  <c r="K1984" i="3"/>
  <c r="K1985" i="3"/>
  <c r="K1986" i="3"/>
  <c r="L1986" i="3" s="1"/>
  <c r="K1987" i="3"/>
  <c r="K1988" i="3"/>
  <c r="K1989" i="3"/>
  <c r="L1989" i="3" s="1"/>
  <c r="K1990" i="3"/>
  <c r="K1991" i="3"/>
  <c r="L1991" i="3" s="1"/>
  <c r="K1992" i="3"/>
  <c r="K1993" i="3"/>
  <c r="K1994" i="3"/>
  <c r="L1994" i="3" s="1"/>
  <c r="K1995" i="3"/>
  <c r="K1996" i="3"/>
  <c r="K1997" i="3"/>
  <c r="L1997" i="3" s="1"/>
  <c r="K1998" i="3"/>
  <c r="K1999" i="3"/>
  <c r="L1999" i="3" s="1"/>
  <c r="K2000" i="3"/>
  <c r="K2001" i="3"/>
  <c r="K2002" i="3"/>
  <c r="L2002" i="3" s="1"/>
  <c r="K2003" i="3"/>
  <c r="K2004" i="3"/>
  <c r="K2005" i="3"/>
  <c r="L2005" i="3" s="1"/>
  <c r="K2006" i="3"/>
  <c r="K2007" i="3"/>
  <c r="L2007" i="3" s="1"/>
  <c r="K2008" i="3"/>
  <c r="K2009" i="3"/>
  <c r="K2010" i="3"/>
  <c r="L2010" i="3" s="1"/>
  <c r="K2011" i="3"/>
  <c r="K2012" i="3"/>
  <c r="K2013" i="3"/>
  <c r="L2013" i="3" s="1"/>
  <c r="K2014" i="3"/>
  <c r="K2015" i="3"/>
  <c r="L2015" i="3" s="1"/>
  <c r="K2016" i="3"/>
  <c r="K2017" i="3"/>
  <c r="K2018" i="3"/>
  <c r="L2018" i="3" s="1"/>
  <c r="K2019" i="3"/>
  <c r="K2020" i="3"/>
  <c r="K2021" i="3"/>
  <c r="L2021" i="3" s="1"/>
  <c r="K2022" i="3"/>
  <c r="K2023" i="3"/>
  <c r="L2023" i="3" s="1"/>
  <c r="K2024" i="3"/>
  <c r="K2025" i="3"/>
  <c r="K2026" i="3"/>
  <c r="L2026" i="3" s="1"/>
  <c r="K2027" i="3"/>
  <c r="K2028" i="3"/>
  <c r="K2029" i="3"/>
  <c r="L2029" i="3" s="1"/>
  <c r="K2030" i="3"/>
  <c r="K2031" i="3"/>
  <c r="L2031" i="3" s="1"/>
  <c r="K2032" i="3"/>
  <c r="K2033" i="3"/>
  <c r="K2034" i="3"/>
  <c r="L2034" i="3" s="1"/>
  <c r="K2035" i="3"/>
  <c r="K2036" i="3"/>
  <c r="K2037" i="3"/>
  <c r="L2037" i="3" s="1"/>
  <c r="K2038" i="3"/>
  <c r="K2039" i="3"/>
  <c r="L2039" i="3" s="1"/>
  <c r="K2040" i="3"/>
  <c r="K2041" i="3"/>
  <c r="K2042" i="3"/>
  <c r="L2042" i="3" s="1"/>
  <c r="K2043" i="3"/>
  <c r="K2044" i="3"/>
  <c r="K2045" i="3"/>
  <c r="L2045" i="3" s="1"/>
  <c r="K2046" i="3"/>
  <c r="K2047" i="3"/>
  <c r="L2047" i="3" s="1"/>
  <c r="K2048" i="3"/>
  <c r="K2049" i="3"/>
  <c r="K2050" i="3"/>
  <c r="L2050" i="3" s="1"/>
  <c r="K2051" i="3"/>
  <c r="K2052" i="3"/>
  <c r="K2053" i="3"/>
  <c r="L2053" i="3" s="1"/>
  <c r="K2054" i="3"/>
  <c r="K2055" i="3"/>
  <c r="L2055" i="3" s="1"/>
  <c r="K2056" i="3"/>
  <c r="K2057" i="3"/>
  <c r="K2058" i="3"/>
  <c r="L2058" i="3" s="1"/>
  <c r="K2059" i="3"/>
  <c r="K2060" i="3"/>
  <c r="K2061" i="3"/>
  <c r="L2061" i="3" s="1"/>
  <c r="K2062" i="3"/>
  <c r="K2063" i="3"/>
  <c r="L2063" i="3" s="1"/>
  <c r="K2064" i="3"/>
  <c r="K2065" i="3"/>
  <c r="K2066" i="3"/>
  <c r="L2066" i="3" s="1"/>
  <c r="K2067" i="3"/>
  <c r="K2068" i="3"/>
  <c r="K2069" i="3"/>
  <c r="L2069" i="3" s="1"/>
  <c r="K2070" i="3"/>
  <c r="K2071" i="3"/>
  <c r="L2071" i="3" s="1"/>
  <c r="K2072" i="3"/>
  <c r="K2073" i="3"/>
  <c r="K2074" i="3"/>
  <c r="L2074" i="3" s="1"/>
  <c r="K2075" i="3"/>
  <c r="K2076" i="3"/>
  <c r="K2077" i="3"/>
  <c r="L2077" i="3" s="1"/>
  <c r="K2078" i="3"/>
  <c r="K2079" i="3"/>
  <c r="L2079" i="3" s="1"/>
  <c r="K2080" i="3"/>
  <c r="K2081" i="3"/>
  <c r="K2082" i="3"/>
  <c r="L2082" i="3" s="1"/>
  <c r="K2083" i="3"/>
  <c r="K2084" i="3"/>
  <c r="K2085" i="3"/>
  <c r="L2085" i="3" s="1"/>
  <c r="K2086" i="3"/>
  <c r="K2087" i="3"/>
  <c r="L2087" i="3" s="1"/>
  <c r="K2088" i="3"/>
  <c r="K2089" i="3"/>
  <c r="K2090" i="3"/>
  <c r="L2090" i="3" s="1"/>
  <c r="K2091" i="3"/>
  <c r="K2092" i="3"/>
  <c r="K2093" i="3"/>
  <c r="L2093" i="3" s="1"/>
  <c r="K2094" i="3"/>
  <c r="K2095" i="3"/>
  <c r="L2095" i="3" s="1"/>
  <c r="K2096" i="3"/>
  <c r="K2097" i="3"/>
  <c r="K2098" i="3"/>
  <c r="L2098" i="3" s="1"/>
  <c r="K2099" i="3"/>
  <c r="K2100" i="3"/>
  <c r="K2101" i="3"/>
  <c r="L2101" i="3" s="1"/>
  <c r="K2102" i="3"/>
  <c r="K2103" i="3"/>
  <c r="L2103" i="3" s="1"/>
  <c r="K2104" i="3"/>
  <c r="K2105" i="3"/>
  <c r="K2106" i="3"/>
  <c r="L2106" i="3" s="1"/>
  <c r="K2107" i="3"/>
  <c r="K2108" i="3"/>
  <c r="K2109" i="3"/>
  <c r="L2109" i="3" s="1"/>
  <c r="K2110" i="3"/>
  <c r="K2111" i="3"/>
  <c r="L2111" i="3" s="1"/>
  <c r="K2112" i="3"/>
  <c r="K2113" i="3"/>
  <c r="K2114" i="3"/>
  <c r="L2114" i="3" s="1"/>
  <c r="K2115" i="3"/>
  <c r="K2116" i="3"/>
  <c r="K2117" i="3"/>
  <c r="L2117" i="3" s="1"/>
  <c r="K2118" i="3"/>
  <c r="K2119" i="3"/>
  <c r="L2119" i="3" s="1"/>
  <c r="K2120" i="3"/>
  <c r="K2121" i="3"/>
  <c r="K2122" i="3"/>
  <c r="L2122" i="3" s="1"/>
  <c r="K2123" i="3"/>
  <c r="K2124" i="3"/>
  <c r="K2125" i="3"/>
  <c r="L2125" i="3" s="1"/>
  <c r="K2126" i="3"/>
  <c r="K2127" i="3"/>
  <c r="L2127" i="3" s="1"/>
  <c r="K2128" i="3"/>
  <c r="K2129" i="3"/>
  <c r="K2130" i="3"/>
  <c r="L2130" i="3" s="1"/>
  <c r="K2131" i="3"/>
  <c r="K2132" i="3"/>
  <c r="K2133" i="3"/>
  <c r="L2133" i="3" s="1"/>
  <c r="K2134" i="3"/>
  <c r="K2135" i="3"/>
  <c r="L2135" i="3" s="1"/>
  <c r="K2136" i="3"/>
  <c r="K2137" i="3"/>
  <c r="K2138" i="3"/>
  <c r="L2138" i="3" s="1"/>
  <c r="K2139" i="3"/>
  <c r="K2140" i="3"/>
  <c r="K2141" i="3"/>
  <c r="L2141" i="3" s="1"/>
  <c r="K2142" i="3"/>
  <c r="K2143" i="3"/>
  <c r="L2143" i="3" s="1"/>
  <c r="K2144" i="3"/>
  <c r="K2145" i="3"/>
  <c r="K2146" i="3"/>
  <c r="L2146" i="3" s="1"/>
  <c r="K2147" i="3"/>
  <c r="K2148" i="3"/>
  <c r="K2149" i="3"/>
  <c r="L2149" i="3" s="1"/>
  <c r="K2150" i="3"/>
  <c r="K2151" i="3"/>
  <c r="L2151" i="3" s="1"/>
  <c r="K2152" i="3"/>
  <c r="K2153" i="3"/>
  <c r="K2154" i="3"/>
  <c r="L2154" i="3" s="1"/>
  <c r="K2155" i="3"/>
  <c r="K2156" i="3"/>
  <c r="K2157" i="3"/>
  <c r="L2157" i="3" s="1"/>
  <c r="K2158" i="3"/>
  <c r="K2159" i="3"/>
  <c r="L2159" i="3" s="1"/>
  <c r="K2160" i="3"/>
  <c r="K2161" i="3"/>
  <c r="K2162" i="3"/>
  <c r="L2162" i="3" s="1"/>
  <c r="K2163" i="3"/>
  <c r="K2164" i="3"/>
  <c r="K2165" i="3"/>
  <c r="L2165" i="3" s="1"/>
  <c r="K2166" i="3"/>
  <c r="K2167" i="3"/>
  <c r="L2167" i="3" s="1"/>
  <c r="K2168" i="3"/>
  <c r="K2169" i="3"/>
  <c r="K2170" i="3"/>
  <c r="L2170" i="3" s="1"/>
  <c r="K2171" i="3"/>
  <c r="K2172" i="3"/>
  <c r="K2173" i="3"/>
  <c r="L2173" i="3" s="1"/>
  <c r="K2174" i="3"/>
  <c r="K2175" i="3"/>
  <c r="L2175" i="3" s="1"/>
  <c r="K2176" i="3"/>
  <c r="K2177" i="3"/>
  <c r="K2178" i="3"/>
  <c r="L2178" i="3" s="1"/>
  <c r="K2179" i="3"/>
  <c r="K2180" i="3"/>
  <c r="K2181" i="3"/>
  <c r="L2181" i="3" s="1"/>
  <c r="K2182" i="3"/>
  <c r="K2183" i="3"/>
  <c r="L2183" i="3" s="1"/>
  <c r="K2184" i="3"/>
  <c r="K2185" i="3"/>
  <c r="K2186" i="3"/>
  <c r="L2186" i="3" s="1"/>
  <c r="K2187" i="3"/>
  <c r="K2188" i="3"/>
  <c r="K2189" i="3"/>
  <c r="L2189" i="3" s="1"/>
  <c r="K2190" i="3"/>
  <c r="K2191" i="3"/>
  <c r="L2191" i="3" s="1"/>
  <c r="K2192" i="3"/>
  <c r="K2193" i="3"/>
  <c r="K2194" i="3"/>
  <c r="L2194" i="3" s="1"/>
  <c r="K2195" i="3"/>
  <c r="K2196" i="3"/>
  <c r="K2197" i="3"/>
  <c r="L2197" i="3" s="1"/>
  <c r="K2198" i="3"/>
  <c r="K2199" i="3"/>
  <c r="L2199" i="3" s="1"/>
  <c r="K2200" i="3"/>
  <c r="K2201" i="3"/>
  <c r="K2202" i="3"/>
  <c r="L2202" i="3" s="1"/>
  <c r="K2203" i="3"/>
  <c r="K2204" i="3"/>
  <c r="K2205" i="3"/>
  <c r="L2205" i="3" s="1"/>
  <c r="K2206" i="3"/>
  <c r="K2207" i="3"/>
  <c r="L2207" i="3" s="1"/>
  <c r="K2208" i="3"/>
  <c r="K2209" i="3"/>
  <c r="K2210" i="3"/>
  <c r="L2210" i="3" s="1"/>
  <c r="K2211" i="3"/>
  <c r="K2212" i="3"/>
  <c r="K2213" i="3"/>
  <c r="L2213" i="3" s="1"/>
  <c r="K2214" i="3"/>
  <c r="K2215" i="3"/>
  <c r="L2215" i="3" s="1"/>
  <c r="K2216" i="3"/>
  <c r="K2217" i="3"/>
  <c r="K2218" i="3"/>
  <c r="L2218" i="3" s="1"/>
  <c r="K2219" i="3"/>
  <c r="K2220" i="3"/>
  <c r="K2221" i="3"/>
  <c r="L2221" i="3" s="1"/>
  <c r="K2222" i="3"/>
  <c r="K2223" i="3"/>
  <c r="L2223" i="3" s="1"/>
  <c r="K2224" i="3"/>
  <c r="K2225" i="3"/>
  <c r="K2226" i="3"/>
  <c r="L2226" i="3" s="1"/>
  <c r="K2227" i="3"/>
  <c r="K2228" i="3"/>
  <c r="K2229" i="3"/>
  <c r="L2229" i="3" s="1"/>
  <c r="K2230" i="3"/>
  <c r="K2231" i="3"/>
  <c r="L2231" i="3" s="1"/>
  <c r="K2232" i="3"/>
  <c r="K2233" i="3"/>
  <c r="K2234" i="3"/>
  <c r="L2234" i="3" s="1"/>
  <c r="K2235" i="3"/>
  <c r="K2236" i="3"/>
  <c r="K2237" i="3"/>
  <c r="L2237" i="3" s="1"/>
  <c r="K2238" i="3"/>
  <c r="K2239" i="3"/>
  <c r="L2239" i="3" s="1"/>
  <c r="K2240" i="3"/>
  <c r="K2241" i="3"/>
  <c r="K2242" i="3"/>
  <c r="L2242" i="3" s="1"/>
  <c r="K2243" i="3"/>
  <c r="K2244" i="3"/>
  <c r="K2245" i="3"/>
  <c r="L2245" i="3" s="1"/>
  <c r="K2246" i="3"/>
  <c r="K2247" i="3"/>
  <c r="L2247" i="3" s="1"/>
  <c r="K2248" i="3"/>
  <c r="K2249" i="3"/>
  <c r="K2250" i="3"/>
  <c r="L2250" i="3" s="1"/>
  <c r="K2251" i="3"/>
  <c r="K2252" i="3"/>
  <c r="K2253" i="3"/>
  <c r="L2253" i="3" s="1"/>
  <c r="K2254" i="3"/>
  <c r="K2255" i="3"/>
  <c r="L2255" i="3" s="1"/>
  <c r="K2256" i="3"/>
  <c r="K2257" i="3"/>
  <c r="K2258" i="3"/>
  <c r="L2258" i="3" s="1"/>
  <c r="K2259" i="3"/>
  <c r="K2260" i="3"/>
  <c r="K2261" i="3"/>
  <c r="L2261" i="3" s="1"/>
  <c r="K2262" i="3"/>
  <c r="K2263" i="3"/>
  <c r="L2263" i="3" s="1"/>
  <c r="K2264" i="3"/>
  <c r="K2265" i="3"/>
  <c r="K2266" i="3"/>
  <c r="L2266" i="3" s="1"/>
  <c r="K2267" i="3"/>
  <c r="K2268" i="3"/>
  <c r="K2269" i="3"/>
  <c r="L2269" i="3" s="1"/>
  <c r="K2270" i="3"/>
  <c r="K2271" i="3"/>
  <c r="L2271" i="3" s="1"/>
  <c r="K2272" i="3"/>
  <c r="K2273" i="3"/>
  <c r="K2274" i="3"/>
  <c r="L2274" i="3" s="1"/>
  <c r="K2275" i="3"/>
  <c r="K2276" i="3"/>
  <c r="K2277" i="3"/>
  <c r="L2277" i="3" s="1"/>
  <c r="K2278" i="3"/>
  <c r="K2279" i="3"/>
  <c r="L2279" i="3" s="1"/>
  <c r="K2280" i="3"/>
  <c r="K2281" i="3"/>
  <c r="K2282" i="3"/>
  <c r="L2282" i="3" s="1"/>
  <c r="K2283" i="3"/>
  <c r="K2284" i="3"/>
  <c r="K2285" i="3"/>
  <c r="L2285" i="3" s="1"/>
  <c r="K2286" i="3"/>
  <c r="K2287" i="3"/>
  <c r="L2287" i="3" s="1"/>
  <c r="K2288" i="3"/>
  <c r="K2289" i="3"/>
  <c r="K2290" i="3"/>
  <c r="L2290" i="3" s="1"/>
  <c r="K2291" i="3"/>
  <c r="K2292" i="3"/>
  <c r="K2293" i="3"/>
  <c r="L2293" i="3" s="1"/>
  <c r="K2294" i="3"/>
  <c r="K2295" i="3"/>
  <c r="L2295" i="3" s="1"/>
  <c r="K2296" i="3"/>
  <c r="K2297" i="3"/>
  <c r="K2298" i="3"/>
  <c r="L2298" i="3" s="1"/>
  <c r="K2299" i="3"/>
  <c r="K2300" i="3"/>
  <c r="K2301" i="3"/>
  <c r="L2301" i="3" s="1"/>
  <c r="K2302" i="3"/>
  <c r="K2303" i="3"/>
  <c r="L2303" i="3" s="1"/>
  <c r="K2304" i="3"/>
  <c r="K2305" i="3"/>
  <c r="K2306" i="3"/>
  <c r="L2306" i="3" s="1"/>
  <c r="K2307" i="3"/>
  <c r="K2308" i="3"/>
  <c r="K2309" i="3"/>
  <c r="L2309" i="3" s="1"/>
  <c r="K2310" i="3"/>
  <c r="K2311" i="3"/>
  <c r="L2311" i="3" s="1"/>
  <c r="K2312" i="3"/>
  <c r="K2313" i="3"/>
  <c r="K2314" i="3"/>
  <c r="L2314" i="3" s="1"/>
  <c r="K2315" i="3"/>
  <c r="K2316" i="3"/>
  <c r="K2317" i="3"/>
  <c r="L2317" i="3" s="1"/>
  <c r="K2318" i="3"/>
  <c r="K2319" i="3"/>
  <c r="L2319" i="3" s="1"/>
  <c r="K2320" i="3"/>
  <c r="K2321" i="3"/>
  <c r="K2322" i="3"/>
  <c r="L2322" i="3" s="1"/>
  <c r="K2323" i="3"/>
  <c r="K2324" i="3"/>
  <c r="K2325" i="3"/>
  <c r="L2325" i="3" s="1"/>
  <c r="K2326" i="3"/>
  <c r="K2327" i="3"/>
  <c r="L2327" i="3" s="1"/>
  <c r="K2328" i="3"/>
  <c r="K2329" i="3"/>
  <c r="K2330" i="3"/>
  <c r="L2330" i="3" s="1"/>
  <c r="K2331" i="3"/>
  <c r="K2332" i="3"/>
  <c r="K2333" i="3"/>
  <c r="L2333" i="3" s="1"/>
  <c r="K2334" i="3"/>
  <c r="K2335" i="3"/>
  <c r="L2335" i="3" s="1"/>
  <c r="K2336" i="3"/>
  <c r="K2337" i="3"/>
  <c r="K2338" i="3"/>
  <c r="L2338" i="3" s="1"/>
  <c r="K2339" i="3"/>
  <c r="K2340" i="3"/>
  <c r="K2341" i="3"/>
  <c r="L2341" i="3" s="1"/>
  <c r="K2342" i="3"/>
  <c r="K2343" i="3"/>
  <c r="L2343" i="3" s="1"/>
  <c r="K2344" i="3"/>
  <c r="K2345" i="3"/>
  <c r="K2346" i="3"/>
  <c r="L2346" i="3" s="1"/>
  <c r="K2347" i="3"/>
  <c r="K2348" i="3"/>
  <c r="K2349" i="3"/>
  <c r="L2349" i="3" s="1"/>
  <c r="K2350" i="3"/>
  <c r="K2351" i="3"/>
  <c r="L2351" i="3" s="1"/>
  <c r="K2352" i="3"/>
  <c r="K2353" i="3"/>
  <c r="K2354" i="3"/>
  <c r="L2354" i="3" s="1"/>
  <c r="K2355" i="3"/>
  <c r="K2356" i="3"/>
  <c r="K2357" i="3"/>
  <c r="L2357" i="3" s="1"/>
  <c r="K2358" i="3"/>
  <c r="K2359" i="3"/>
  <c r="L2359" i="3" s="1"/>
  <c r="K2360" i="3"/>
  <c r="K2361" i="3"/>
  <c r="K2362" i="3"/>
  <c r="L2362" i="3" s="1"/>
  <c r="K2363" i="3"/>
  <c r="K2364" i="3"/>
  <c r="K2365" i="3"/>
  <c r="L2365" i="3" s="1"/>
  <c r="K2366" i="3"/>
  <c r="K2367" i="3"/>
  <c r="L2367" i="3" s="1"/>
  <c r="K2368" i="3"/>
  <c r="K2369" i="3"/>
  <c r="K2370" i="3"/>
  <c r="L2370" i="3" s="1"/>
  <c r="K2371" i="3"/>
  <c r="K2372" i="3"/>
  <c r="K2373" i="3"/>
  <c r="L2373" i="3" s="1"/>
  <c r="K2374" i="3"/>
  <c r="K2375" i="3"/>
  <c r="L2375" i="3" s="1"/>
  <c r="K2376" i="3"/>
  <c r="K2377" i="3"/>
  <c r="K2378" i="3"/>
  <c r="L2378" i="3" s="1"/>
  <c r="K2379" i="3"/>
  <c r="K2380" i="3"/>
  <c r="K2381" i="3"/>
  <c r="L2381" i="3" s="1"/>
  <c r="K2382" i="3"/>
  <c r="K2383" i="3"/>
  <c r="L2383" i="3" s="1"/>
  <c r="K2384" i="3"/>
  <c r="K2385" i="3"/>
  <c r="K2386" i="3"/>
  <c r="L2386" i="3" s="1"/>
  <c r="K2387" i="3"/>
  <c r="K2388" i="3"/>
  <c r="K2389" i="3"/>
  <c r="L2389" i="3" s="1"/>
  <c r="K2390" i="3"/>
  <c r="K2391" i="3"/>
  <c r="L2391" i="3" s="1"/>
  <c r="K2392" i="3"/>
  <c r="K2393" i="3"/>
  <c r="K2394" i="3"/>
  <c r="L2394" i="3" s="1"/>
  <c r="K2395" i="3"/>
  <c r="K2396" i="3"/>
  <c r="K2397" i="3"/>
  <c r="L2397" i="3" s="1"/>
  <c r="K2398" i="3"/>
  <c r="K2399" i="3"/>
  <c r="L2399" i="3" s="1"/>
  <c r="K2400" i="3"/>
  <c r="K2401" i="3"/>
  <c r="K2402" i="3"/>
  <c r="L2402" i="3" s="1"/>
  <c r="K2403" i="3"/>
  <c r="K2404" i="3"/>
  <c r="K2405" i="3"/>
  <c r="L2405" i="3" s="1"/>
  <c r="K2406" i="3"/>
  <c r="K2407" i="3"/>
  <c r="L2407" i="3" s="1"/>
  <c r="K2408" i="3"/>
  <c r="K2409" i="3"/>
  <c r="K2410" i="3"/>
  <c r="L2410" i="3" s="1"/>
  <c r="K2411" i="3"/>
  <c r="K2412" i="3"/>
  <c r="K2413" i="3"/>
  <c r="L2413" i="3" s="1"/>
  <c r="K2414" i="3"/>
  <c r="K2415" i="3"/>
  <c r="L2415" i="3" s="1"/>
  <c r="K2416" i="3"/>
  <c r="K2417" i="3"/>
  <c r="K2418" i="3"/>
  <c r="L2418" i="3" s="1"/>
  <c r="K2419" i="3"/>
  <c r="K2420" i="3"/>
  <c r="K2421" i="3"/>
  <c r="L2421" i="3" s="1"/>
  <c r="K2422" i="3"/>
  <c r="K2423" i="3"/>
  <c r="L2423" i="3" s="1"/>
  <c r="K2424" i="3"/>
  <c r="K2425" i="3"/>
  <c r="K2426" i="3"/>
  <c r="L2426" i="3" s="1"/>
  <c r="K2427" i="3"/>
  <c r="K2428" i="3"/>
  <c r="K2429" i="3"/>
  <c r="L2429" i="3" s="1"/>
  <c r="K2430" i="3"/>
  <c r="K2431" i="3"/>
  <c r="L2431" i="3" s="1"/>
  <c r="K2432" i="3"/>
  <c r="K2433" i="3"/>
  <c r="K2434" i="3"/>
  <c r="L2434" i="3" s="1"/>
  <c r="K2435" i="3"/>
  <c r="K2436" i="3"/>
  <c r="K2437" i="3"/>
  <c r="L2437" i="3" s="1"/>
  <c r="K2438" i="3"/>
  <c r="K2439" i="3"/>
  <c r="L2439" i="3" s="1"/>
  <c r="K2440" i="3"/>
  <c r="K2441" i="3"/>
  <c r="K2442" i="3"/>
  <c r="L2442" i="3" s="1"/>
  <c r="K2443" i="3"/>
  <c r="K2444" i="3"/>
  <c r="K2445" i="3"/>
  <c r="L2445" i="3" s="1"/>
  <c r="K2446" i="3"/>
  <c r="K2447" i="3"/>
  <c r="L2447" i="3" s="1"/>
  <c r="K2448" i="3"/>
  <c r="K2449" i="3"/>
  <c r="K2450" i="3"/>
  <c r="L2450" i="3" s="1"/>
  <c r="K2451" i="3"/>
  <c r="K2452" i="3"/>
  <c r="K2453" i="3"/>
  <c r="L2453" i="3" s="1"/>
  <c r="K2454" i="3"/>
  <c r="K2455" i="3"/>
  <c r="L2455" i="3" s="1"/>
  <c r="K2456" i="3"/>
  <c r="K2457" i="3"/>
  <c r="K2458" i="3"/>
  <c r="L2458" i="3" s="1"/>
  <c r="K2459" i="3"/>
  <c r="K2460" i="3"/>
  <c r="K2461" i="3"/>
  <c r="L2461" i="3" s="1"/>
  <c r="K2462" i="3"/>
  <c r="K2463" i="3"/>
  <c r="L2463" i="3" s="1"/>
  <c r="K2464" i="3"/>
  <c r="K2465" i="3"/>
  <c r="K2466" i="3"/>
  <c r="L2466" i="3" s="1"/>
  <c r="K2467" i="3"/>
  <c r="K2468" i="3"/>
  <c r="K2469" i="3"/>
  <c r="L2469" i="3" s="1"/>
  <c r="K2470" i="3"/>
  <c r="K2471" i="3"/>
  <c r="L2471" i="3" s="1"/>
  <c r="K2472" i="3"/>
  <c r="K2473" i="3"/>
  <c r="K2474" i="3"/>
  <c r="L2474" i="3" s="1"/>
  <c r="K2475" i="3"/>
  <c r="K2476" i="3"/>
  <c r="K2477" i="3"/>
  <c r="L2477" i="3" s="1"/>
  <c r="K2478" i="3"/>
  <c r="K2479" i="3"/>
  <c r="L2479" i="3" s="1"/>
  <c r="K2480" i="3"/>
  <c r="K2481" i="3"/>
  <c r="K2482" i="3"/>
  <c r="L2482" i="3" s="1"/>
  <c r="K2483" i="3"/>
  <c r="K2484" i="3"/>
  <c r="K2485" i="3"/>
  <c r="L2485" i="3" s="1"/>
  <c r="K2486" i="3"/>
  <c r="K2487" i="3"/>
  <c r="L2487" i="3" s="1"/>
  <c r="K2488" i="3"/>
  <c r="K2489" i="3"/>
  <c r="K2490" i="3"/>
  <c r="L2490" i="3" s="1"/>
  <c r="K2491" i="3"/>
  <c r="K2492" i="3"/>
  <c r="K2493" i="3"/>
  <c r="L2493" i="3" s="1"/>
  <c r="K2494" i="3"/>
  <c r="K2495" i="3"/>
  <c r="L2495" i="3" s="1"/>
  <c r="K2496" i="3"/>
  <c r="K2497" i="3"/>
  <c r="K2498" i="3"/>
  <c r="L2498" i="3" s="1"/>
  <c r="K2499" i="3"/>
  <c r="L2499" i="3" s="1"/>
  <c r="L2" i="3"/>
  <c r="B2332" i="4" l="1"/>
  <c r="C2332" i="4"/>
  <c r="D2332" i="4"/>
  <c r="B2128" i="4"/>
  <c r="C2128" i="4"/>
  <c r="D2128" i="4"/>
  <c r="B2412" i="4"/>
  <c r="C2412" i="4"/>
  <c r="D2412" i="4"/>
  <c r="B2156" i="4"/>
  <c r="C2156" i="4"/>
  <c r="D2156" i="4"/>
  <c r="B2225" i="4"/>
  <c r="C2225" i="4"/>
  <c r="D2225" i="4"/>
  <c r="B1969" i="4"/>
  <c r="C1969" i="4"/>
  <c r="D1969" i="4"/>
  <c r="B1799" i="4"/>
  <c r="C1799" i="4"/>
  <c r="D1799" i="4"/>
  <c r="B947" i="4"/>
  <c r="C947" i="4"/>
  <c r="D947" i="4"/>
  <c r="B2439" i="4"/>
  <c r="C2439" i="4"/>
  <c r="D2439" i="4"/>
  <c r="B2375" i="4"/>
  <c r="C2375" i="4"/>
  <c r="D2375" i="4"/>
  <c r="B2311" i="4"/>
  <c r="C2311" i="4"/>
  <c r="D2311" i="4"/>
  <c r="B2247" i="4"/>
  <c r="C2247" i="4"/>
  <c r="D2247" i="4"/>
  <c r="B2183" i="4"/>
  <c r="C2183" i="4"/>
  <c r="D2183" i="4"/>
  <c r="B2119" i="4"/>
  <c r="C2119" i="4"/>
  <c r="D2119" i="4"/>
  <c r="B2055" i="4"/>
  <c r="C2055" i="4"/>
  <c r="D2055" i="4"/>
  <c r="B1991" i="4"/>
  <c r="C1991" i="4"/>
  <c r="D1991" i="4"/>
  <c r="B1911" i="4"/>
  <c r="C1911" i="4"/>
  <c r="D1911" i="4"/>
  <c r="B1463" i="4"/>
  <c r="C1463" i="4"/>
  <c r="D1463" i="4"/>
  <c r="B2462" i="4"/>
  <c r="C2462" i="4"/>
  <c r="D2462" i="4"/>
  <c r="B2398" i="4"/>
  <c r="C2398" i="4"/>
  <c r="D2398" i="4"/>
  <c r="B2334" i="4"/>
  <c r="C2334" i="4"/>
  <c r="D2334" i="4"/>
  <c r="B2270" i="4"/>
  <c r="C2270" i="4"/>
  <c r="D2270" i="4"/>
  <c r="B2206" i="4"/>
  <c r="C2206" i="4"/>
  <c r="D2206" i="4"/>
  <c r="B2142" i="4"/>
  <c r="C2142" i="4"/>
  <c r="D2142" i="4"/>
  <c r="B2078" i="4"/>
  <c r="C2078" i="4"/>
  <c r="D2078" i="4"/>
  <c r="B2014" i="4"/>
  <c r="C2014" i="4"/>
  <c r="D2014" i="4"/>
  <c r="B1950" i="4"/>
  <c r="C1950" i="4"/>
  <c r="D1950" i="4"/>
  <c r="B1647" i="4"/>
  <c r="C1647" i="4"/>
  <c r="D1647" i="4"/>
  <c r="B2485" i="4"/>
  <c r="C2485" i="4"/>
  <c r="D2485" i="4"/>
  <c r="B2421" i="4"/>
  <c r="C2421" i="4"/>
  <c r="D2421" i="4"/>
  <c r="B2357" i="4"/>
  <c r="C2357" i="4"/>
  <c r="D2357" i="4"/>
  <c r="B2293" i="4"/>
  <c r="C2293" i="4"/>
  <c r="D2293" i="4"/>
  <c r="B2229" i="4"/>
  <c r="C2229" i="4"/>
  <c r="D2229" i="4"/>
  <c r="B2165" i="4"/>
  <c r="C2165" i="4"/>
  <c r="D2165" i="4"/>
  <c r="B2101" i="4"/>
  <c r="C2101" i="4"/>
  <c r="D2101" i="4"/>
  <c r="B2037" i="4"/>
  <c r="C2037" i="4"/>
  <c r="D2037" i="4"/>
  <c r="B1973" i="4"/>
  <c r="C1973" i="4"/>
  <c r="D1973" i="4"/>
  <c r="B1831" i="4"/>
  <c r="C1831" i="4"/>
  <c r="D1831" i="4"/>
  <c r="B1121" i="4"/>
  <c r="C1121" i="4"/>
  <c r="D1121" i="4"/>
  <c r="B2060" i="4"/>
  <c r="C2060" i="4"/>
  <c r="D2060" i="4"/>
  <c r="B1996" i="4"/>
  <c r="C1996" i="4"/>
  <c r="D1996" i="4"/>
  <c r="B1926" i="4"/>
  <c r="C1926" i="4"/>
  <c r="D1926" i="4"/>
  <c r="B1503" i="4"/>
  <c r="C1503" i="4"/>
  <c r="D1503" i="4"/>
  <c r="B2467" i="4"/>
  <c r="C2467" i="4"/>
  <c r="D2467" i="4"/>
  <c r="B2403" i="4"/>
  <c r="C2403" i="4"/>
  <c r="D2403" i="4"/>
  <c r="B2339" i="4"/>
  <c r="C2339" i="4"/>
  <c r="D2339" i="4"/>
  <c r="B2275" i="4"/>
  <c r="C2275" i="4"/>
  <c r="D2275" i="4"/>
  <c r="B2211" i="4"/>
  <c r="C2211" i="4"/>
  <c r="D2211" i="4"/>
  <c r="B2147" i="4"/>
  <c r="C2147" i="4"/>
  <c r="D2147" i="4"/>
  <c r="B2083" i="4"/>
  <c r="C2083" i="4"/>
  <c r="D2083" i="4"/>
  <c r="B2019" i="4"/>
  <c r="C2019" i="4"/>
  <c r="D2019" i="4"/>
  <c r="B1955" i="4"/>
  <c r="C1955" i="4"/>
  <c r="D1955" i="4"/>
  <c r="B1687" i="4"/>
  <c r="C1687" i="4"/>
  <c r="D1687" i="4"/>
  <c r="B2466" i="4"/>
  <c r="C2466" i="4"/>
  <c r="D2466" i="4"/>
  <c r="B2402" i="4"/>
  <c r="C2402" i="4"/>
  <c r="D2402" i="4"/>
  <c r="B2338" i="4"/>
  <c r="C2338" i="4"/>
  <c r="D2338" i="4"/>
  <c r="B2274" i="4"/>
  <c r="C2274" i="4"/>
  <c r="D2274" i="4"/>
  <c r="B2210" i="4"/>
  <c r="C2210" i="4"/>
  <c r="D2210" i="4"/>
  <c r="B2146" i="4"/>
  <c r="C2146" i="4"/>
  <c r="D2146" i="4"/>
  <c r="B2082" i="4"/>
  <c r="C2082" i="4"/>
  <c r="D2082" i="4"/>
  <c r="B2018" i="4"/>
  <c r="C2018" i="4"/>
  <c r="D2018" i="4"/>
  <c r="B1954" i="4"/>
  <c r="C1954" i="4"/>
  <c r="D1954" i="4"/>
  <c r="B1679" i="4"/>
  <c r="C1679" i="4"/>
  <c r="D1679" i="4"/>
  <c r="B1924" i="4"/>
  <c r="C1924" i="4"/>
  <c r="D1924" i="4"/>
  <c r="B1860" i="4"/>
  <c r="C1860" i="4"/>
  <c r="D1860" i="4"/>
  <c r="B1796" i="4"/>
  <c r="C1796" i="4"/>
  <c r="D1796" i="4"/>
  <c r="B1732" i="4"/>
  <c r="C1732" i="4"/>
  <c r="D1732" i="4"/>
  <c r="B1668" i="4"/>
  <c r="C1668" i="4"/>
  <c r="D1668" i="4"/>
  <c r="B1604" i="4"/>
  <c r="C1604" i="4"/>
  <c r="D1604" i="4"/>
  <c r="B1540" i="4"/>
  <c r="C1540" i="4"/>
  <c r="D1540" i="4"/>
  <c r="B1476" i="4"/>
  <c r="C1476" i="4"/>
  <c r="D1476" i="4"/>
  <c r="B1412" i="4"/>
  <c r="C1412" i="4"/>
  <c r="D1412" i="4"/>
  <c r="B1237" i="4"/>
  <c r="C1237" i="4"/>
  <c r="D1237" i="4"/>
  <c r="B908" i="4"/>
  <c r="C908" i="4"/>
  <c r="D908" i="4"/>
  <c r="B1843" i="4"/>
  <c r="C1843" i="4"/>
  <c r="D1843" i="4"/>
  <c r="B1779" i="4"/>
  <c r="C1779" i="4"/>
  <c r="D1779" i="4"/>
  <c r="B1715" i="4"/>
  <c r="C1715" i="4"/>
  <c r="D1715" i="4"/>
  <c r="B1651" i="4"/>
  <c r="C1651" i="4"/>
  <c r="D1651" i="4"/>
  <c r="B1587" i="4"/>
  <c r="C1587" i="4"/>
  <c r="D1587" i="4"/>
  <c r="B1523" i="4"/>
  <c r="C1523" i="4"/>
  <c r="D1523" i="4"/>
  <c r="B1459" i="4"/>
  <c r="C1459" i="4"/>
  <c r="D1459" i="4"/>
  <c r="B1385" i="4"/>
  <c r="C1385" i="4"/>
  <c r="D1385" i="4"/>
  <c r="B1169" i="4"/>
  <c r="C1169" i="4"/>
  <c r="D1169" i="4"/>
  <c r="B549" i="4"/>
  <c r="C549" i="4"/>
  <c r="D549" i="4"/>
  <c r="B1882" i="4"/>
  <c r="C1882" i="4"/>
  <c r="D1882" i="4"/>
  <c r="B1818" i="4"/>
  <c r="C1818" i="4"/>
  <c r="D1818" i="4"/>
  <c r="B1754" i="4"/>
  <c r="C1754" i="4"/>
  <c r="D1754" i="4"/>
  <c r="B1690" i="4"/>
  <c r="C1690" i="4"/>
  <c r="D1690" i="4"/>
  <c r="B1626" i="4"/>
  <c r="C1626" i="4"/>
  <c r="D1626" i="4"/>
  <c r="B1562" i="4"/>
  <c r="C1562" i="4"/>
  <c r="D1562" i="4"/>
  <c r="B1498" i="4"/>
  <c r="C1498" i="4"/>
  <c r="D1498" i="4"/>
  <c r="B1434" i="4"/>
  <c r="C1434" i="4"/>
  <c r="D1434" i="4"/>
  <c r="B1325" i="4"/>
  <c r="C1325" i="4"/>
  <c r="D1325" i="4"/>
  <c r="B1069" i="4"/>
  <c r="C1069" i="4"/>
  <c r="D1069" i="4"/>
  <c r="B1921" i="4"/>
  <c r="C1921" i="4"/>
  <c r="D1921" i="4"/>
  <c r="B1857" i="4"/>
  <c r="C1857" i="4"/>
  <c r="D1857" i="4"/>
  <c r="B1793" i="4"/>
  <c r="C1793" i="4"/>
  <c r="D1793" i="4"/>
  <c r="B1729" i="4"/>
  <c r="C1729" i="4"/>
  <c r="D1729" i="4"/>
  <c r="B1665" i="4"/>
  <c r="C1665" i="4"/>
  <c r="D1665" i="4"/>
  <c r="B1601" i="4"/>
  <c r="C1601" i="4"/>
  <c r="D1601" i="4"/>
  <c r="B1537" i="4"/>
  <c r="C1537" i="4"/>
  <c r="D1537" i="4"/>
  <c r="B1473" i="4"/>
  <c r="C1473" i="4"/>
  <c r="D1473" i="4"/>
  <c r="B1409" i="4"/>
  <c r="C1409" i="4"/>
  <c r="D1409" i="4"/>
  <c r="B1225" i="4"/>
  <c r="C1225" i="4"/>
  <c r="D1225" i="4"/>
  <c r="B869" i="4"/>
  <c r="C869" i="4"/>
  <c r="D869" i="4"/>
  <c r="B1904" i="4"/>
  <c r="C1904" i="4"/>
  <c r="D1904" i="4"/>
  <c r="B1840" i="4"/>
  <c r="C1840" i="4"/>
  <c r="D1840" i="4"/>
  <c r="B1776" i="4"/>
  <c r="C1776" i="4"/>
  <c r="D1776" i="4"/>
  <c r="B1712" i="4"/>
  <c r="C1712" i="4"/>
  <c r="D1712" i="4"/>
  <c r="B1648" i="4"/>
  <c r="C1648" i="4"/>
  <c r="D1648" i="4"/>
  <c r="B1584" i="4"/>
  <c r="C1584" i="4"/>
  <c r="D1584" i="4"/>
  <c r="B1520" i="4"/>
  <c r="C1520" i="4"/>
  <c r="D1520" i="4"/>
  <c r="B1456" i="4"/>
  <c r="C1456" i="4"/>
  <c r="D1456" i="4"/>
  <c r="B1379" i="4"/>
  <c r="C1379" i="4"/>
  <c r="D1379" i="4"/>
  <c r="B1157" i="4"/>
  <c r="C1157" i="4"/>
  <c r="D1157" i="4"/>
  <c r="B467" i="4"/>
  <c r="C467" i="4"/>
  <c r="D467" i="4"/>
  <c r="B1822" i="4"/>
  <c r="C1822" i="4"/>
  <c r="D1822" i="4"/>
  <c r="B1758" i="4"/>
  <c r="C1758" i="4"/>
  <c r="D1758" i="4"/>
  <c r="B1694" i="4"/>
  <c r="C1694" i="4"/>
  <c r="D1694" i="4"/>
  <c r="B1630" i="4"/>
  <c r="C1630" i="4"/>
  <c r="D1630" i="4"/>
  <c r="B1566" i="4"/>
  <c r="C1566" i="4"/>
  <c r="D1566" i="4"/>
  <c r="B1502" i="4"/>
  <c r="C1502" i="4"/>
  <c r="D1502" i="4"/>
  <c r="B1438" i="4"/>
  <c r="C1438" i="4"/>
  <c r="D1438" i="4"/>
  <c r="B1341" i="4"/>
  <c r="C1341" i="4"/>
  <c r="D1341" i="4"/>
  <c r="B1085" i="4"/>
  <c r="C1085" i="4"/>
  <c r="D1085" i="4"/>
  <c r="B1925" i="4"/>
  <c r="C1925" i="4"/>
  <c r="D1925" i="4"/>
  <c r="B1861" i="4"/>
  <c r="C1861" i="4"/>
  <c r="D1861" i="4"/>
  <c r="B1797" i="4"/>
  <c r="C1797" i="4"/>
  <c r="D1797" i="4"/>
  <c r="B1733" i="4"/>
  <c r="C1733" i="4"/>
  <c r="D1733" i="4"/>
  <c r="B1669" i="4"/>
  <c r="C1669" i="4"/>
  <c r="D1669" i="4"/>
  <c r="B1605" i="4"/>
  <c r="C1605" i="4"/>
  <c r="D1605" i="4"/>
  <c r="B1541" i="4"/>
  <c r="C1541" i="4"/>
  <c r="D1541" i="4"/>
  <c r="B1477" i="4"/>
  <c r="C1477" i="4"/>
  <c r="D1477" i="4"/>
  <c r="B1413" i="4"/>
  <c r="C1413" i="4"/>
  <c r="D1413" i="4"/>
  <c r="B1241" i="4"/>
  <c r="C1241" i="4"/>
  <c r="D1241" i="4"/>
  <c r="B920" i="4"/>
  <c r="C920" i="4"/>
  <c r="D920" i="4"/>
  <c r="B1366" i="4"/>
  <c r="C1366" i="4"/>
  <c r="D1366" i="4"/>
  <c r="B1302" i="4"/>
  <c r="C1302" i="4"/>
  <c r="D1302" i="4"/>
  <c r="B1238" i="4"/>
  <c r="C1238" i="4"/>
  <c r="D1238" i="4"/>
  <c r="B1174" i="4"/>
  <c r="C1174" i="4"/>
  <c r="D1174" i="4"/>
  <c r="B1110" i="4"/>
  <c r="C1110" i="4"/>
  <c r="D1110" i="4"/>
  <c r="B1046" i="4"/>
  <c r="C1046" i="4"/>
  <c r="D1046" i="4"/>
  <c r="B967" i="4"/>
  <c r="C967" i="4"/>
  <c r="D967" i="4"/>
  <c r="B863" i="4"/>
  <c r="C863" i="4"/>
  <c r="D863" i="4"/>
  <c r="B686" i="4"/>
  <c r="C686" i="4"/>
  <c r="D686" i="4"/>
  <c r="B484" i="4"/>
  <c r="C484" i="4"/>
  <c r="D484" i="4"/>
  <c r="B170" i="4"/>
  <c r="C170" i="4"/>
  <c r="D170" i="4"/>
  <c r="B927" i="4"/>
  <c r="C927" i="4"/>
  <c r="D927" i="4"/>
  <c r="B805" i="4"/>
  <c r="C805" i="4"/>
  <c r="D805" i="4"/>
  <c r="B610" i="4"/>
  <c r="C610" i="4"/>
  <c r="D610" i="4"/>
  <c r="B378" i="4"/>
  <c r="C378" i="4"/>
  <c r="D378" i="4"/>
  <c r="B1324" i="4"/>
  <c r="C1324" i="4"/>
  <c r="D1324" i="4"/>
  <c r="B1260" i="4"/>
  <c r="C1260" i="4"/>
  <c r="D1260" i="4"/>
  <c r="B1196" i="4"/>
  <c r="C1196" i="4"/>
  <c r="D1196" i="4"/>
  <c r="B1132" i="4"/>
  <c r="C1132" i="4"/>
  <c r="D1132" i="4"/>
  <c r="B1068" i="4"/>
  <c r="C1068" i="4"/>
  <c r="D1068" i="4"/>
  <c r="B1000" i="4"/>
  <c r="C1000" i="4"/>
  <c r="D1000" i="4"/>
  <c r="B900" i="4"/>
  <c r="C900" i="4"/>
  <c r="D900" i="4"/>
  <c r="B755" i="4"/>
  <c r="C755" i="4"/>
  <c r="D755" i="4"/>
  <c r="B558" i="4"/>
  <c r="C558" i="4"/>
  <c r="D558" i="4"/>
  <c r="B283" i="4"/>
  <c r="C283" i="4"/>
  <c r="D283" i="4"/>
  <c r="B1307" i="4"/>
  <c r="C1307" i="4"/>
  <c r="D1307" i="4"/>
  <c r="B1243" i="4"/>
  <c r="C1243" i="4"/>
  <c r="D1243" i="4"/>
  <c r="B1179" i="4"/>
  <c r="C1179" i="4"/>
  <c r="D1179" i="4"/>
  <c r="B1115" i="4"/>
  <c r="C1115" i="4"/>
  <c r="D1115" i="4"/>
  <c r="B1051" i="4"/>
  <c r="C1051" i="4"/>
  <c r="D1051" i="4"/>
  <c r="B975" i="4"/>
  <c r="C975" i="4"/>
  <c r="D975" i="4"/>
  <c r="B872" i="4"/>
  <c r="C872" i="4"/>
  <c r="D872" i="4"/>
  <c r="B701" i="4"/>
  <c r="C701" i="4"/>
  <c r="D701" i="4"/>
  <c r="B505" i="4"/>
  <c r="C505" i="4"/>
  <c r="D505" i="4"/>
  <c r="B194" i="4"/>
  <c r="C194" i="4"/>
  <c r="D194" i="4"/>
  <c r="B1354" i="4"/>
  <c r="C1354" i="4"/>
  <c r="D1354" i="4"/>
  <c r="B1290" i="4"/>
  <c r="C1290" i="4"/>
  <c r="D1290" i="4"/>
  <c r="B1226" i="4"/>
  <c r="C1226" i="4"/>
  <c r="D1226" i="4"/>
  <c r="B1162" i="4"/>
  <c r="C1162" i="4"/>
  <c r="D1162" i="4"/>
  <c r="B1098" i="4"/>
  <c r="C1098" i="4"/>
  <c r="D1098" i="4"/>
  <c r="B1034" i="4"/>
  <c r="C1034" i="4"/>
  <c r="D1034" i="4"/>
  <c r="B948" i="4"/>
  <c r="C948" i="4"/>
  <c r="D948" i="4"/>
  <c r="B839" i="4"/>
  <c r="C839" i="4"/>
  <c r="D839" i="4"/>
  <c r="B650" i="4"/>
  <c r="C650" i="4"/>
  <c r="D650" i="4"/>
  <c r="B439" i="4"/>
  <c r="C439" i="4"/>
  <c r="D439" i="4"/>
  <c r="B1392" i="4"/>
  <c r="C1392" i="4"/>
  <c r="D1392" i="4"/>
  <c r="B1328" i="4"/>
  <c r="C1328" i="4"/>
  <c r="D1328" i="4"/>
  <c r="B1264" i="4"/>
  <c r="C1264" i="4"/>
  <c r="D1264" i="4"/>
  <c r="B1200" i="4"/>
  <c r="C1200" i="4"/>
  <c r="D1200" i="4"/>
  <c r="B1136" i="4"/>
  <c r="C1136" i="4"/>
  <c r="D1136" i="4"/>
  <c r="B1072" i="4"/>
  <c r="C1072" i="4"/>
  <c r="D1072" i="4"/>
  <c r="B1004" i="4"/>
  <c r="C1004" i="4"/>
  <c r="D1004" i="4"/>
  <c r="B907" i="4"/>
  <c r="C907" i="4"/>
  <c r="D907" i="4"/>
  <c r="B765" i="4"/>
  <c r="C765" i="4"/>
  <c r="D765" i="4"/>
  <c r="B572" i="4"/>
  <c r="C572" i="4"/>
  <c r="D572" i="4"/>
  <c r="B306" i="4"/>
  <c r="C306" i="4"/>
  <c r="D306" i="4"/>
  <c r="B1375" i="4"/>
  <c r="C1375" i="4"/>
  <c r="D1375" i="4"/>
  <c r="B1311" i="4"/>
  <c r="C1311" i="4"/>
  <c r="D1311" i="4"/>
  <c r="B1247" i="4"/>
  <c r="C1247" i="4"/>
  <c r="D1247" i="4"/>
  <c r="B1183" i="4"/>
  <c r="C1183" i="4"/>
  <c r="D1183" i="4"/>
  <c r="B1119" i="4"/>
  <c r="C1119" i="4"/>
  <c r="D1119" i="4"/>
  <c r="B1055" i="4"/>
  <c r="C1055" i="4"/>
  <c r="D1055" i="4"/>
  <c r="B981" i="4"/>
  <c r="C981" i="4"/>
  <c r="D981" i="4"/>
  <c r="B879" i="4"/>
  <c r="C879" i="4"/>
  <c r="D879" i="4"/>
  <c r="B714" i="4"/>
  <c r="C714" i="4"/>
  <c r="D714" i="4"/>
  <c r="B516" i="4"/>
  <c r="C516" i="4"/>
  <c r="D516" i="4"/>
  <c r="B218" i="4"/>
  <c r="C218" i="4"/>
  <c r="D218" i="4"/>
  <c r="B818" i="4"/>
  <c r="C818" i="4"/>
  <c r="D818" i="4"/>
  <c r="B745" i="4"/>
  <c r="C745" i="4"/>
  <c r="D745" i="4"/>
  <c r="B671" i="4"/>
  <c r="C671" i="4"/>
  <c r="D671" i="4"/>
  <c r="B598" i="4"/>
  <c r="C598" i="4"/>
  <c r="D598" i="4"/>
  <c r="B524" i="4"/>
  <c r="C524" i="4"/>
  <c r="D524" i="4"/>
  <c r="B435" i="4"/>
  <c r="C435" i="4"/>
  <c r="D435" i="4"/>
  <c r="B311" i="4"/>
  <c r="C311" i="4"/>
  <c r="D311" i="4"/>
  <c r="B183" i="4"/>
  <c r="C183" i="4"/>
  <c r="D183" i="4"/>
  <c r="B954" i="4"/>
  <c r="C954" i="4"/>
  <c r="D954" i="4"/>
  <c r="B890" i="4"/>
  <c r="C890" i="4"/>
  <c r="D890" i="4"/>
  <c r="B826" i="4"/>
  <c r="C826" i="4"/>
  <c r="D826" i="4"/>
  <c r="B753" i="4"/>
  <c r="C753" i="4"/>
  <c r="D753" i="4"/>
  <c r="B679" i="4"/>
  <c r="C679" i="4"/>
  <c r="D679" i="4"/>
  <c r="B606" i="4"/>
  <c r="C606" i="4"/>
  <c r="D606" i="4"/>
  <c r="B533" i="4"/>
  <c r="C533" i="4"/>
  <c r="D533" i="4"/>
  <c r="B447" i="4"/>
  <c r="C447" i="4"/>
  <c r="D447" i="4"/>
  <c r="B326" i="4"/>
  <c r="C326" i="4"/>
  <c r="D326" i="4"/>
  <c r="B198" i="4"/>
  <c r="C198" i="4"/>
  <c r="D198" i="4"/>
  <c r="B953" i="4"/>
  <c r="C953" i="4"/>
  <c r="D953" i="4"/>
  <c r="B889" i="4"/>
  <c r="C889" i="4"/>
  <c r="D889" i="4"/>
  <c r="B825" i="4"/>
  <c r="C825" i="4"/>
  <c r="D825" i="4"/>
  <c r="B751" i="4"/>
  <c r="C751" i="4"/>
  <c r="D751" i="4"/>
  <c r="B678" i="4"/>
  <c r="C678" i="4"/>
  <c r="D678" i="4"/>
  <c r="B605" i="4"/>
  <c r="C605" i="4"/>
  <c r="D605" i="4"/>
  <c r="B532" i="4"/>
  <c r="C532" i="4"/>
  <c r="D532" i="4"/>
  <c r="B446" i="4"/>
  <c r="C446" i="4"/>
  <c r="D446" i="4"/>
  <c r="B323" i="4"/>
  <c r="C323" i="4"/>
  <c r="D323" i="4"/>
  <c r="B195" i="4"/>
  <c r="C195" i="4"/>
  <c r="D195" i="4"/>
  <c r="B777" i="4"/>
  <c r="C777" i="4"/>
  <c r="D777" i="4"/>
  <c r="B703" i="4"/>
  <c r="C703" i="4"/>
  <c r="D703" i="4"/>
  <c r="B630" i="4"/>
  <c r="C630" i="4"/>
  <c r="D630" i="4"/>
  <c r="B557" i="4"/>
  <c r="C557" i="4"/>
  <c r="D557" i="4"/>
  <c r="B476" i="4"/>
  <c r="C476" i="4"/>
  <c r="D476" i="4"/>
  <c r="B367" i="4"/>
  <c r="C367" i="4"/>
  <c r="D367" i="4"/>
  <c r="B239" i="4"/>
  <c r="C239" i="4"/>
  <c r="D239" i="4"/>
  <c r="B1014" i="4"/>
  <c r="C1014" i="4"/>
  <c r="D1014" i="4"/>
  <c r="B950" i="4"/>
  <c r="C950" i="4"/>
  <c r="D950" i="4"/>
  <c r="B886" i="4"/>
  <c r="C886" i="4"/>
  <c r="D886" i="4"/>
  <c r="B821" i="4"/>
  <c r="C821" i="4"/>
  <c r="D821" i="4"/>
  <c r="B748" i="4"/>
  <c r="C748" i="4"/>
  <c r="D748" i="4"/>
  <c r="B675" i="4"/>
  <c r="C675" i="4"/>
  <c r="D675" i="4"/>
  <c r="B602" i="4"/>
  <c r="C602" i="4"/>
  <c r="D602" i="4"/>
  <c r="B529" i="4"/>
  <c r="C529" i="4"/>
  <c r="D529" i="4"/>
  <c r="B441" i="4"/>
  <c r="C441" i="4"/>
  <c r="D441" i="4"/>
  <c r="B318" i="4"/>
  <c r="C318" i="4"/>
  <c r="D318" i="4"/>
  <c r="B190" i="4"/>
  <c r="C190" i="4"/>
  <c r="D190" i="4"/>
  <c r="B784" i="4"/>
  <c r="C784" i="4"/>
  <c r="D784" i="4"/>
  <c r="B720" i="4"/>
  <c r="C720" i="4"/>
  <c r="D720" i="4"/>
  <c r="B656" i="4"/>
  <c r="C656" i="4"/>
  <c r="D656" i="4"/>
  <c r="B592" i="4"/>
  <c r="C592" i="4"/>
  <c r="D592" i="4"/>
  <c r="B528" i="4"/>
  <c r="C528" i="4"/>
  <c r="D528" i="4"/>
  <c r="B464" i="4"/>
  <c r="C464" i="4"/>
  <c r="D464" i="4"/>
  <c r="B400" i="4"/>
  <c r="C400" i="4"/>
  <c r="D400" i="4"/>
  <c r="B336" i="4"/>
  <c r="C336" i="4"/>
  <c r="D336" i="4"/>
  <c r="B272" i="4"/>
  <c r="C272" i="4"/>
  <c r="D272" i="4"/>
  <c r="B208" i="4"/>
  <c r="C208" i="4"/>
  <c r="D208" i="4"/>
  <c r="B525" i="4"/>
  <c r="C525" i="4"/>
  <c r="D525" i="4"/>
  <c r="B461" i="4"/>
  <c r="C461" i="4"/>
  <c r="D461" i="4"/>
  <c r="B397" i="4"/>
  <c r="C397" i="4"/>
  <c r="D397" i="4"/>
  <c r="B333" i="4"/>
  <c r="C333" i="4"/>
  <c r="D333" i="4"/>
  <c r="B269" i="4"/>
  <c r="C269" i="4"/>
  <c r="D269" i="4"/>
  <c r="B205" i="4"/>
  <c r="C205" i="4"/>
  <c r="D205" i="4"/>
  <c r="B452" i="4"/>
  <c r="C452" i="4"/>
  <c r="D452" i="4"/>
  <c r="B388" i="4"/>
  <c r="C388" i="4"/>
  <c r="D388" i="4"/>
  <c r="B324" i="4"/>
  <c r="C324" i="4"/>
  <c r="D324" i="4"/>
  <c r="B260" i="4"/>
  <c r="C260" i="4"/>
  <c r="D260" i="4"/>
  <c r="B196" i="4"/>
  <c r="C196" i="4"/>
  <c r="D196" i="4"/>
  <c r="B401" i="4"/>
  <c r="C401" i="4"/>
  <c r="D401" i="4"/>
  <c r="B337" i="4"/>
  <c r="C337" i="4"/>
  <c r="D337" i="4"/>
  <c r="B273" i="4"/>
  <c r="C273" i="4"/>
  <c r="D273" i="4"/>
  <c r="B209" i="4"/>
  <c r="C209" i="4"/>
  <c r="D209" i="4"/>
  <c r="B1894" i="4"/>
  <c r="C1894" i="4"/>
  <c r="D1894" i="4"/>
  <c r="B2356" i="4"/>
  <c r="C2356" i="4"/>
  <c r="D2356" i="4"/>
  <c r="B2161" i="4"/>
  <c r="C2161" i="4"/>
  <c r="D2161" i="4"/>
  <c r="B2472" i="4"/>
  <c r="C2472" i="4"/>
  <c r="D2472" i="4"/>
  <c r="B2216" i="4"/>
  <c r="C2216" i="4"/>
  <c r="D2216" i="4"/>
  <c r="B2492" i="4"/>
  <c r="C2492" i="4"/>
  <c r="D2492" i="4"/>
  <c r="B2244" i="4"/>
  <c r="C2244" i="4"/>
  <c r="D2244" i="4"/>
  <c r="B1406" i="4"/>
  <c r="C1406" i="4"/>
  <c r="D1406" i="4"/>
  <c r="B2272" i="4"/>
  <c r="C2272" i="4"/>
  <c r="D2272" i="4"/>
  <c r="B1855" i="4"/>
  <c r="C1855" i="4"/>
  <c r="D1855" i="4"/>
  <c r="B2300" i="4"/>
  <c r="C2300" i="4"/>
  <c r="D2300" i="4"/>
  <c r="B1968" i="4"/>
  <c r="C1968" i="4"/>
  <c r="D1968" i="4"/>
  <c r="B2328" i="4"/>
  <c r="C2328" i="4"/>
  <c r="D2328" i="4"/>
  <c r="B2024" i="4"/>
  <c r="C2024" i="4"/>
  <c r="D2024" i="4"/>
  <c r="B2324" i="4"/>
  <c r="C2324" i="4"/>
  <c r="D2324" i="4"/>
  <c r="B2016" i="4"/>
  <c r="C2016" i="4"/>
  <c r="D2016" i="4"/>
  <c r="B2352" i="4"/>
  <c r="C2352" i="4"/>
  <c r="D2352" i="4"/>
  <c r="B2072" i="4"/>
  <c r="C2072" i="4"/>
  <c r="D2072" i="4"/>
  <c r="B2380" i="4"/>
  <c r="C2380" i="4"/>
  <c r="D2380" i="4"/>
  <c r="B2124" i="4"/>
  <c r="C2124" i="4"/>
  <c r="D2124" i="4"/>
  <c r="B2473" i="4"/>
  <c r="C2473" i="4"/>
  <c r="D2473" i="4"/>
  <c r="B2409" i="4"/>
  <c r="C2409" i="4"/>
  <c r="D2409" i="4"/>
  <c r="B2345" i="4"/>
  <c r="C2345" i="4"/>
  <c r="D2345" i="4"/>
  <c r="B2281" i="4"/>
  <c r="C2281" i="4"/>
  <c r="D2281" i="4"/>
  <c r="B2217" i="4"/>
  <c r="C2217" i="4"/>
  <c r="D2217" i="4"/>
  <c r="B2153" i="4"/>
  <c r="C2153" i="4"/>
  <c r="D2153" i="4"/>
  <c r="B2089" i="4"/>
  <c r="C2089" i="4"/>
  <c r="D2089" i="4"/>
  <c r="B2025" i="4"/>
  <c r="C2025" i="4"/>
  <c r="D2025" i="4"/>
  <c r="B1961" i="4"/>
  <c r="C1961" i="4"/>
  <c r="D1961" i="4"/>
  <c r="B1735" i="4"/>
  <c r="C1735" i="4"/>
  <c r="D1735" i="4"/>
  <c r="B2495" i="4"/>
  <c r="C2495" i="4"/>
  <c r="D2495" i="4"/>
  <c r="B2431" i="4"/>
  <c r="C2431" i="4"/>
  <c r="D2431" i="4"/>
  <c r="B2367" i="4"/>
  <c r="C2367" i="4"/>
  <c r="D2367" i="4"/>
  <c r="B2303" i="4"/>
  <c r="C2303" i="4"/>
  <c r="D2303" i="4"/>
  <c r="B2239" i="4"/>
  <c r="C2239" i="4"/>
  <c r="D2239" i="4"/>
  <c r="B2175" i="4"/>
  <c r="C2175" i="4"/>
  <c r="D2175" i="4"/>
  <c r="B2111" i="4"/>
  <c r="C2111" i="4"/>
  <c r="D2111" i="4"/>
  <c r="B2047" i="4"/>
  <c r="C2047" i="4"/>
  <c r="D2047" i="4"/>
  <c r="B1983" i="4"/>
  <c r="C1983" i="4"/>
  <c r="D1983" i="4"/>
  <c r="B1891" i="4"/>
  <c r="C1891" i="4"/>
  <c r="D1891" i="4"/>
  <c r="B1393" i="4"/>
  <c r="C1393" i="4"/>
  <c r="D1393" i="4"/>
  <c r="B2454" i="4"/>
  <c r="C2454" i="4"/>
  <c r="D2454" i="4"/>
  <c r="B2390" i="4"/>
  <c r="C2390" i="4"/>
  <c r="D2390" i="4"/>
  <c r="B2326" i="4"/>
  <c r="C2326" i="4"/>
  <c r="D2326" i="4"/>
  <c r="B2262" i="4"/>
  <c r="C2262" i="4"/>
  <c r="D2262" i="4"/>
  <c r="B2198" i="4"/>
  <c r="C2198" i="4"/>
  <c r="D2198" i="4"/>
  <c r="B2134" i="4"/>
  <c r="C2134" i="4"/>
  <c r="D2134" i="4"/>
  <c r="B2070" i="4"/>
  <c r="C2070" i="4"/>
  <c r="D2070" i="4"/>
  <c r="B2006" i="4"/>
  <c r="C2006" i="4"/>
  <c r="D2006" i="4"/>
  <c r="B1942" i="4"/>
  <c r="C1942" i="4"/>
  <c r="D1942" i="4"/>
  <c r="B1583" i="4"/>
  <c r="C1583" i="4"/>
  <c r="D1583" i="4"/>
  <c r="B2477" i="4"/>
  <c r="C2477" i="4"/>
  <c r="D2477" i="4"/>
  <c r="B2413" i="4"/>
  <c r="C2413" i="4"/>
  <c r="D2413" i="4"/>
  <c r="B2349" i="4"/>
  <c r="C2349" i="4"/>
  <c r="D2349" i="4"/>
  <c r="B2285" i="4"/>
  <c r="C2285" i="4"/>
  <c r="D2285" i="4"/>
  <c r="B2221" i="4"/>
  <c r="C2221" i="4"/>
  <c r="D2221" i="4"/>
  <c r="B2157" i="4"/>
  <c r="C2157" i="4"/>
  <c r="D2157" i="4"/>
  <c r="B2093" i="4"/>
  <c r="C2093" i="4"/>
  <c r="D2093" i="4"/>
  <c r="B2029" i="4"/>
  <c r="C2029" i="4"/>
  <c r="D2029" i="4"/>
  <c r="B1965" i="4"/>
  <c r="C1965" i="4"/>
  <c r="D1965" i="4"/>
  <c r="B1767" i="4"/>
  <c r="C1767" i="4"/>
  <c r="D1767" i="4"/>
  <c r="B2116" i="4"/>
  <c r="C2116" i="4"/>
  <c r="D2116" i="4"/>
  <c r="B2052" i="4"/>
  <c r="C2052" i="4"/>
  <c r="D2052" i="4"/>
  <c r="B1988" i="4"/>
  <c r="C1988" i="4"/>
  <c r="D1988" i="4"/>
  <c r="B1903" i="4"/>
  <c r="C1903" i="4"/>
  <c r="D1903" i="4"/>
  <c r="B1439" i="4"/>
  <c r="C1439" i="4"/>
  <c r="D1439" i="4"/>
  <c r="B2459" i="4"/>
  <c r="C2459" i="4"/>
  <c r="D2459" i="4"/>
  <c r="B2395" i="4"/>
  <c r="C2395" i="4"/>
  <c r="D2395" i="4"/>
  <c r="B2331" i="4"/>
  <c r="C2331" i="4"/>
  <c r="D2331" i="4"/>
  <c r="B2267" i="4"/>
  <c r="C2267" i="4"/>
  <c r="D2267" i="4"/>
  <c r="B2203" i="4"/>
  <c r="C2203" i="4"/>
  <c r="D2203" i="4"/>
  <c r="B2139" i="4"/>
  <c r="C2139" i="4"/>
  <c r="D2139" i="4"/>
  <c r="B2075" i="4"/>
  <c r="C2075" i="4"/>
  <c r="D2075" i="4"/>
  <c r="B2011" i="4"/>
  <c r="C2011" i="4"/>
  <c r="D2011" i="4"/>
  <c r="B1947" i="4"/>
  <c r="C1947" i="4"/>
  <c r="D1947" i="4"/>
  <c r="B1623" i="4"/>
  <c r="C1623" i="4"/>
  <c r="D1623" i="4"/>
  <c r="B2458" i="4"/>
  <c r="C2458" i="4"/>
  <c r="D2458" i="4"/>
  <c r="B2394" i="4"/>
  <c r="C2394" i="4"/>
  <c r="D2394" i="4"/>
  <c r="B2330" i="4"/>
  <c r="C2330" i="4"/>
  <c r="D2330" i="4"/>
  <c r="B2266" i="4"/>
  <c r="C2266" i="4"/>
  <c r="D2266" i="4"/>
  <c r="B2202" i="4"/>
  <c r="C2202" i="4"/>
  <c r="D2202" i="4"/>
  <c r="B2138" i="4"/>
  <c r="C2138" i="4"/>
  <c r="D2138" i="4"/>
  <c r="B2074" i="4"/>
  <c r="C2074" i="4"/>
  <c r="D2074" i="4"/>
  <c r="B2010" i="4"/>
  <c r="C2010" i="4"/>
  <c r="D2010" i="4"/>
  <c r="B1946" i="4"/>
  <c r="C1946" i="4"/>
  <c r="D1946" i="4"/>
  <c r="B1615" i="4"/>
  <c r="C1615" i="4"/>
  <c r="D1615" i="4"/>
  <c r="B1916" i="4"/>
  <c r="C1916" i="4"/>
  <c r="D1916" i="4"/>
  <c r="B1852" i="4"/>
  <c r="C1852" i="4"/>
  <c r="D1852" i="4"/>
  <c r="B1788" i="4"/>
  <c r="C1788" i="4"/>
  <c r="D1788" i="4"/>
  <c r="B1724" i="4"/>
  <c r="C1724" i="4"/>
  <c r="D1724" i="4"/>
  <c r="B1660" i="4"/>
  <c r="C1660" i="4"/>
  <c r="D1660" i="4"/>
  <c r="B1596" i="4"/>
  <c r="C1596" i="4"/>
  <c r="D1596" i="4"/>
  <c r="B1532" i="4"/>
  <c r="C1532" i="4"/>
  <c r="D1532" i="4"/>
  <c r="B1468" i="4"/>
  <c r="C1468" i="4"/>
  <c r="D1468" i="4"/>
  <c r="B1403" i="4"/>
  <c r="C1403" i="4"/>
  <c r="D1403" i="4"/>
  <c r="B1205" i="4"/>
  <c r="C1205" i="4"/>
  <c r="D1205" i="4"/>
  <c r="B769" i="4"/>
  <c r="C769" i="4"/>
  <c r="D769" i="4"/>
  <c r="B1835" i="4"/>
  <c r="C1835" i="4"/>
  <c r="D1835" i="4"/>
  <c r="B1771" i="4"/>
  <c r="C1771" i="4"/>
  <c r="D1771" i="4"/>
  <c r="B1707" i="4"/>
  <c r="C1707" i="4"/>
  <c r="D1707" i="4"/>
  <c r="B1643" i="4"/>
  <c r="C1643" i="4"/>
  <c r="D1643" i="4"/>
  <c r="B1579" i="4"/>
  <c r="C1579" i="4"/>
  <c r="D1579" i="4"/>
  <c r="B1515" i="4"/>
  <c r="C1515" i="4"/>
  <c r="D1515" i="4"/>
  <c r="B1451" i="4"/>
  <c r="C1451" i="4"/>
  <c r="D1451" i="4"/>
  <c r="B1369" i="4"/>
  <c r="C1369" i="4"/>
  <c r="D1369" i="4"/>
  <c r="B1137" i="4"/>
  <c r="C1137" i="4"/>
  <c r="D1137" i="4"/>
  <c r="B267" i="4"/>
  <c r="C267" i="4"/>
  <c r="D267" i="4"/>
  <c r="B1874" i="4"/>
  <c r="C1874" i="4"/>
  <c r="D1874" i="4"/>
  <c r="B1810" i="4"/>
  <c r="C1810" i="4"/>
  <c r="D1810" i="4"/>
  <c r="B1746" i="4"/>
  <c r="C1746" i="4"/>
  <c r="D1746" i="4"/>
  <c r="B1682" i="4"/>
  <c r="C1682" i="4"/>
  <c r="D1682" i="4"/>
  <c r="B1618" i="4"/>
  <c r="C1618" i="4"/>
  <c r="D1618" i="4"/>
  <c r="B1554" i="4"/>
  <c r="C1554" i="4"/>
  <c r="D1554" i="4"/>
  <c r="B1490" i="4"/>
  <c r="C1490" i="4"/>
  <c r="D1490" i="4"/>
  <c r="B1426" i="4"/>
  <c r="C1426" i="4"/>
  <c r="D1426" i="4"/>
  <c r="B1293" i="4"/>
  <c r="C1293" i="4"/>
  <c r="D1293" i="4"/>
  <c r="B1037" i="4"/>
  <c r="C1037" i="4"/>
  <c r="D1037" i="4"/>
  <c r="B1913" i="4"/>
  <c r="C1913" i="4"/>
  <c r="D1913" i="4"/>
  <c r="B1849" i="4"/>
  <c r="C1849" i="4"/>
  <c r="D1849" i="4"/>
  <c r="B1785" i="4"/>
  <c r="C1785" i="4"/>
  <c r="D1785" i="4"/>
  <c r="B1721" i="4"/>
  <c r="C1721" i="4"/>
  <c r="D1721" i="4"/>
  <c r="B1657" i="4"/>
  <c r="C1657" i="4"/>
  <c r="D1657" i="4"/>
  <c r="B1593" i="4"/>
  <c r="C1593" i="4"/>
  <c r="D1593" i="4"/>
  <c r="B1529" i="4"/>
  <c r="C1529" i="4"/>
  <c r="D1529" i="4"/>
  <c r="B1465" i="4"/>
  <c r="C1465" i="4"/>
  <c r="D1465" i="4"/>
  <c r="B1396" i="4"/>
  <c r="C1396" i="4"/>
  <c r="D1396" i="4"/>
  <c r="B1193" i="4"/>
  <c r="C1193" i="4"/>
  <c r="D1193" i="4"/>
  <c r="B695" i="4"/>
  <c r="C695" i="4"/>
  <c r="D695" i="4"/>
  <c r="B1896" i="4"/>
  <c r="C1896" i="4"/>
  <c r="D1896" i="4"/>
  <c r="B1832" i="4"/>
  <c r="C1832" i="4"/>
  <c r="D1832" i="4"/>
  <c r="B1768" i="4"/>
  <c r="C1768" i="4"/>
  <c r="D1768" i="4"/>
  <c r="B1704" i="4"/>
  <c r="C1704" i="4"/>
  <c r="D1704" i="4"/>
  <c r="B1640" i="4"/>
  <c r="C1640" i="4"/>
  <c r="D1640" i="4"/>
  <c r="B1576" i="4"/>
  <c r="C1576" i="4"/>
  <c r="D1576" i="4"/>
  <c r="B1512" i="4"/>
  <c r="C1512" i="4"/>
  <c r="D1512" i="4"/>
  <c r="B1448" i="4"/>
  <c r="C1448" i="4"/>
  <c r="D1448" i="4"/>
  <c r="B1363" i="4"/>
  <c r="C1363" i="4"/>
  <c r="D1363" i="4"/>
  <c r="B1125" i="4"/>
  <c r="C1125" i="4"/>
  <c r="D1125" i="4"/>
  <c r="B1878" i="4"/>
  <c r="C1878" i="4"/>
  <c r="D1878" i="4"/>
  <c r="B1814" i="4"/>
  <c r="C1814" i="4"/>
  <c r="D1814" i="4"/>
  <c r="B1750" i="4"/>
  <c r="C1750" i="4"/>
  <c r="D1750" i="4"/>
  <c r="B1686" i="4"/>
  <c r="C1686" i="4"/>
  <c r="D1686" i="4"/>
  <c r="B1622" i="4"/>
  <c r="C1622" i="4"/>
  <c r="D1622" i="4"/>
  <c r="B1558" i="4"/>
  <c r="C1558" i="4"/>
  <c r="D1558" i="4"/>
  <c r="B1494" i="4"/>
  <c r="C1494" i="4"/>
  <c r="D1494" i="4"/>
  <c r="B1430" i="4"/>
  <c r="C1430" i="4"/>
  <c r="D1430" i="4"/>
  <c r="B1309" i="4"/>
  <c r="C1309" i="4"/>
  <c r="D1309" i="4"/>
  <c r="B1053" i="4"/>
  <c r="C1053" i="4"/>
  <c r="D1053" i="4"/>
  <c r="B1917" i="4"/>
  <c r="C1917" i="4"/>
  <c r="D1917" i="4"/>
  <c r="B1853" i="4"/>
  <c r="C1853" i="4"/>
  <c r="D1853" i="4"/>
  <c r="B1789" i="4"/>
  <c r="C1789" i="4"/>
  <c r="D1789" i="4"/>
  <c r="B1725" i="4"/>
  <c r="C1725" i="4"/>
  <c r="D1725" i="4"/>
  <c r="B1661" i="4"/>
  <c r="C1661" i="4"/>
  <c r="D1661" i="4"/>
  <c r="B1597" i="4"/>
  <c r="C1597" i="4"/>
  <c r="D1597" i="4"/>
  <c r="B1533" i="4"/>
  <c r="C1533" i="4"/>
  <c r="D1533" i="4"/>
  <c r="B1469" i="4"/>
  <c r="C1469" i="4"/>
  <c r="D1469" i="4"/>
  <c r="B1404" i="4"/>
  <c r="C1404" i="4"/>
  <c r="D1404" i="4"/>
  <c r="B1209" i="4"/>
  <c r="C1209" i="4"/>
  <c r="D1209" i="4"/>
  <c r="B793" i="4"/>
  <c r="C793" i="4"/>
  <c r="D793" i="4"/>
  <c r="B1358" i="4"/>
  <c r="C1358" i="4"/>
  <c r="D1358" i="4"/>
  <c r="B1294" i="4"/>
  <c r="C1294" i="4"/>
  <c r="D1294" i="4"/>
  <c r="B1230" i="4"/>
  <c r="C1230" i="4"/>
  <c r="D1230" i="4"/>
  <c r="B1166" i="4"/>
  <c r="C1166" i="4"/>
  <c r="D1166" i="4"/>
  <c r="B1102" i="4"/>
  <c r="C1102" i="4"/>
  <c r="D1102" i="4"/>
  <c r="B1038" i="4"/>
  <c r="C1038" i="4"/>
  <c r="D1038" i="4"/>
  <c r="B955" i="4"/>
  <c r="C955" i="4"/>
  <c r="D955" i="4"/>
  <c r="B847" i="4"/>
  <c r="C847" i="4"/>
  <c r="D847" i="4"/>
  <c r="B663" i="4"/>
  <c r="C663" i="4"/>
  <c r="D663" i="4"/>
  <c r="B457" i="4"/>
  <c r="C457" i="4"/>
  <c r="D457" i="4"/>
  <c r="B1010" i="4"/>
  <c r="C1010" i="4"/>
  <c r="D1010" i="4"/>
  <c r="B915" i="4"/>
  <c r="C915" i="4"/>
  <c r="D915" i="4"/>
  <c r="B782" i="4"/>
  <c r="C782" i="4"/>
  <c r="D782" i="4"/>
  <c r="B586" i="4"/>
  <c r="C586" i="4"/>
  <c r="D586" i="4"/>
  <c r="B331" i="4"/>
  <c r="C331" i="4"/>
  <c r="D331" i="4"/>
  <c r="B1316" i="4"/>
  <c r="C1316" i="4"/>
  <c r="D1316" i="4"/>
  <c r="B1252" i="4"/>
  <c r="C1252" i="4"/>
  <c r="D1252" i="4"/>
  <c r="B1188" i="4"/>
  <c r="C1188" i="4"/>
  <c r="D1188" i="4"/>
  <c r="B1124" i="4"/>
  <c r="C1124" i="4"/>
  <c r="D1124" i="4"/>
  <c r="B1060" i="4"/>
  <c r="C1060" i="4"/>
  <c r="D1060" i="4"/>
  <c r="B989" i="4"/>
  <c r="C989" i="4"/>
  <c r="D989" i="4"/>
  <c r="B887" i="4"/>
  <c r="C887" i="4"/>
  <c r="D887" i="4"/>
  <c r="B729" i="4"/>
  <c r="C729" i="4"/>
  <c r="D729" i="4"/>
  <c r="B535" i="4"/>
  <c r="C535" i="4"/>
  <c r="D535" i="4"/>
  <c r="B242" i="4"/>
  <c r="C242" i="4"/>
  <c r="D242" i="4"/>
  <c r="B1299" i="4"/>
  <c r="C1299" i="4"/>
  <c r="D1299" i="4"/>
  <c r="B1235" i="4"/>
  <c r="C1235" i="4"/>
  <c r="D1235" i="4"/>
  <c r="B1171" i="4"/>
  <c r="C1171" i="4"/>
  <c r="D1171" i="4"/>
  <c r="B1107" i="4"/>
  <c r="C1107" i="4"/>
  <c r="D1107" i="4"/>
  <c r="B1043" i="4"/>
  <c r="C1043" i="4"/>
  <c r="D1043" i="4"/>
  <c r="B963" i="4"/>
  <c r="C963" i="4"/>
  <c r="D963" i="4"/>
  <c r="B856" i="4"/>
  <c r="C856" i="4"/>
  <c r="D856" i="4"/>
  <c r="B677" i="4"/>
  <c r="C677" i="4"/>
  <c r="D677" i="4"/>
  <c r="B474" i="4"/>
  <c r="C474" i="4"/>
  <c r="D474" i="4"/>
  <c r="B154" i="4"/>
  <c r="C154" i="4"/>
  <c r="D154" i="4"/>
  <c r="B1346" i="4"/>
  <c r="C1346" i="4"/>
  <c r="D1346" i="4"/>
  <c r="B1282" i="4"/>
  <c r="C1282" i="4"/>
  <c r="D1282" i="4"/>
  <c r="B1218" i="4"/>
  <c r="C1218" i="4"/>
  <c r="D1218" i="4"/>
  <c r="B1154" i="4"/>
  <c r="C1154" i="4"/>
  <c r="D1154" i="4"/>
  <c r="B1090" i="4"/>
  <c r="C1090" i="4"/>
  <c r="D1090" i="4"/>
  <c r="B1025" i="4"/>
  <c r="C1025" i="4"/>
  <c r="D1025" i="4"/>
  <c r="B935" i="4"/>
  <c r="C935" i="4"/>
  <c r="D935" i="4"/>
  <c r="B820" i="4"/>
  <c r="C820" i="4"/>
  <c r="D820" i="4"/>
  <c r="B627" i="4"/>
  <c r="C627" i="4"/>
  <c r="D627" i="4"/>
  <c r="B402" i="4"/>
  <c r="C402" i="4"/>
  <c r="D402" i="4"/>
  <c r="B1384" i="4"/>
  <c r="C1384" i="4"/>
  <c r="D1384" i="4"/>
  <c r="B1320" i="4"/>
  <c r="C1320" i="4"/>
  <c r="D1320" i="4"/>
  <c r="B1256" i="4"/>
  <c r="C1256" i="4"/>
  <c r="D1256" i="4"/>
  <c r="B1192" i="4"/>
  <c r="C1192" i="4"/>
  <c r="D1192" i="4"/>
  <c r="B1128" i="4"/>
  <c r="C1128" i="4"/>
  <c r="D1128" i="4"/>
  <c r="B1064" i="4"/>
  <c r="C1064" i="4"/>
  <c r="D1064" i="4"/>
  <c r="B995" i="4"/>
  <c r="C995" i="4"/>
  <c r="D995" i="4"/>
  <c r="B893" i="4"/>
  <c r="C893" i="4"/>
  <c r="D893" i="4"/>
  <c r="B741" i="4"/>
  <c r="C741" i="4"/>
  <c r="D741" i="4"/>
  <c r="B546" i="4"/>
  <c r="C546" i="4"/>
  <c r="D546" i="4"/>
  <c r="B266" i="4"/>
  <c r="C266" i="4"/>
  <c r="D266" i="4"/>
  <c r="B1367" i="4"/>
  <c r="C1367" i="4"/>
  <c r="D1367" i="4"/>
  <c r="B1303" i="4"/>
  <c r="C1303" i="4"/>
  <c r="D1303" i="4"/>
  <c r="B1239" i="4"/>
  <c r="C1239" i="4"/>
  <c r="D1239" i="4"/>
  <c r="B1175" i="4"/>
  <c r="D1175" i="4"/>
  <c r="C1175" i="4"/>
  <c r="B1111" i="4"/>
  <c r="C1111" i="4"/>
  <c r="D1111" i="4"/>
  <c r="B1047" i="4"/>
  <c r="C1047" i="4"/>
  <c r="D1047" i="4"/>
  <c r="B968" i="4"/>
  <c r="C968" i="4"/>
  <c r="D968" i="4"/>
  <c r="B864" i="4"/>
  <c r="C864" i="4"/>
  <c r="D864" i="4"/>
  <c r="B691" i="4"/>
  <c r="C691" i="4"/>
  <c r="D691" i="4"/>
  <c r="B489" i="4"/>
  <c r="C489" i="4"/>
  <c r="D489" i="4"/>
  <c r="B171" i="4"/>
  <c r="C171" i="4"/>
  <c r="D171" i="4"/>
  <c r="B809" i="4"/>
  <c r="C809" i="4"/>
  <c r="D809" i="4"/>
  <c r="B735" i="4"/>
  <c r="C735" i="4"/>
  <c r="D735" i="4"/>
  <c r="B662" i="4"/>
  <c r="C662" i="4"/>
  <c r="D662" i="4"/>
  <c r="B589" i="4"/>
  <c r="C589" i="4"/>
  <c r="D589" i="4"/>
  <c r="B514" i="4"/>
  <c r="C514" i="4"/>
  <c r="D514" i="4"/>
  <c r="B423" i="4"/>
  <c r="C423" i="4"/>
  <c r="D423" i="4"/>
  <c r="B295" i="4"/>
  <c r="C295" i="4"/>
  <c r="D295" i="4"/>
  <c r="B167" i="4"/>
  <c r="C167" i="4"/>
  <c r="D167" i="4"/>
  <c r="B946" i="4"/>
  <c r="C946" i="4"/>
  <c r="D946" i="4"/>
  <c r="B882" i="4"/>
  <c r="C882" i="4"/>
  <c r="D882" i="4"/>
  <c r="B817" i="4"/>
  <c r="C817" i="4"/>
  <c r="D817" i="4"/>
  <c r="B743" i="4"/>
  <c r="C743" i="4"/>
  <c r="D743" i="4"/>
  <c r="B670" i="4"/>
  <c r="C670" i="4"/>
  <c r="D670" i="4"/>
  <c r="B597" i="4"/>
  <c r="C597" i="4"/>
  <c r="D597" i="4"/>
  <c r="B523" i="4"/>
  <c r="C523" i="4"/>
  <c r="D523" i="4"/>
  <c r="B434" i="4"/>
  <c r="C434" i="4"/>
  <c r="D434" i="4"/>
  <c r="B310" i="4"/>
  <c r="C310" i="4"/>
  <c r="D310" i="4"/>
  <c r="B182" i="4"/>
  <c r="C182" i="4"/>
  <c r="D182" i="4"/>
  <c r="B945" i="4"/>
  <c r="C945" i="4"/>
  <c r="D945" i="4"/>
  <c r="B881" i="4"/>
  <c r="C881" i="4"/>
  <c r="D881" i="4"/>
  <c r="B815" i="4"/>
  <c r="C815" i="4"/>
  <c r="D815" i="4"/>
  <c r="B742" i="4"/>
  <c r="C742" i="4"/>
  <c r="D742" i="4"/>
  <c r="B669" i="4"/>
  <c r="C669" i="4"/>
  <c r="D669" i="4"/>
  <c r="B596" i="4"/>
  <c r="C596" i="4"/>
  <c r="D596" i="4"/>
  <c r="B522" i="4"/>
  <c r="C522" i="4"/>
  <c r="D522" i="4"/>
  <c r="B433" i="4"/>
  <c r="C433" i="4"/>
  <c r="D433" i="4"/>
  <c r="B307" i="4"/>
  <c r="C307" i="4"/>
  <c r="D307" i="4"/>
  <c r="B179" i="4"/>
  <c r="C179" i="4"/>
  <c r="D179" i="4"/>
  <c r="B767" i="4"/>
  <c r="C767" i="4"/>
  <c r="D767" i="4"/>
  <c r="B694" i="4"/>
  <c r="C694" i="4"/>
  <c r="D694" i="4"/>
  <c r="B621" i="4"/>
  <c r="C621" i="4"/>
  <c r="D621" i="4"/>
  <c r="B548" i="4"/>
  <c r="C548" i="4"/>
  <c r="D548" i="4"/>
  <c r="B466" i="4"/>
  <c r="C466" i="4"/>
  <c r="D466" i="4"/>
  <c r="B351" i="4"/>
  <c r="C351" i="4"/>
  <c r="D351" i="4"/>
  <c r="B223" i="4"/>
  <c r="C223" i="4"/>
  <c r="D223" i="4"/>
  <c r="B1006" i="4"/>
  <c r="C1006" i="4"/>
  <c r="D1006" i="4"/>
  <c r="B942" i="4"/>
  <c r="C942" i="4"/>
  <c r="D942" i="4"/>
  <c r="B878" i="4"/>
  <c r="C878" i="4"/>
  <c r="D878" i="4"/>
  <c r="B812" i="4"/>
  <c r="C812" i="4"/>
  <c r="D812" i="4"/>
  <c r="B739" i="4"/>
  <c r="C739" i="4"/>
  <c r="D739" i="4"/>
  <c r="B666" i="4"/>
  <c r="C666" i="4"/>
  <c r="D666" i="4"/>
  <c r="B593" i="4"/>
  <c r="C593" i="4"/>
  <c r="D593" i="4"/>
  <c r="B518" i="4"/>
  <c r="C518" i="4"/>
  <c r="D518" i="4"/>
  <c r="B427" i="4"/>
  <c r="C427" i="4"/>
  <c r="D427" i="4"/>
  <c r="B302" i="4"/>
  <c r="C302" i="4"/>
  <c r="D302" i="4"/>
  <c r="B174" i="4"/>
  <c r="C174" i="4"/>
  <c r="D174" i="4"/>
  <c r="B776" i="4"/>
  <c r="C776" i="4"/>
  <c r="D776" i="4"/>
  <c r="B712" i="4"/>
  <c r="C712" i="4"/>
  <c r="D712" i="4"/>
  <c r="B648" i="4"/>
  <c r="C648" i="4"/>
  <c r="D648" i="4"/>
  <c r="B584" i="4"/>
  <c r="C584" i="4"/>
  <c r="D584" i="4"/>
  <c r="B520" i="4"/>
  <c r="C520" i="4"/>
  <c r="D520" i="4"/>
  <c r="B456" i="4"/>
  <c r="C456" i="4"/>
  <c r="D456" i="4"/>
  <c r="B392" i="4"/>
  <c r="C392" i="4"/>
  <c r="D392" i="4"/>
  <c r="B328" i="4"/>
  <c r="C328" i="4"/>
  <c r="D328" i="4"/>
  <c r="B264" i="4"/>
  <c r="C264" i="4"/>
  <c r="D264" i="4"/>
  <c r="B200" i="4"/>
  <c r="C200" i="4"/>
  <c r="D200" i="4"/>
  <c r="B517" i="4"/>
  <c r="C517" i="4"/>
  <c r="D517" i="4"/>
  <c r="B453" i="4"/>
  <c r="C453" i="4"/>
  <c r="D453" i="4"/>
  <c r="B389" i="4"/>
  <c r="C389" i="4"/>
  <c r="D389" i="4"/>
  <c r="B325" i="4"/>
  <c r="C325" i="4"/>
  <c r="D325" i="4"/>
  <c r="B261" i="4"/>
  <c r="C261" i="4"/>
  <c r="D261" i="4"/>
  <c r="B197" i="4"/>
  <c r="C197" i="4"/>
  <c r="D197" i="4"/>
  <c r="B444" i="4"/>
  <c r="C444" i="4"/>
  <c r="D444" i="4"/>
  <c r="B380" i="4"/>
  <c r="C380" i="4"/>
  <c r="D380" i="4"/>
  <c r="B316" i="4"/>
  <c r="C316" i="4"/>
  <c r="D316" i="4"/>
  <c r="B252" i="4"/>
  <c r="C252" i="4"/>
  <c r="D252" i="4"/>
  <c r="B188" i="4"/>
  <c r="C188" i="4"/>
  <c r="D188" i="4"/>
  <c r="B393" i="4"/>
  <c r="C393" i="4"/>
  <c r="D393" i="4"/>
  <c r="B329" i="4"/>
  <c r="C329" i="4"/>
  <c r="D329" i="4"/>
  <c r="B265" i="4"/>
  <c r="C265" i="4"/>
  <c r="D265" i="4"/>
  <c r="B201" i="4"/>
  <c r="C201" i="4"/>
  <c r="D201" i="4"/>
  <c r="B1471" i="4"/>
  <c r="C1471" i="4"/>
  <c r="D1471" i="4"/>
  <c r="B2080" i="4"/>
  <c r="C2080" i="4"/>
  <c r="D2080" i="4"/>
  <c r="B2097" i="4"/>
  <c r="C2097" i="4"/>
  <c r="D2097" i="4"/>
  <c r="B2440" i="4"/>
  <c r="C2440" i="4"/>
  <c r="D2440" i="4"/>
  <c r="B2184" i="4"/>
  <c r="C2184" i="4"/>
  <c r="D2184" i="4"/>
  <c r="B2468" i="4"/>
  <c r="C2468" i="4"/>
  <c r="D2468" i="4"/>
  <c r="B2212" i="4"/>
  <c r="C2212" i="4"/>
  <c r="D2212" i="4"/>
  <c r="B2490" i="4"/>
  <c r="C2490" i="4"/>
  <c r="D2490" i="4"/>
  <c r="B2240" i="4"/>
  <c r="C2240" i="4"/>
  <c r="D2240" i="4"/>
  <c r="B1217" i="4"/>
  <c r="C1217" i="4"/>
  <c r="D1217" i="4"/>
  <c r="B2268" i="4"/>
  <c r="C2268" i="4"/>
  <c r="D2268" i="4"/>
  <c r="B1791" i="4"/>
  <c r="C1791" i="4"/>
  <c r="D1791" i="4"/>
  <c r="B2296" i="4"/>
  <c r="C2296" i="4"/>
  <c r="D2296" i="4"/>
  <c r="B1960" i="4"/>
  <c r="C1960" i="4"/>
  <c r="D1960" i="4"/>
  <c r="B2292" i="4"/>
  <c r="C2292" i="4"/>
  <c r="D2292" i="4"/>
  <c r="B1952" i="4"/>
  <c r="C1952" i="4"/>
  <c r="D1952" i="4"/>
  <c r="B2320" i="4"/>
  <c r="C2320" i="4"/>
  <c r="D2320" i="4"/>
  <c r="B2008" i="4"/>
  <c r="C2008" i="4"/>
  <c r="D2008" i="4"/>
  <c r="B2348" i="4"/>
  <c r="C2348" i="4"/>
  <c r="D2348" i="4"/>
  <c r="B2064" i="4"/>
  <c r="C2064" i="4"/>
  <c r="D2064" i="4"/>
  <c r="B2465" i="4"/>
  <c r="C2465" i="4"/>
  <c r="D2465" i="4"/>
  <c r="B2401" i="4"/>
  <c r="C2401" i="4"/>
  <c r="D2401" i="4"/>
  <c r="B2337" i="4"/>
  <c r="C2337" i="4"/>
  <c r="D2337" i="4"/>
  <c r="B2273" i="4"/>
  <c r="C2273" i="4"/>
  <c r="D2273" i="4"/>
  <c r="B2209" i="4"/>
  <c r="C2209" i="4"/>
  <c r="D2209" i="4"/>
  <c r="B2145" i="4"/>
  <c r="C2145" i="4"/>
  <c r="D2145" i="4"/>
  <c r="B2081" i="4"/>
  <c r="C2081" i="4"/>
  <c r="D2081" i="4"/>
  <c r="B2017" i="4"/>
  <c r="C2017" i="4"/>
  <c r="D2017" i="4"/>
  <c r="B1953" i="4"/>
  <c r="C1953" i="4"/>
  <c r="D1953" i="4"/>
  <c r="B1671" i="4"/>
  <c r="C1671" i="4"/>
  <c r="D1671" i="4"/>
  <c r="B2487" i="4"/>
  <c r="C2487" i="4"/>
  <c r="D2487" i="4"/>
  <c r="B2423" i="4"/>
  <c r="C2423" i="4"/>
  <c r="D2423" i="4"/>
  <c r="B2359" i="4"/>
  <c r="C2359" i="4"/>
  <c r="D2359" i="4"/>
  <c r="B2295" i="4"/>
  <c r="C2295" i="4"/>
  <c r="D2295" i="4"/>
  <c r="B2231" i="4"/>
  <c r="C2231" i="4"/>
  <c r="D2231" i="4"/>
  <c r="B2167" i="4"/>
  <c r="C2167" i="4"/>
  <c r="D2167" i="4"/>
  <c r="B2103" i="4"/>
  <c r="C2103" i="4"/>
  <c r="D2103" i="4"/>
  <c r="B2039" i="4"/>
  <c r="C2039" i="4"/>
  <c r="D2039" i="4"/>
  <c r="B1975" i="4"/>
  <c r="C1975" i="4"/>
  <c r="D1975" i="4"/>
  <c r="B1847" i="4"/>
  <c r="C1847" i="4"/>
  <c r="D1847" i="4"/>
  <c r="B1185" i="4"/>
  <c r="C1185" i="4"/>
  <c r="D1185" i="4"/>
  <c r="B2446" i="4"/>
  <c r="C2446" i="4"/>
  <c r="D2446" i="4"/>
  <c r="B2382" i="4"/>
  <c r="C2382" i="4"/>
  <c r="D2382" i="4"/>
  <c r="B2318" i="4"/>
  <c r="C2318" i="4"/>
  <c r="D2318" i="4"/>
  <c r="B2254" i="4"/>
  <c r="C2254" i="4"/>
  <c r="D2254" i="4"/>
  <c r="B2190" i="4"/>
  <c r="C2190" i="4"/>
  <c r="D2190" i="4"/>
  <c r="B2126" i="4"/>
  <c r="C2126" i="4"/>
  <c r="D2126" i="4"/>
  <c r="B2062" i="4"/>
  <c r="C2062" i="4"/>
  <c r="D2062" i="4"/>
  <c r="B1998" i="4"/>
  <c r="C1998" i="4"/>
  <c r="D1998" i="4"/>
  <c r="B1931" i="4"/>
  <c r="C1931" i="4"/>
  <c r="D1931" i="4"/>
  <c r="B1519" i="4"/>
  <c r="C1519" i="4"/>
  <c r="D1519" i="4"/>
  <c r="B2469" i="4"/>
  <c r="C2469" i="4"/>
  <c r="D2469" i="4"/>
  <c r="B2405" i="4"/>
  <c r="C2405" i="4"/>
  <c r="D2405" i="4"/>
  <c r="B2341" i="4"/>
  <c r="C2341" i="4"/>
  <c r="D2341" i="4"/>
  <c r="B2277" i="4"/>
  <c r="C2277" i="4"/>
  <c r="D2277" i="4"/>
  <c r="B2213" i="4"/>
  <c r="C2213" i="4"/>
  <c r="D2213" i="4"/>
  <c r="B2149" i="4"/>
  <c r="C2149" i="4"/>
  <c r="D2149" i="4"/>
  <c r="B2085" i="4"/>
  <c r="C2085" i="4"/>
  <c r="D2085" i="4"/>
  <c r="B2021" i="4"/>
  <c r="C2021" i="4"/>
  <c r="D2021" i="4"/>
  <c r="B1957" i="4"/>
  <c r="C1957" i="4"/>
  <c r="D1957" i="4"/>
  <c r="B1703" i="4"/>
  <c r="C1703" i="4"/>
  <c r="D1703" i="4"/>
  <c r="B2108" i="4"/>
  <c r="C2108" i="4"/>
  <c r="D2108" i="4"/>
  <c r="B2044" i="4"/>
  <c r="C2044" i="4"/>
  <c r="D2044" i="4"/>
  <c r="B1980" i="4"/>
  <c r="C1980" i="4"/>
  <c r="D1980" i="4"/>
  <c r="B1883" i="4"/>
  <c r="C1883" i="4"/>
  <c r="D1883" i="4"/>
  <c r="B1345" i="4"/>
  <c r="C1345" i="4"/>
  <c r="D1345" i="4"/>
  <c r="B2451" i="4"/>
  <c r="C2451" i="4"/>
  <c r="D2451" i="4"/>
  <c r="B2387" i="4"/>
  <c r="C2387" i="4"/>
  <c r="D2387" i="4"/>
  <c r="B2323" i="4"/>
  <c r="C2323" i="4"/>
  <c r="D2323" i="4"/>
  <c r="B2259" i="4"/>
  <c r="C2259" i="4"/>
  <c r="D2259" i="4"/>
  <c r="B2195" i="4"/>
  <c r="C2195" i="4"/>
  <c r="D2195" i="4"/>
  <c r="B2131" i="4"/>
  <c r="C2131" i="4"/>
  <c r="D2131" i="4"/>
  <c r="B2067" i="4"/>
  <c r="C2067" i="4"/>
  <c r="D2067" i="4"/>
  <c r="B2003" i="4"/>
  <c r="C2003" i="4"/>
  <c r="D2003" i="4"/>
  <c r="B1939" i="4"/>
  <c r="C1939" i="4"/>
  <c r="D1939" i="4"/>
  <c r="B1559" i="4"/>
  <c r="C1559" i="4"/>
  <c r="D1559" i="4"/>
  <c r="B2450" i="4"/>
  <c r="C2450" i="4"/>
  <c r="D2450" i="4"/>
  <c r="B2386" i="4"/>
  <c r="C2386" i="4"/>
  <c r="D2386" i="4"/>
  <c r="B2322" i="4"/>
  <c r="C2322" i="4"/>
  <c r="D2322" i="4"/>
  <c r="B2258" i="4"/>
  <c r="C2258" i="4"/>
  <c r="D2258" i="4"/>
  <c r="B2194" i="4"/>
  <c r="C2194" i="4"/>
  <c r="D2194" i="4"/>
  <c r="B2130" i="4"/>
  <c r="C2130" i="4"/>
  <c r="D2130" i="4"/>
  <c r="B2066" i="4"/>
  <c r="C2066" i="4"/>
  <c r="D2066" i="4"/>
  <c r="B2002" i="4"/>
  <c r="C2002" i="4"/>
  <c r="D2002" i="4"/>
  <c r="B1938" i="4"/>
  <c r="C1938" i="4"/>
  <c r="D1938" i="4"/>
  <c r="B1551" i="4"/>
  <c r="C1551" i="4"/>
  <c r="D1551" i="4"/>
  <c r="B1908" i="4"/>
  <c r="C1908" i="4"/>
  <c r="D1908" i="4"/>
  <c r="B1844" i="4"/>
  <c r="C1844" i="4"/>
  <c r="D1844" i="4"/>
  <c r="B1780" i="4"/>
  <c r="C1780" i="4"/>
  <c r="D1780" i="4"/>
  <c r="B1716" i="4"/>
  <c r="C1716" i="4"/>
  <c r="D1716" i="4"/>
  <c r="B1652" i="4"/>
  <c r="C1652" i="4"/>
  <c r="D1652" i="4"/>
  <c r="B1588" i="4"/>
  <c r="C1588" i="4"/>
  <c r="D1588" i="4"/>
  <c r="B1524" i="4"/>
  <c r="C1524" i="4"/>
  <c r="D1524" i="4"/>
  <c r="B1460" i="4"/>
  <c r="C1460" i="4"/>
  <c r="D1460" i="4"/>
  <c r="B1387" i="4"/>
  <c r="C1387" i="4"/>
  <c r="D1387" i="4"/>
  <c r="B1173" i="4"/>
  <c r="C1173" i="4"/>
  <c r="D1173" i="4"/>
  <c r="B573" i="4"/>
  <c r="C573" i="4"/>
  <c r="D573" i="4"/>
  <c r="B1827" i="4"/>
  <c r="C1827" i="4"/>
  <c r="D1827" i="4"/>
  <c r="B1763" i="4"/>
  <c r="C1763" i="4"/>
  <c r="D1763" i="4"/>
  <c r="B1699" i="4"/>
  <c r="C1699" i="4"/>
  <c r="D1699" i="4"/>
  <c r="B1635" i="4"/>
  <c r="C1635" i="4"/>
  <c r="D1635" i="4"/>
  <c r="B1571" i="4"/>
  <c r="C1571" i="4"/>
  <c r="D1571" i="4"/>
  <c r="B1507" i="4"/>
  <c r="C1507" i="4"/>
  <c r="D1507" i="4"/>
  <c r="B1443" i="4"/>
  <c r="C1443" i="4"/>
  <c r="D1443" i="4"/>
  <c r="B1353" i="4"/>
  <c r="C1353" i="4"/>
  <c r="D1353" i="4"/>
  <c r="B1105" i="4"/>
  <c r="C1105" i="4"/>
  <c r="D1105" i="4"/>
  <c r="B1930" i="4"/>
  <c r="C1930" i="4"/>
  <c r="D1930" i="4"/>
  <c r="B1866" i="4"/>
  <c r="C1866" i="4"/>
  <c r="D1866" i="4"/>
  <c r="B1802" i="4"/>
  <c r="C1802" i="4"/>
  <c r="D1802" i="4"/>
  <c r="B1738" i="4"/>
  <c r="C1738" i="4"/>
  <c r="D1738" i="4"/>
  <c r="B1674" i="4"/>
  <c r="C1674" i="4"/>
  <c r="D1674" i="4"/>
  <c r="B1610" i="4"/>
  <c r="C1610" i="4"/>
  <c r="D1610" i="4"/>
  <c r="B1546" i="4"/>
  <c r="C1546" i="4"/>
  <c r="D1546" i="4"/>
  <c r="B1482" i="4"/>
  <c r="C1482" i="4"/>
  <c r="D1482" i="4"/>
  <c r="B1418" i="4"/>
  <c r="C1418" i="4"/>
  <c r="D1418" i="4"/>
  <c r="B1261" i="4"/>
  <c r="C1261" i="4"/>
  <c r="D1261" i="4"/>
  <c r="B984" i="4"/>
  <c r="C984" i="4"/>
  <c r="D984" i="4"/>
  <c r="B1905" i="4"/>
  <c r="C1905" i="4"/>
  <c r="D1905" i="4"/>
  <c r="B1841" i="4"/>
  <c r="C1841" i="4"/>
  <c r="D1841" i="4"/>
  <c r="B1777" i="4"/>
  <c r="C1777" i="4"/>
  <c r="D1777" i="4"/>
  <c r="B1713" i="4"/>
  <c r="C1713" i="4"/>
  <c r="D1713" i="4"/>
  <c r="B1649" i="4"/>
  <c r="C1649" i="4"/>
  <c r="D1649" i="4"/>
  <c r="B1585" i="4"/>
  <c r="C1585" i="4"/>
  <c r="D1585" i="4"/>
  <c r="B1521" i="4"/>
  <c r="C1521" i="4"/>
  <c r="D1521" i="4"/>
  <c r="B1457" i="4"/>
  <c r="C1457" i="4"/>
  <c r="D1457" i="4"/>
  <c r="B1380" i="4"/>
  <c r="C1380" i="4"/>
  <c r="D1380" i="4"/>
  <c r="B1161" i="4"/>
  <c r="C1161" i="4"/>
  <c r="D1161" i="4"/>
  <c r="B495" i="4"/>
  <c r="C495" i="4"/>
  <c r="D495" i="4"/>
  <c r="B1888" i="4"/>
  <c r="C1888" i="4"/>
  <c r="D1888" i="4"/>
  <c r="B1824" i="4"/>
  <c r="C1824" i="4"/>
  <c r="D1824" i="4"/>
  <c r="B1760" i="4"/>
  <c r="C1760" i="4"/>
  <c r="D1760" i="4"/>
  <c r="B1696" i="4"/>
  <c r="C1696" i="4"/>
  <c r="D1696" i="4"/>
  <c r="B1632" i="4"/>
  <c r="C1632" i="4"/>
  <c r="D1632" i="4"/>
  <c r="B1568" i="4"/>
  <c r="C1568" i="4"/>
  <c r="D1568" i="4"/>
  <c r="B1504" i="4"/>
  <c r="C1504" i="4"/>
  <c r="D1504" i="4"/>
  <c r="B1440" i="4"/>
  <c r="C1440" i="4"/>
  <c r="D1440" i="4"/>
  <c r="B1347" i="4"/>
  <c r="C1347" i="4"/>
  <c r="D1347" i="4"/>
  <c r="B1093" i="4"/>
  <c r="C1093" i="4"/>
  <c r="D1093" i="4"/>
  <c r="B1870" i="4"/>
  <c r="C1870" i="4"/>
  <c r="D1870" i="4"/>
  <c r="B1806" i="4"/>
  <c r="C1806" i="4"/>
  <c r="D1806" i="4"/>
  <c r="B1742" i="4"/>
  <c r="C1742" i="4"/>
  <c r="D1742" i="4"/>
  <c r="B1678" i="4"/>
  <c r="C1678" i="4"/>
  <c r="D1678" i="4"/>
  <c r="B1614" i="4"/>
  <c r="C1614" i="4"/>
  <c r="D1614" i="4"/>
  <c r="B1550" i="4"/>
  <c r="C1550" i="4"/>
  <c r="D1550" i="4"/>
  <c r="B1486" i="4"/>
  <c r="C1486" i="4"/>
  <c r="D1486" i="4"/>
  <c r="B1422" i="4"/>
  <c r="C1422" i="4"/>
  <c r="D1422" i="4"/>
  <c r="B1277" i="4"/>
  <c r="C1277" i="4"/>
  <c r="D1277" i="4"/>
  <c r="B1019" i="4"/>
  <c r="C1019" i="4"/>
  <c r="D1019" i="4"/>
  <c r="B1909" i="4"/>
  <c r="C1909" i="4"/>
  <c r="D1909" i="4"/>
  <c r="B1845" i="4"/>
  <c r="C1845" i="4"/>
  <c r="D1845" i="4"/>
  <c r="B1781" i="4"/>
  <c r="C1781" i="4"/>
  <c r="D1781" i="4"/>
  <c r="B1717" i="4"/>
  <c r="C1717" i="4"/>
  <c r="D1717" i="4"/>
  <c r="B1653" i="4"/>
  <c r="C1653" i="4"/>
  <c r="D1653" i="4"/>
  <c r="B1589" i="4"/>
  <c r="C1589" i="4"/>
  <c r="D1589" i="4"/>
  <c r="B1525" i="4"/>
  <c r="C1525" i="4"/>
  <c r="D1525" i="4"/>
  <c r="B1461" i="4"/>
  <c r="C1461" i="4"/>
  <c r="D1461" i="4"/>
  <c r="B1388" i="4"/>
  <c r="C1388" i="4"/>
  <c r="D1388" i="4"/>
  <c r="B1177" i="4"/>
  <c r="C1177" i="4"/>
  <c r="D1177" i="4"/>
  <c r="B599" i="4"/>
  <c r="C599" i="4"/>
  <c r="D599" i="4"/>
  <c r="B1350" i="4"/>
  <c r="C1350" i="4"/>
  <c r="D1350" i="4"/>
  <c r="B1286" i="4"/>
  <c r="C1286" i="4"/>
  <c r="D1286" i="4"/>
  <c r="B1222" i="4"/>
  <c r="C1222" i="4"/>
  <c r="D1222" i="4"/>
  <c r="B1158" i="4"/>
  <c r="C1158" i="4"/>
  <c r="D1158" i="4"/>
  <c r="B1094" i="4"/>
  <c r="C1094" i="4"/>
  <c r="D1094" i="4"/>
  <c r="B1029" i="4"/>
  <c r="C1029" i="4"/>
  <c r="D1029" i="4"/>
  <c r="B941" i="4"/>
  <c r="C941" i="4"/>
  <c r="D941" i="4"/>
  <c r="B831" i="4"/>
  <c r="C831" i="4"/>
  <c r="D831" i="4"/>
  <c r="B637" i="4"/>
  <c r="C637" i="4"/>
  <c r="D637" i="4"/>
  <c r="B425" i="4"/>
  <c r="C425" i="4"/>
  <c r="D425" i="4"/>
  <c r="B1001" i="4"/>
  <c r="C1001" i="4"/>
  <c r="D1001" i="4"/>
  <c r="B901" i="4"/>
  <c r="C901" i="4"/>
  <c r="D901" i="4"/>
  <c r="B756" i="4"/>
  <c r="C756" i="4"/>
  <c r="D756" i="4"/>
  <c r="B563" i="4"/>
  <c r="C563" i="4"/>
  <c r="D563" i="4"/>
  <c r="B290" i="4"/>
  <c r="C290" i="4"/>
  <c r="D290" i="4"/>
  <c r="B1308" i="4"/>
  <c r="C1308" i="4"/>
  <c r="D1308" i="4"/>
  <c r="B1244" i="4"/>
  <c r="C1244" i="4"/>
  <c r="D1244" i="4"/>
  <c r="B1180" i="4"/>
  <c r="C1180" i="4"/>
  <c r="D1180" i="4"/>
  <c r="B1116" i="4"/>
  <c r="C1116" i="4"/>
  <c r="D1116" i="4"/>
  <c r="B1052" i="4"/>
  <c r="C1052" i="4"/>
  <c r="D1052" i="4"/>
  <c r="B976" i="4"/>
  <c r="C976" i="4"/>
  <c r="D976" i="4"/>
  <c r="B875" i="4"/>
  <c r="C875" i="4"/>
  <c r="D875" i="4"/>
  <c r="B705" i="4"/>
  <c r="C705" i="4"/>
  <c r="D705" i="4"/>
  <c r="B506" i="4"/>
  <c r="C506" i="4"/>
  <c r="D506" i="4"/>
  <c r="B202" i="4"/>
  <c r="C202" i="4"/>
  <c r="D202" i="4"/>
  <c r="B1291" i="4"/>
  <c r="C1291" i="4"/>
  <c r="D1291" i="4"/>
  <c r="B1227" i="4"/>
  <c r="C1227" i="4"/>
  <c r="D1227" i="4"/>
  <c r="B1163" i="4"/>
  <c r="C1163" i="4"/>
  <c r="D1163" i="4"/>
  <c r="B1099" i="4"/>
  <c r="C1099" i="4"/>
  <c r="D1099" i="4"/>
  <c r="B1035" i="4"/>
  <c r="C1035" i="4"/>
  <c r="D1035" i="4"/>
  <c r="B949" i="4"/>
  <c r="C949" i="4"/>
  <c r="D949" i="4"/>
  <c r="B840" i="4"/>
  <c r="C840" i="4"/>
  <c r="D840" i="4"/>
  <c r="B654" i="4"/>
  <c r="C654" i="4"/>
  <c r="D654" i="4"/>
  <c r="B443" i="4"/>
  <c r="C443" i="4"/>
  <c r="D443" i="4"/>
  <c r="B1402" i="4"/>
  <c r="C1402" i="4"/>
  <c r="D1402" i="4"/>
  <c r="B1338" i="4"/>
  <c r="C1338" i="4"/>
  <c r="D1338" i="4"/>
  <c r="B1274" i="4"/>
  <c r="C1274" i="4"/>
  <c r="D1274" i="4"/>
  <c r="B1210" i="4"/>
  <c r="C1210" i="4"/>
  <c r="D1210" i="4"/>
  <c r="B1146" i="4"/>
  <c r="C1146" i="4"/>
  <c r="D1146" i="4"/>
  <c r="B1082" i="4"/>
  <c r="C1082" i="4"/>
  <c r="D1082" i="4"/>
  <c r="B1016" i="4"/>
  <c r="C1016" i="4"/>
  <c r="D1016" i="4"/>
  <c r="B923" i="4"/>
  <c r="C923" i="4"/>
  <c r="D923" i="4"/>
  <c r="B796" i="4"/>
  <c r="C796" i="4"/>
  <c r="D796" i="4"/>
  <c r="B601" i="4"/>
  <c r="D601" i="4"/>
  <c r="C601" i="4"/>
  <c r="B362" i="4"/>
  <c r="C362" i="4"/>
  <c r="D362" i="4"/>
  <c r="B1376" i="4"/>
  <c r="C1376" i="4"/>
  <c r="D1376" i="4"/>
  <c r="B1312" i="4"/>
  <c r="C1312" i="4"/>
  <c r="D1312" i="4"/>
  <c r="B1248" i="4"/>
  <c r="C1248" i="4"/>
  <c r="D1248" i="4"/>
  <c r="B1184" i="4"/>
  <c r="C1184" i="4"/>
  <c r="D1184" i="4"/>
  <c r="B1120" i="4"/>
  <c r="C1120" i="4"/>
  <c r="D1120" i="4"/>
  <c r="B1056" i="4"/>
  <c r="C1056" i="4"/>
  <c r="D1056" i="4"/>
  <c r="B983" i="4"/>
  <c r="C983" i="4"/>
  <c r="D983" i="4"/>
  <c r="B880" i="4"/>
  <c r="C880" i="4"/>
  <c r="D880" i="4"/>
  <c r="B718" i="4"/>
  <c r="C718" i="4"/>
  <c r="D718" i="4"/>
  <c r="B521" i="4"/>
  <c r="C521" i="4"/>
  <c r="D521" i="4"/>
  <c r="B219" i="4"/>
  <c r="C219" i="4"/>
  <c r="D219" i="4"/>
  <c r="B1359" i="4"/>
  <c r="C1359" i="4"/>
  <c r="D1359" i="4"/>
  <c r="B1295" i="4"/>
  <c r="C1295" i="4"/>
  <c r="D1295" i="4"/>
  <c r="B1231" i="4"/>
  <c r="C1231" i="4"/>
  <c r="D1231" i="4"/>
  <c r="B1167" i="4"/>
  <c r="C1167" i="4"/>
  <c r="D1167" i="4"/>
  <c r="B1103" i="4"/>
  <c r="C1103" i="4"/>
  <c r="D1103" i="4"/>
  <c r="B1039" i="4"/>
  <c r="C1039" i="4"/>
  <c r="D1039" i="4"/>
  <c r="B956" i="4"/>
  <c r="C956" i="4"/>
  <c r="D956" i="4"/>
  <c r="B848" i="4"/>
  <c r="C848" i="4"/>
  <c r="D848" i="4"/>
  <c r="B665" i="4"/>
  <c r="C665" i="4"/>
  <c r="D665" i="4"/>
  <c r="B462" i="4"/>
  <c r="C462" i="4"/>
  <c r="D462" i="4"/>
  <c r="B867" i="4"/>
  <c r="C867" i="4"/>
  <c r="D867" i="4"/>
  <c r="B799" i="4"/>
  <c r="C799" i="4"/>
  <c r="D799" i="4"/>
  <c r="B726" i="4"/>
  <c r="C726" i="4"/>
  <c r="D726" i="4"/>
  <c r="B653" i="4"/>
  <c r="C653" i="4"/>
  <c r="D653" i="4"/>
  <c r="B580" i="4"/>
  <c r="C580" i="4"/>
  <c r="D580" i="4"/>
  <c r="B503" i="4"/>
  <c r="C503" i="4"/>
  <c r="D503" i="4"/>
  <c r="B407" i="4"/>
  <c r="C407" i="4"/>
  <c r="D407" i="4"/>
  <c r="B279" i="4"/>
  <c r="C279" i="4"/>
  <c r="D279" i="4"/>
  <c r="B151" i="4"/>
  <c r="C151" i="4"/>
  <c r="D151" i="4"/>
  <c r="B938" i="4"/>
  <c r="C938" i="4"/>
  <c r="D938" i="4"/>
  <c r="B874" i="4"/>
  <c r="C874" i="4"/>
  <c r="D874" i="4"/>
  <c r="B807" i="4"/>
  <c r="C807" i="4"/>
  <c r="D807" i="4"/>
  <c r="B734" i="4"/>
  <c r="C734" i="4"/>
  <c r="D734" i="4"/>
  <c r="B661" i="4"/>
  <c r="C661" i="4"/>
  <c r="D661" i="4"/>
  <c r="B588" i="4"/>
  <c r="C588" i="4"/>
  <c r="D588" i="4"/>
  <c r="B513" i="4"/>
  <c r="C513" i="4"/>
  <c r="D513" i="4"/>
  <c r="B422" i="4"/>
  <c r="C422" i="4"/>
  <c r="D422" i="4"/>
  <c r="B294" i="4"/>
  <c r="C294" i="4"/>
  <c r="D294" i="4"/>
  <c r="B166" i="4"/>
  <c r="C166" i="4"/>
  <c r="D166" i="4"/>
  <c r="B937" i="4"/>
  <c r="C937" i="4"/>
  <c r="D937" i="4"/>
  <c r="B873" i="4"/>
  <c r="C873" i="4"/>
  <c r="D873" i="4"/>
  <c r="B806" i="4"/>
  <c r="C806" i="4"/>
  <c r="D806" i="4"/>
  <c r="B733" i="4"/>
  <c r="C733" i="4"/>
  <c r="D733" i="4"/>
  <c r="B660" i="4"/>
  <c r="C660" i="4"/>
  <c r="D660" i="4"/>
  <c r="B587" i="4"/>
  <c r="C587" i="4"/>
  <c r="D587" i="4"/>
  <c r="B511" i="4"/>
  <c r="C511" i="4"/>
  <c r="D511" i="4"/>
  <c r="B419" i="4"/>
  <c r="C419" i="4"/>
  <c r="D419" i="4"/>
  <c r="B291" i="4"/>
  <c r="C291" i="4"/>
  <c r="D291" i="4"/>
  <c r="B163" i="4"/>
  <c r="C163" i="4"/>
  <c r="D163" i="4"/>
  <c r="B758" i="4"/>
  <c r="C758" i="4"/>
  <c r="D758" i="4"/>
  <c r="B685" i="4"/>
  <c r="C685" i="4"/>
  <c r="D685" i="4"/>
  <c r="B612" i="4"/>
  <c r="C612" i="4"/>
  <c r="D612" i="4"/>
  <c r="B539" i="4"/>
  <c r="C539" i="4"/>
  <c r="D539" i="4"/>
  <c r="B455" i="4"/>
  <c r="C455" i="4"/>
  <c r="D455" i="4"/>
  <c r="B335" i="4"/>
  <c r="C335" i="4"/>
  <c r="D335" i="4"/>
  <c r="B207" i="4"/>
  <c r="C207" i="4"/>
  <c r="D207" i="4"/>
  <c r="B998" i="4"/>
  <c r="C998" i="4"/>
  <c r="D998" i="4"/>
  <c r="B934" i="4"/>
  <c r="C934" i="4"/>
  <c r="D934" i="4"/>
  <c r="B870" i="4"/>
  <c r="C870" i="4"/>
  <c r="D870" i="4"/>
  <c r="B803" i="4"/>
  <c r="C803" i="4"/>
  <c r="D803" i="4"/>
  <c r="B730" i="4"/>
  <c r="C730" i="4"/>
  <c r="D730" i="4"/>
  <c r="B657" i="4"/>
  <c r="C657" i="4"/>
  <c r="D657" i="4"/>
  <c r="B583" i="4"/>
  <c r="C583" i="4"/>
  <c r="D583" i="4"/>
  <c r="B507" i="4"/>
  <c r="C507" i="4"/>
  <c r="D507" i="4"/>
  <c r="B414" i="4"/>
  <c r="C414" i="4"/>
  <c r="D414" i="4"/>
  <c r="B286" i="4"/>
  <c r="C286" i="4"/>
  <c r="D286" i="4"/>
  <c r="B158" i="4"/>
  <c r="C158" i="4"/>
  <c r="D158" i="4"/>
  <c r="B768" i="4"/>
  <c r="C768" i="4"/>
  <c r="D768" i="4"/>
  <c r="B704" i="4"/>
  <c r="C704" i="4"/>
  <c r="D704" i="4"/>
  <c r="B640" i="4"/>
  <c r="C640" i="4"/>
  <c r="D640" i="4"/>
  <c r="B576" i="4"/>
  <c r="C576" i="4"/>
  <c r="D576" i="4"/>
  <c r="B512" i="4"/>
  <c r="C512" i="4"/>
  <c r="D512" i="4"/>
  <c r="B448" i="4"/>
  <c r="C448" i="4"/>
  <c r="D448" i="4"/>
  <c r="B384" i="4"/>
  <c r="C384" i="4"/>
  <c r="D384" i="4"/>
  <c r="B320" i="4"/>
  <c r="C320" i="4"/>
  <c r="D320" i="4"/>
  <c r="B256" i="4"/>
  <c r="C256" i="4"/>
  <c r="D256" i="4"/>
  <c r="B192" i="4"/>
  <c r="C192" i="4"/>
  <c r="D192" i="4"/>
  <c r="B509" i="4"/>
  <c r="C509" i="4"/>
  <c r="D509" i="4"/>
  <c r="B445" i="4"/>
  <c r="C445" i="4"/>
  <c r="D445" i="4"/>
  <c r="B381" i="4"/>
  <c r="C381" i="4"/>
  <c r="D381" i="4"/>
  <c r="B317" i="4"/>
  <c r="C317" i="4"/>
  <c r="D317" i="4"/>
  <c r="B253" i="4"/>
  <c r="C253" i="4"/>
  <c r="D253" i="4"/>
  <c r="B189" i="4"/>
  <c r="C189" i="4"/>
  <c r="D189" i="4"/>
  <c r="B436" i="4"/>
  <c r="C436" i="4"/>
  <c r="D436" i="4"/>
  <c r="B372" i="4"/>
  <c r="C372" i="4"/>
  <c r="D372" i="4"/>
  <c r="B308" i="4"/>
  <c r="C308" i="4"/>
  <c r="D308" i="4"/>
  <c r="B244" i="4"/>
  <c r="C244" i="4"/>
  <c r="D244" i="4"/>
  <c r="B180" i="4"/>
  <c r="C180" i="4"/>
  <c r="D180" i="4"/>
  <c r="B385" i="4"/>
  <c r="C385" i="4"/>
  <c r="D385" i="4"/>
  <c r="B321" i="4"/>
  <c r="C321" i="4"/>
  <c r="D321" i="4"/>
  <c r="B257" i="4"/>
  <c r="C257" i="4"/>
  <c r="D257" i="4"/>
  <c r="B193" i="4"/>
  <c r="C193" i="4"/>
  <c r="D193" i="4"/>
  <c r="B2496" i="4"/>
  <c r="C2496" i="4"/>
  <c r="D2496" i="4"/>
  <c r="B2360" i="4"/>
  <c r="C2360" i="4"/>
  <c r="D2360" i="4"/>
  <c r="B2033" i="4"/>
  <c r="C2033" i="4"/>
  <c r="D2033" i="4"/>
  <c r="B2408" i="4"/>
  <c r="C2408" i="4"/>
  <c r="D2408" i="4"/>
  <c r="B2152" i="4"/>
  <c r="C2152" i="4"/>
  <c r="D2152" i="4"/>
  <c r="B2436" i="4"/>
  <c r="C2436" i="4"/>
  <c r="D2436" i="4"/>
  <c r="B2180" i="4"/>
  <c r="C2180" i="4"/>
  <c r="D2180" i="4"/>
  <c r="B2464" i="4"/>
  <c r="C2464" i="4"/>
  <c r="D2464" i="4"/>
  <c r="B2208" i="4"/>
  <c r="C2208" i="4"/>
  <c r="D2208" i="4"/>
  <c r="B2488" i="4"/>
  <c r="C2488" i="4"/>
  <c r="D2488" i="4"/>
  <c r="B2236" i="4"/>
  <c r="C2236" i="4"/>
  <c r="D2236" i="4"/>
  <c r="B837" i="4"/>
  <c r="C837" i="4"/>
  <c r="D837" i="4"/>
  <c r="B2264" i="4"/>
  <c r="C2264" i="4"/>
  <c r="D2264" i="4"/>
  <c r="B1727" i="4"/>
  <c r="C1727" i="4"/>
  <c r="D1727" i="4"/>
  <c r="B2260" i="4"/>
  <c r="C2260" i="4"/>
  <c r="D2260" i="4"/>
  <c r="B1663" i="4"/>
  <c r="C1663" i="4"/>
  <c r="D1663" i="4"/>
  <c r="B2288" i="4"/>
  <c r="C2288" i="4"/>
  <c r="D2288" i="4"/>
  <c r="B1944" i="4"/>
  <c r="C1944" i="4"/>
  <c r="D1944" i="4"/>
  <c r="B2316" i="4"/>
  <c r="C2316" i="4"/>
  <c r="D2316" i="4"/>
  <c r="B2000" i="4"/>
  <c r="C2000" i="4"/>
  <c r="D2000" i="4"/>
  <c r="B2457" i="4"/>
  <c r="C2457" i="4"/>
  <c r="D2457" i="4"/>
  <c r="B2393" i="4"/>
  <c r="C2393" i="4"/>
  <c r="D2393" i="4"/>
  <c r="B2329" i="4"/>
  <c r="C2329" i="4"/>
  <c r="D2329" i="4"/>
  <c r="B2265" i="4"/>
  <c r="C2265" i="4"/>
  <c r="D2265" i="4"/>
  <c r="B2201" i="4"/>
  <c r="C2201" i="4"/>
  <c r="D2201" i="4"/>
  <c r="B2137" i="4"/>
  <c r="C2137" i="4"/>
  <c r="D2137" i="4"/>
  <c r="B2073" i="4"/>
  <c r="C2073" i="4"/>
  <c r="D2073" i="4"/>
  <c r="B2009" i="4"/>
  <c r="C2009" i="4"/>
  <c r="D2009" i="4"/>
  <c r="B1945" i="4"/>
  <c r="C1945" i="4"/>
  <c r="D1945" i="4"/>
  <c r="B1607" i="4"/>
  <c r="C1607" i="4"/>
  <c r="D1607" i="4"/>
  <c r="B2479" i="4"/>
  <c r="C2479" i="4"/>
  <c r="D2479" i="4"/>
  <c r="B2415" i="4"/>
  <c r="C2415" i="4"/>
  <c r="D2415" i="4"/>
  <c r="B2351" i="4"/>
  <c r="C2351" i="4"/>
  <c r="D2351" i="4"/>
  <c r="B2287" i="4"/>
  <c r="C2287" i="4"/>
  <c r="D2287" i="4"/>
  <c r="B2223" i="4"/>
  <c r="C2223" i="4"/>
  <c r="D2223" i="4"/>
  <c r="B2159" i="4"/>
  <c r="C2159" i="4"/>
  <c r="D2159" i="4"/>
  <c r="B2095" i="4"/>
  <c r="C2095" i="4"/>
  <c r="D2095" i="4"/>
  <c r="B2031" i="4"/>
  <c r="C2031" i="4"/>
  <c r="D2031" i="4"/>
  <c r="B1967" i="4"/>
  <c r="C1967" i="4"/>
  <c r="D1967" i="4"/>
  <c r="B1783" i="4"/>
  <c r="C1783" i="4"/>
  <c r="D1783" i="4"/>
  <c r="B646" i="4"/>
  <c r="C646" i="4"/>
  <c r="D646" i="4"/>
  <c r="B2438" i="4"/>
  <c r="C2438" i="4"/>
  <c r="D2438" i="4"/>
  <c r="B2374" i="4"/>
  <c r="C2374" i="4"/>
  <c r="D2374" i="4"/>
  <c r="B2310" i="4"/>
  <c r="C2310" i="4"/>
  <c r="D2310" i="4"/>
  <c r="B2246" i="4"/>
  <c r="C2246" i="4"/>
  <c r="D2246" i="4"/>
  <c r="B2182" i="4"/>
  <c r="C2182" i="4"/>
  <c r="D2182" i="4"/>
  <c r="B2118" i="4"/>
  <c r="C2118" i="4"/>
  <c r="D2118" i="4"/>
  <c r="B2054" i="4"/>
  <c r="C2054" i="4"/>
  <c r="D2054" i="4"/>
  <c r="B1990" i="4"/>
  <c r="C1990" i="4"/>
  <c r="D1990" i="4"/>
  <c r="B1910" i="4"/>
  <c r="C1910" i="4"/>
  <c r="D1910" i="4"/>
  <c r="B1455" i="4"/>
  <c r="C1455" i="4"/>
  <c r="D1455" i="4"/>
  <c r="B2461" i="4"/>
  <c r="C2461" i="4"/>
  <c r="D2461" i="4"/>
  <c r="B2397" i="4"/>
  <c r="C2397" i="4"/>
  <c r="D2397" i="4"/>
  <c r="B2333" i="4"/>
  <c r="C2333" i="4"/>
  <c r="D2333" i="4"/>
  <c r="B2269" i="4"/>
  <c r="C2269" i="4"/>
  <c r="D2269" i="4"/>
  <c r="B2205" i="4"/>
  <c r="C2205" i="4"/>
  <c r="D2205" i="4"/>
  <c r="B2141" i="4"/>
  <c r="C2141" i="4"/>
  <c r="D2141" i="4"/>
  <c r="B2077" i="4"/>
  <c r="C2077" i="4"/>
  <c r="D2077" i="4"/>
  <c r="B2013" i="4"/>
  <c r="C2013" i="4"/>
  <c r="D2013" i="4"/>
  <c r="B1949" i="4"/>
  <c r="C1949" i="4"/>
  <c r="D1949" i="4"/>
  <c r="B1639" i="4"/>
  <c r="C1639" i="4"/>
  <c r="D1639" i="4"/>
  <c r="B2100" i="4"/>
  <c r="C2100" i="4"/>
  <c r="D2100" i="4"/>
  <c r="B2036" i="4"/>
  <c r="C2036" i="4"/>
  <c r="D2036" i="4"/>
  <c r="B1972" i="4"/>
  <c r="C1972" i="4"/>
  <c r="D1972" i="4"/>
  <c r="B1823" i="4"/>
  <c r="C1823" i="4"/>
  <c r="D1823" i="4"/>
  <c r="B1089" i="4"/>
  <c r="C1089" i="4"/>
  <c r="D1089" i="4"/>
  <c r="B2443" i="4"/>
  <c r="C2443" i="4"/>
  <c r="D2443" i="4"/>
  <c r="B2379" i="4"/>
  <c r="C2379" i="4"/>
  <c r="D2379" i="4"/>
  <c r="B2315" i="4"/>
  <c r="C2315" i="4"/>
  <c r="D2315" i="4"/>
  <c r="B2251" i="4"/>
  <c r="C2251" i="4"/>
  <c r="D2251" i="4"/>
  <c r="B2187" i="4"/>
  <c r="C2187" i="4"/>
  <c r="D2187" i="4"/>
  <c r="B2123" i="4"/>
  <c r="C2123" i="4"/>
  <c r="D2123" i="4"/>
  <c r="B2059" i="4"/>
  <c r="C2059" i="4"/>
  <c r="D2059" i="4"/>
  <c r="B1995" i="4"/>
  <c r="C1995" i="4"/>
  <c r="D1995" i="4"/>
  <c r="B1923" i="4"/>
  <c r="C1923" i="4"/>
  <c r="D1923" i="4"/>
  <c r="B1495" i="4"/>
  <c r="C1495" i="4"/>
  <c r="D1495" i="4"/>
  <c r="B2442" i="4"/>
  <c r="C2442" i="4"/>
  <c r="D2442" i="4"/>
  <c r="B2378" i="4"/>
  <c r="C2378" i="4"/>
  <c r="D2378" i="4"/>
  <c r="B2314" i="4"/>
  <c r="C2314" i="4"/>
  <c r="D2314" i="4"/>
  <c r="B2250" i="4"/>
  <c r="C2250" i="4"/>
  <c r="D2250" i="4"/>
  <c r="B2186" i="4"/>
  <c r="C2186" i="4"/>
  <c r="D2186" i="4"/>
  <c r="B2122" i="4"/>
  <c r="C2122" i="4"/>
  <c r="D2122" i="4"/>
  <c r="B2058" i="4"/>
  <c r="C2058" i="4"/>
  <c r="D2058" i="4"/>
  <c r="B1994" i="4"/>
  <c r="C1994" i="4"/>
  <c r="D1994" i="4"/>
  <c r="B1919" i="4"/>
  <c r="C1919" i="4"/>
  <c r="D1919" i="4"/>
  <c r="B1487" i="4"/>
  <c r="C1487" i="4"/>
  <c r="D1487" i="4"/>
  <c r="B1900" i="4"/>
  <c r="C1900" i="4"/>
  <c r="D1900" i="4"/>
  <c r="B1836" i="4"/>
  <c r="C1836" i="4"/>
  <c r="D1836" i="4"/>
  <c r="B1772" i="4"/>
  <c r="C1772" i="4"/>
  <c r="D1772" i="4"/>
  <c r="B1708" i="4"/>
  <c r="C1708" i="4"/>
  <c r="D1708" i="4"/>
  <c r="B1644" i="4"/>
  <c r="C1644" i="4"/>
  <c r="D1644" i="4"/>
  <c r="B1580" i="4"/>
  <c r="C1580" i="4"/>
  <c r="D1580" i="4"/>
  <c r="B1516" i="4"/>
  <c r="C1516" i="4"/>
  <c r="D1516" i="4"/>
  <c r="B1452" i="4"/>
  <c r="C1452" i="4"/>
  <c r="D1452" i="4"/>
  <c r="B1371" i="4"/>
  <c r="C1371" i="4"/>
  <c r="D1371" i="4"/>
  <c r="B1141" i="4"/>
  <c r="C1141" i="4"/>
  <c r="D1141" i="4"/>
  <c r="B314" i="4"/>
  <c r="C314" i="4"/>
  <c r="D314" i="4"/>
  <c r="B1819" i="4"/>
  <c r="C1819" i="4"/>
  <c r="D1819" i="4"/>
  <c r="B1755" i="4"/>
  <c r="C1755" i="4"/>
  <c r="D1755" i="4"/>
  <c r="B1691" i="4"/>
  <c r="C1691" i="4"/>
  <c r="D1691" i="4"/>
  <c r="B1627" i="4"/>
  <c r="C1627" i="4"/>
  <c r="D1627" i="4"/>
  <c r="B1563" i="4"/>
  <c r="C1563" i="4"/>
  <c r="D1563" i="4"/>
  <c r="B1499" i="4"/>
  <c r="C1499" i="4"/>
  <c r="D1499" i="4"/>
  <c r="B1435" i="4"/>
  <c r="C1435" i="4"/>
  <c r="D1435" i="4"/>
  <c r="B1329" i="4"/>
  <c r="C1329" i="4"/>
  <c r="D1329" i="4"/>
  <c r="B1073" i="4"/>
  <c r="C1073" i="4"/>
  <c r="D1073" i="4"/>
  <c r="B1922" i="4"/>
  <c r="C1922" i="4"/>
  <c r="D1922" i="4"/>
  <c r="B1858" i="4"/>
  <c r="C1858" i="4"/>
  <c r="D1858" i="4"/>
  <c r="B1794" i="4"/>
  <c r="C1794" i="4"/>
  <c r="D1794" i="4"/>
  <c r="B1730" i="4"/>
  <c r="C1730" i="4"/>
  <c r="D1730" i="4"/>
  <c r="B1666" i="4"/>
  <c r="C1666" i="4"/>
  <c r="D1666" i="4"/>
  <c r="B1602" i="4"/>
  <c r="C1602" i="4"/>
  <c r="D1602" i="4"/>
  <c r="B1538" i="4"/>
  <c r="C1538" i="4"/>
  <c r="D1538" i="4"/>
  <c r="B1474" i="4"/>
  <c r="C1474" i="4"/>
  <c r="D1474" i="4"/>
  <c r="B1410" i="4"/>
  <c r="C1410" i="4"/>
  <c r="D1410" i="4"/>
  <c r="B1229" i="4"/>
  <c r="C1229" i="4"/>
  <c r="D1229" i="4"/>
  <c r="B883" i="4"/>
  <c r="C883" i="4"/>
  <c r="D883" i="4"/>
  <c r="B1897" i="4"/>
  <c r="C1897" i="4"/>
  <c r="D1897" i="4"/>
  <c r="B1833" i="4"/>
  <c r="C1833" i="4"/>
  <c r="D1833" i="4"/>
  <c r="B1769" i="4"/>
  <c r="C1769" i="4"/>
  <c r="D1769" i="4"/>
  <c r="B1705" i="4"/>
  <c r="C1705" i="4"/>
  <c r="D1705" i="4"/>
  <c r="B1641" i="4"/>
  <c r="C1641" i="4"/>
  <c r="D1641" i="4"/>
  <c r="B1577" i="4"/>
  <c r="C1577" i="4"/>
  <c r="D1577" i="4"/>
  <c r="B1513" i="4"/>
  <c r="C1513" i="4"/>
  <c r="D1513" i="4"/>
  <c r="B1449" i="4"/>
  <c r="C1449" i="4"/>
  <c r="D1449" i="4"/>
  <c r="B1364" i="4"/>
  <c r="C1364" i="4"/>
  <c r="D1364" i="4"/>
  <c r="B1129" i="4"/>
  <c r="C1129" i="4"/>
  <c r="D1129" i="4"/>
  <c r="B186" i="4"/>
  <c r="C186" i="4"/>
  <c r="D186" i="4"/>
  <c r="B1880" i="4"/>
  <c r="C1880" i="4"/>
  <c r="D1880" i="4"/>
  <c r="B1816" i="4"/>
  <c r="C1816" i="4"/>
  <c r="D1816" i="4"/>
  <c r="B1752" i="4"/>
  <c r="C1752" i="4"/>
  <c r="D1752" i="4"/>
  <c r="B1688" i="4"/>
  <c r="C1688" i="4"/>
  <c r="D1688" i="4"/>
  <c r="B1624" i="4"/>
  <c r="C1624" i="4"/>
  <c r="D1624" i="4"/>
  <c r="B1560" i="4"/>
  <c r="C1560" i="4"/>
  <c r="D1560" i="4"/>
  <c r="B1496" i="4"/>
  <c r="C1496" i="4"/>
  <c r="D1496" i="4"/>
  <c r="B1432" i="4"/>
  <c r="C1432" i="4"/>
  <c r="D1432" i="4"/>
  <c r="B1317" i="4"/>
  <c r="C1317" i="4"/>
  <c r="D1317" i="4"/>
  <c r="B1061" i="4"/>
  <c r="C1061" i="4"/>
  <c r="D1061" i="4"/>
  <c r="B1862" i="4"/>
  <c r="C1862" i="4"/>
  <c r="D1862" i="4"/>
  <c r="B1798" i="4"/>
  <c r="C1798" i="4"/>
  <c r="D1798" i="4"/>
  <c r="B1734" i="4"/>
  <c r="C1734" i="4"/>
  <c r="D1734" i="4"/>
  <c r="B1670" i="4"/>
  <c r="C1670" i="4"/>
  <c r="D1670" i="4"/>
  <c r="B1606" i="4"/>
  <c r="C1606" i="4"/>
  <c r="D1606" i="4"/>
  <c r="B1542" i="4"/>
  <c r="C1542" i="4"/>
  <c r="D1542" i="4"/>
  <c r="B1478" i="4"/>
  <c r="C1478" i="4"/>
  <c r="D1478" i="4"/>
  <c r="B1414" i="4"/>
  <c r="C1414" i="4"/>
  <c r="D1414" i="4"/>
  <c r="B1245" i="4"/>
  <c r="C1245" i="4"/>
  <c r="D1245" i="4"/>
  <c r="B933" i="4"/>
  <c r="C933" i="4"/>
  <c r="D933" i="4"/>
  <c r="B1901" i="4"/>
  <c r="C1901" i="4"/>
  <c r="D1901" i="4"/>
  <c r="B1837" i="4"/>
  <c r="C1837" i="4"/>
  <c r="D1837" i="4"/>
  <c r="B1773" i="4"/>
  <c r="C1773" i="4"/>
  <c r="D1773" i="4"/>
  <c r="B1709" i="4"/>
  <c r="C1709" i="4"/>
  <c r="D1709" i="4"/>
  <c r="B1645" i="4"/>
  <c r="C1645" i="4"/>
  <c r="D1645" i="4"/>
  <c r="B1581" i="4"/>
  <c r="C1581" i="4"/>
  <c r="D1581" i="4"/>
  <c r="B1517" i="4"/>
  <c r="C1517" i="4"/>
  <c r="D1517" i="4"/>
  <c r="B1453" i="4"/>
  <c r="C1453" i="4"/>
  <c r="D1453" i="4"/>
  <c r="B1372" i="4"/>
  <c r="C1372" i="4"/>
  <c r="D1372" i="4"/>
  <c r="B1145" i="4"/>
  <c r="C1145" i="4"/>
  <c r="D1145" i="4"/>
  <c r="B354" i="4"/>
  <c r="C354" i="4"/>
  <c r="D354" i="4"/>
  <c r="B1342" i="4"/>
  <c r="C1342" i="4"/>
  <c r="D1342" i="4"/>
  <c r="B1278" i="4"/>
  <c r="C1278" i="4"/>
  <c r="D1278" i="4"/>
  <c r="B1214" i="4"/>
  <c r="C1214" i="4"/>
  <c r="D1214" i="4"/>
  <c r="B1150" i="4"/>
  <c r="C1150" i="4"/>
  <c r="D1150" i="4"/>
  <c r="B1086" i="4"/>
  <c r="C1086" i="4"/>
  <c r="D1086" i="4"/>
  <c r="B1020" i="4"/>
  <c r="C1020" i="4"/>
  <c r="D1020" i="4"/>
  <c r="B928" i="4"/>
  <c r="C928" i="4"/>
  <c r="D928" i="4"/>
  <c r="B810" i="4"/>
  <c r="C810" i="4"/>
  <c r="D810" i="4"/>
  <c r="B613" i="4"/>
  <c r="C613" i="4"/>
  <c r="D613" i="4"/>
  <c r="B379" i="4"/>
  <c r="C379" i="4"/>
  <c r="D379" i="4"/>
  <c r="B991" i="4"/>
  <c r="C991" i="4"/>
  <c r="D991" i="4"/>
  <c r="B888" i="4"/>
  <c r="C888" i="4"/>
  <c r="D888" i="4"/>
  <c r="B732" i="4"/>
  <c r="C732" i="4"/>
  <c r="D732" i="4"/>
  <c r="B537" i="4"/>
  <c r="C537" i="4"/>
  <c r="D537" i="4"/>
  <c r="B250" i="4"/>
  <c r="C250" i="4"/>
  <c r="D250" i="4"/>
  <c r="B1300" i="4"/>
  <c r="C1300" i="4"/>
  <c r="D1300" i="4"/>
  <c r="B1236" i="4"/>
  <c r="C1236" i="4"/>
  <c r="D1236" i="4"/>
  <c r="B1172" i="4"/>
  <c r="C1172" i="4"/>
  <c r="D1172" i="4"/>
  <c r="B1108" i="4"/>
  <c r="C1108" i="4"/>
  <c r="D1108" i="4"/>
  <c r="B1044" i="4"/>
  <c r="C1044" i="4"/>
  <c r="D1044" i="4"/>
  <c r="B964" i="4"/>
  <c r="C964" i="4"/>
  <c r="D964" i="4"/>
  <c r="B860" i="4"/>
  <c r="C860" i="4"/>
  <c r="D860" i="4"/>
  <c r="B682" i="4"/>
  <c r="C682" i="4"/>
  <c r="D682" i="4"/>
  <c r="B478" i="4"/>
  <c r="C478" i="4"/>
  <c r="D478" i="4"/>
  <c r="B155" i="4"/>
  <c r="C155" i="4"/>
  <c r="D155" i="4"/>
  <c r="B1283" i="4"/>
  <c r="C1283" i="4"/>
  <c r="D1283" i="4"/>
  <c r="B1219" i="4"/>
  <c r="C1219" i="4"/>
  <c r="D1219" i="4"/>
  <c r="B1155" i="4"/>
  <c r="C1155" i="4"/>
  <c r="D1155" i="4"/>
  <c r="B1091" i="4"/>
  <c r="C1091" i="4"/>
  <c r="D1091" i="4"/>
  <c r="B1026" i="4"/>
  <c r="C1026" i="4"/>
  <c r="D1026" i="4"/>
  <c r="B936" i="4"/>
  <c r="C936" i="4"/>
  <c r="D936" i="4"/>
  <c r="B823" i="4"/>
  <c r="C823" i="4"/>
  <c r="D823" i="4"/>
  <c r="B628" i="4"/>
  <c r="C628" i="4"/>
  <c r="D628" i="4"/>
  <c r="B410" i="4"/>
  <c r="C410" i="4"/>
  <c r="D410" i="4"/>
  <c r="B1394" i="4"/>
  <c r="C1394" i="4"/>
  <c r="D1394" i="4"/>
  <c r="B1330" i="4"/>
  <c r="C1330" i="4"/>
  <c r="D1330" i="4"/>
  <c r="B1266" i="4"/>
  <c r="C1266" i="4"/>
  <c r="D1266" i="4"/>
  <c r="B1202" i="4"/>
  <c r="C1202" i="4"/>
  <c r="D1202" i="4"/>
  <c r="B1138" i="4"/>
  <c r="C1138" i="4"/>
  <c r="D1138" i="4"/>
  <c r="B1074" i="4"/>
  <c r="C1074" i="4"/>
  <c r="D1074" i="4"/>
  <c r="B1007" i="4"/>
  <c r="C1007" i="4"/>
  <c r="D1007" i="4"/>
  <c r="B909" i="4"/>
  <c r="C909" i="4"/>
  <c r="D909" i="4"/>
  <c r="B773" i="4"/>
  <c r="C773" i="4"/>
  <c r="D773" i="4"/>
  <c r="B577" i="4"/>
  <c r="C577" i="4"/>
  <c r="D577" i="4"/>
  <c r="B315" i="4"/>
  <c r="C315" i="4"/>
  <c r="D315" i="4"/>
  <c r="B1368" i="4"/>
  <c r="C1368" i="4"/>
  <c r="D1368" i="4"/>
  <c r="B1304" i="4"/>
  <c r="C1304" i="4"/>
  <c r="D1304" i="4"/>
  <c r="B1240" i="4"/>
  <c r="C1240" i="4"/>
  <c r="D1240" i="4"/>
  <c r="B1176" i="4"/>
  <c r="C1176" i="4"/>
  <c r="D1176" i="4"/>
  <c r="B1112" i="4"/>
  <c r="C1112" i="4"/>
  <c r="D1112" i="4"/>
  <c r="B1048" i="4"/>
  <c r="C1048" i="4"/>
  <c r="D1048" i="4"/>
  <c r="B971" i="4"/>
  <c r="C971" i="4"/>
  <c r="D971" i="4"/>
  <c r="B868" i="4"/>
  <c r="C868" i="4"/>
  <c r="D868" i="4"/>
  <c r="B692" i="4"/>
  <c r="C692" i="4"/>
  <c r="D692" i="4"/>
  <c r="B494" i="4"/>
  <c r="C494" i="4"/>
  <c r="D494" i="4"/>
  <c r="B178" i="4"/>
  <c r="C178" i="4"/>
  <c r="D178" i="4"/>
  <c r="B1351" i="4"/>
  <c r="C1351" i="4"/>
  <c r="D1351" i="4"/>
  <c r="B1287" i="4"/>
  <c r="C1287" i="4"/>
  <c r="D1287" i="4"/>
  <c r="B1223" i="4"/>
  <c r="C1223" i="4"/>
  <c r="D1223" i="4"/>
  <c r="B1159" i="4"/>
  <c r="C1159" i="4"/>
  <c r="D1159" i="4"/>
  <c r="B1095" i="4"/>
  <c r="C1095" i="4"/>
  <c r="D1095" i="4"/>
  <c r="B1031" i="4"/>
  <c r="C1031" i="4"/>
  <c r="D1031" i="4"/>
  <c r="B943" i="4"/>
  <c r="C943" i="4"/>
  <c r="D943" i="4"/>
  <c r="B832" i="4"/>
  <c r="C832" i="4"/>
  <c r="D832" i="4"/>
  <c r="B641" i="4"/>
  <c r="C641" i="4"/>
  <c r="D641" i="4"/>
  <c r="B426" i="4"/>
  <c r="C426" i="4"/>
  <c r="D426" i="4"/>
  <c r="B859" i="4"/>
  <c r="C859" i="4"/>
  <c r="D859" i="4"/>
  <c r="B790" i="4"/>
  <c r="C790" i="4"/>
  <c r="D790" i="4"/>
  <c r="B717" i="4"/>
  <c r="C717" i="4"/>
  <c r="D717" i="4"/>
  <c r="B644" i="4"/>
  <c r="C644" i="4"/>
  <c r="D644" i="4"/>
  <c r="B571" i="4"/>
  <c r="C571" i="4"/>
  <c r="D571" i="4"/>
  <c r="B492" i="4"/>
  <c r="C492" i="4"/>
  <c r="D492" i="4"/>
  <c r="B391" i="4"/>
  <c r="C391" i="4"/>
  <c r="D391" i="4"/>
  <c r="B263" i="4"/>
  <c r="C263" i="4"/>
  <c r="D263" i="4"/>
  <c r="B994" i="4"/>
  <c r="C994" i="4"/>
  <c r="D994" i="4"/>
  <c r="B930" i="4"/>
  <c r="C930" i="4"/>
  <c r="D930" i="4"/>
  <c r="B866" i="4"/>
  <c r="C866" i="4"/>
  <c r="D866" i="4"/>
  <c r="B798" i="4"/>
  <c r="C798" i="4"/>
  <c r="D798" i="4"/>
  <c r="B725" i="4"/>
  <c r="C725" i="4"/>
  <c r="D725" i="4"/>
  <c r="B652" i="4"/>
  <c r="C652" i="4"/>
  <c r="D652" i="4"/>
  <c r="B579" i="4"/>
  <c r="C579" i="4"/>
  <c r="D579" i="4"/>
  <c r="B502" i="4"/>
  <c r="C502" i="4"/>
  <c r="D502" i="4"/>
  <c r="B406" i="4"/>
  <c r="C406" i="4"/>
  <c r="D406" i="4"/>
  <c r="B278" i="4"/>
  <c r="C278" i="4"/>
  <c r="D278" i="4"/>
  <c r="B150" i="4"/>
  <c r="C150" i="4"/>
  <c r="D150" i="4"/>
  <c r="B929" i="4"/>
  <c r="C929" i="4"/>
  <c r="D929" i="4"/>
  <c r="B865" i="4"/>
  <c r="C865" i="4"/>
  <c r="D865" i="4"/>
  <c r="B797" i="4"/>
  <c r="C797" i="4"/>
  <c r="D797" i="4"/>
  <c r="B724" i="4"/>
  <c r="C724" i="4"/>
  <c r="D724" i="4"/>
  <c r="B651" i="4"/>
  <c r="C651" i="4"/>
  <c r="D651" i="4"/>
  <c r="B578" i="4"/>
  <c r="C578" i="4"/>
  <c r="D578" i="4"/>
  <c r="B500" i="4"/>
  <c r="C500" i="4"/>
  <c r="D500" i="4"/>
  <c r="B403" i="4"/>
  <c r="C403" i="4"/>
  <c r="D403" i="4"/>
  <c r="B275" i="4"/>
  <c r="C275" i="4"/>
  <c r="D275" i="4"/>
  <c r="B822" i="4"/>
  <c r="C822" i="4"/>
  <c r="D822" i="4"/>
  <c r="B749" i="4"/>
  <c r="C749" i="4"/>
  <c r="D749" i="4"/>
  <c r="B676" i="4"/>
  <c r="C676" i="4"/>
  <c r="D676" i="4"/>
  <c r="B603" i="4"/>
  <c r="C603" i="4"/>
  <c r="D603" i="4"/>
  <c r="B530" i="4"/>
  <c r="C530" i="4"/>
  <c r="D530" i="4"/>
  <c r="B442" i="4"/>
  <c r="C442" i="4"/>
  <c r="D442" i="4"/>
  <c r="B319" i="4"/>
  <c r="C319" i="4"/>
  <c r="D319" i="4"/>
  <c r="B191" i="4"/>
  <c r="C191" i="4"/>
  <c r="D191" i="4"/>
  <c r="B990" i="4"/>
  <c r="C990" i="4"/>
  <c r="D990" i="4"/>
  <c r="B926" i="4"/>
  <c r="C926" i="4"/>
  <c r="D926" i="4"/>
  <c r="B862" i="4"/>
  <c r="C862" i="4"/>
  <c r="D862" i="4"/>
  <c r="B794" i="4"/>
  <c r="C794" i="4"/>
  <c r="D794" i="4"/>
  <c r="B721" i="4"/>
  <c r="C721" i="4"/>
  <c r="D721" i="4"/>
  <c r="B647" i="4"/>
  <c r="C647" i="4"/>
  <c r="D647" i="4"/>
  <c r="B574" i="4"/>
  <c r="C574" i="4"/>
  <c r="D574" i="4"/>
  <c r="B497" i="4"/>
  <c r="C497" i="4"/>
  <c r="D497" i="4"/>
  <c r="B398" i="4"/>
  <c r="C398" i="4"/>
  <c r="D398" i="4"/>
  <c r="B270" i="4"/>
  <c r="C270" i="4"/>
  <c r="D270" i="4"/>
  <c r="B824" i="4"/>
  <c r="C824" i="4"/>
  <c r="D824" i="4"/>
  <c r="B760" i="4"/>
  <c r="C760" i="4"/>
  <c r="D760" i="4"/>
  <c r="B696" i="4"/>
  <c r="C696" i="4"/>
  <c r="D696" i="4"/>
  <c r="B632" i="4"/>
  <c r="C632" i="4"/>
  <c r="D632" i="4"/>
  <c r="B568" i="4"/>
  <c r="C568" i="4"/>
  <c r="D568" i="4"/>
  <c r="B504" i="4"/>
  <c r="C504" i="4"/>
  <c r="D504" i="4"/>
  <c r="B440" i="4"/>
  <c r="C440" i="4"/>
  <c r="D440" i="4"/>
  <c r="B376" i="4"/>
  <c r="C376" i="4"/>
  <c r="D376" i="4"/>
  <c r="B312" i="4"/>
  <c r="C312" i="4"/>
  <c r="D312" i="4"/>
  <c r="B248" i="4"/>
  <c r="C248" i="4"/>
  <c r="D248" i="4"/>
  <c r="B184" i="4"/>
  <c r="C184" i="4"/>
  <c r="D184" i="4"/>
  <c r="B501" i="4"/>
  <c r="C501" i="4"/>
  <c r="D501" i="4"/>
  <c r="B437" i="4"/>
  <c r="C437" i="4"/>
  <c r="D437" i="4"/>
  <c r="B373" i="4"/>
  <c r="C373" i="4"/>
  <c r="D373" i="4"/>
  <c r="B309" i="4"/>
  <c r="C309" i="4"/>
  <c r="D309" i="4"/>
  <c r="B245" i="4"/>
  <c r="C245" i="4"/>
  <c r="D245" i="4"/>
  <c r="B181" i="4"/>
  <c r="C181" i="4"/>
  <c r="D181" i="4"/>
  <c r="B428" i="4"/>
  <c r="C428" i="4"/>
  <c r="D428" i="4"/>
  <c r="B364" i="4"/>
  <c r="C364" i="4"/>
  <c r="D364" i="4"/>
  <c r="B300" i="4"/>
  <c r="C300" i="4"/>
  <c r="D300" i="4"/>
  <c r="B236" i="4"/>
  <c r="C236" i="4"/>
  <c r="D236" i="4"/>
  <c r="B172" i="4"/>
  <c r="C172" i="4"/>
  <c r="D172" i="4"/>
  <c r="B377" i="4"/>
  <c r="C377" i="4"/>
  <c r="D377" i="4"/>
  <c r="B313" i="4"/>
  <c r="C313" i="4"/>
  <c r="D313" i="4"/>
  <c r="B249" i="4"/>
  <c r="C249" i="4"/>
  <c r="D249" i="4"/>
  <c r="B185" i="4"/>
  <c r="C185" i="4"/>
  <c r="D185" i="4"/>
  <c r="B1976" i="4"/>
  <c r="C1976" i="4"/>
  <c r="D1976" i="4"/>
  <c r="B2481" i="4"/>
  <c r="C2481" i="4"/>
  <c r="D2481" i="4"/>
  <c r="B2376" i="4"/>
  <c r="C2376" i="4"/>
  <c r="D2376" i="4"/>
  <c r="B2120" i="4"/>
  <c r="C2120" i="4"/>
  <c r="D2120" i="4"/>
  <c r="B2404" i="4"/>
  <c r="C2404" i="4"/>
  <c r="D2404" i="4"/>
  <c r="B2148" i="4"/>
  <c r="C2148" i="4"/>
  <c r="D2148" i="4"/>
  <c r="B2432" i="4"/>
  <c r="C2432" i="4"/>
  <c r="D2432" i="4"/>
  <c r="B2176" i="4"/>
  <c r="C2176" i="4"/>
  <c r="D2176" i="4"/>
  <c r="B2460" i="4"/>
  <c r="C2460" i="4"/>
  <c r="D2460" i="4"/>
  <c r="B2204" i="4"/>
  <c r="C2204" i="4"/>
  <c r="D2204" i="4"/>
  <c r="B2484" i="4"/>
  <c r="C2484" i="4"/>
  <c r="D2484" i="4"/>
  <c r="B2232" i="4"/>
  <c r="C2232" i="4"/>
  <c r="D2232" i="4"/>
  <c r="B2482" i="4"/>
  <c r="C2482" i="4"/>
  <c r="D2482" i="4"/>
  <c r="B2228" i="4"/>
  <c r="C2228" i="4"/>
  <c r="D2228" i="4"/>
  <c r="B2500" i="4"/>
  <c r="C2500" i="4"/>
  <c r="D2500" i="4"/>
  <c r="B2256" i="4"/>
  <c r="C2256" i="4"/>
  <c r="D2256" i="4"/>
  <c r="B1599" i="4"/>
  <c r="C1599" i="4"/>
  <c r="D1599" i="4"/>
  <c r="B2284" i="4"/>
  <c r="C2284" i="4"/>
  <c r="D2284" i="4"/>
  <c r="B1935" i="4"/>
  <c r="C1935" i="4"/>
  <c r="D1935" i="4"/>
  <c r="B2449" i="4"/>
  <c r="C2449" i="4"/>
  <c r="D2449" i="4"/>
  <c r="B2385" i="4"/>
  <c r="C2385" i="4"/>
  <c r="D2385" i="4"/>
  <c r="B2321" i="4"/>
  <c r="C2321" i="4"/>
  <c r="D2321" i="4"/>
  <c r="B2257" i="4"/>
  <c r="C2257" i="4"/>
  <c r="D2257" i="4"/>
  <c r="B2193" i="4"/>
  <c r="C2193" i="4"/>
  <c r="D2193" i="4"/>
  <c r="B2129" i="4"/>
  <c r="C2129" i="4"/>
  <c r="D2129" i="4"/>
  <c r="B2065" i="4"/>
  <c r="C2065" i="4"/>
  <c r="D2065" i="4"/>
  <c r="B2001" i="4"/>
  <c r="C2001" i="4"/>
  <c r="D2001" i="4"/>
  <c r="B1937" i="4"/>
  <c r="C1937" i="4"/>
  <c r="D1937" i="4"/>
  <c r="B1543" i="4"/>
  <c r="C1543" i="4"/>
  <c r="D1543" i="4"/>
  <c r="B2471" i="4"/>
  <c r="C2471" i="4"/>
  <c r="D2471" i="4"/>
  <c r="B2407" i="4"/>
  <c r="C2407" i="4"/>
  <c r="D2407" i="4"/>
  <c r="B2343" i="4"/>
  <c r="C2343" i="4"/>
  <c r="D2343" i="4"/>
  <c r="B2279" i="4"/>
  <c r="C2279" i="4"/>
  <c r="D2279" i="4"/>
  <c r="B2215" i="4"/>
  <c r="C2215" i="4"/>
  <c r="D2215" i="4"/>
  <c r="B2151" i="4"/>
  <c r="C2151" i="4"/>
  <c r="D2151" i="4"/>
  <c r="B2087" i="4"/>
  <c r="C2087" i="4"/>
  <c r="D2087" i="4"/>
  <c r="B2023" i="4"/>
  <c r="C2023" i="4"/>
  <c r="D2023" i="4"/>
  <c r="B1959" i="4"/>
  <c r="C1959" i="4"/>
  <c r="D1959" i="4"/>
  <c r="B1719" i="4"/>
  <c r="C1719" i="4"/>
  <c r="D1719" i="4"/>
  <c r="B2494" i="4"/>
  <c r="C2494" i="4"/>
  <c r="D2494" i="4"/>
  <c r="B2430" i="4"/>
  <c r="C2430" i="4"/>
  <c r="D2430" i="4"/>
  <c r="B2366" i="4"/>
  <c r="C2366" i="4"/>
  <c r="D2366" i="4"/>
  <c r="B2302" i="4"/>
  <c r="C2302" i="4"/>
  <c r="D2302" i="4"/>
  <c r="B2238" i="4"/>
  <c r="C2238" i="4"/>
  <c r="D2238" i="4"/>
  <c r="B2174" i="4"/>
  <c r="C2174" i="4"/>
  <c r="D2174" i="4"/>
  <c r="B2110" i="4"/>
  <c r="C2110" i="4"/>
  <c r="D2110" i="4"/>
  <c r="B2046" i="4"/>
  <c r="C2046" i="4"/>
  <c r="D2046" i="4"/>
  <c r="B1982" i="4"/>
  <c r="C1982" i="4"/>
  <c r="D1982" i="4"/>
  <c r="B1887" i="4"/>
  <c r="C1887" i="4"/>
  <c r="D1887" i="4"/>
  <c r="B1377" i="4"/>
  <c r="C1377" i="4"/>
  <c r="D1377" i="4"/>
  <c r="C2453" i="4"/>
  <c r="B2453" i="4"/>
  <c r="D2453" i="4"/>
  <c r="C2389" i="4"/>
  <c r="B2389" i="4"/>
  <c r="D2389" i="4"/>
  <c r="C2325" i="4"/>
  <c r="B2325" i="4"/>
  <c r="D2325" i="4"/>
  <c r="C2261" i="4"/>
  <c r="B2261" i="4"/>
  <c r="D2261" i="4"/>
  <c r="C2197" i="4"/>
  <c r="B2197" i="4"/>
  <c r="D2197" i="4"/>
  <c r="B2133" i="4"/>
  <c r="C2133" i="4"/>
  <c r="D2133" i="4"/>
  <c r="C2069" i="4"/>
  <c r="B2069" i="4"/>
  <c r="D2069" i="4"/>
  <c r="C2005" i="4"/>
  <c r="B2005" i="4"/>
  <c r="D2005" i="4"/>
  <c r="C1941" i="4"/>
  <c r="B1941" i="4"/>
  <c r="D1941" i="4"/>
  <c r="B1575" i="4"/>
  <c r="C1575" i="4"/>
  <c r="D1575" i="4"/>
  <c r="B2092" i="4"/>
  <c r="C2092" i="4"/>
  <c r="D2092" i="4"/>
  <c r="B2028" i="4"/>
  <c r="C2028" i="4"/>
  <c r="D2028" i="4"/>
  <c r="B1964" i="4"/>
  <c r="C1964" i="4"/>
  <c r="D1964" i="4"/>
  <c r="B1759" i="4"/>
  <c r="C1759" i="4"/>
  <c r="D1759" i="4"/>
  <c r="B2499" i="4"/>
  <c r="C2499" i="4"/>
  <c r="D2499" i="4"/>
  <c r="B2435" i="4"/>
  <c r="C2435" i="4"/>
  <c r="D2435" i="4"/>
  <c r="B2371" i="4"/>
  <c r="C2371" i="4"/>
  <c r="D2371" i="4"/>
  <c r="B2307" i="4"/>
  <c r="C2307" i="4"/>
  <c r="D2307" i="4"/>
  <c r="B2243" i="4"/>
  <c r="C2243" i="4"/>
  <c r="D2243" i="4"/>
  <c r="B2179" i="4"/>
  <c r="C2179" i="4"/>
  <c r="D2179" i="4"/>
  <c r="B2115" i="4"/>
  <c r="C2115" i="4"/>
  <c r="D2115" i="4"/>
  <c r="B2051" i="4"/>
  <c r="C2051" i="4"/>
  <c r="D2051" i="4"/>
  <c r="B1987" i="4"/>
  <c r="C1987" i="4"/>
  <c r="D1987" i="4"/>
  <c r="B1902" i="4"/>
  <c r="C1902" i="4"/>
  <c r="D1902" i="4"/>
  <c r="B1431" i="4"/>
  <c r="D1431" i="4"/>
  <c r="C1431" i="4"/>
  <c r="B2434" i="4"/>
  <c r="C2434" i="4"/>
  <c r="D2434" i="4"/>
  <c r="B2370" i="4"/>
  <c r="C2370" i="4"/>
  <c r="D2370" i="4"/>
  <c r="B2306" i="4"/>
  <c r="C2306" i="4"/>
  <c r="D2306" i="4"/>
  <c r="B2242" i="4"/>
  <c r="C2242" i="4"/>
  <c r="D2242" i="4"/>
  <c r="B2178" i="4"/>
  <c r="C2178" i="4"/>
  <c r="D2178" i="4"/>
  <c r="B2114" i="4"/>
  <c r="C2114" i="4"/>
  <c r="D2114" i="4"/>
  <c r="B2050" i="4"/>
  <c r="C2050" i="4"/>
  <c r="D2050" i="4"/>
  <c r="B1986" i="4"/>
  <c r="C1986" i="4"/>
  <c r="D1986" i="4"/>
  <c r="B1899" i="4"/>
  <c r="C1899" i="4"/>
  <c r="D1899" i="4"/>
  <c r="B1423" i="4"/>
  <c r="C1423" i="4"/>
  <c r="D1423" i="4"/>
  <c r="B1892" i="4"/>
  <c r="C1892" i="4"/>
  <c r="D1892" i="4"/>
  <c r="B1828" i="4"/>
  <c r="C1828" i="4"/>
  <c r="D1828" i="4"/>
  <c r="B1764" i="4"/>
  <c r="C1764" i="4"/>
  <c r="D1764" i="4"/>
  <c r="B1700" i="4"/>
  <c r="C1700" i="4"/>
  <c r="D1700" i="4"/>
  <c r="B1636" i="4"/>
  <c r="C1636" i="4"/>
  <c r="D1636" i="4"/>
  <c r="B1572" i="4"/>
  <c r="C1572" i="4"/>
  <c r="D1572" i="4"/>
  <c r="B1508" i="4"/>
  <c r="C1508" i="4"/>
  <c r="D1508" i="4"/>
  <c r="B1444" i="4"/>
  <c r="C1444" i="4"/>
  <c r="D1444" i="4"/>
  <c r="B1355" i="4"/>
  <c r="C1355" i="4"/>
  <c r="D1355" i="4"/>
  <c r="B1109" i="4"/>
  <c r="C1109" i="4"/>
  <c r="D1109" i="4"/>
  <c r="B1875" i="4"/>
  <c r="C1875" i="4"/>
  <c r="D1875" i="4"/>
  <c r="B1811" i="4"/>
  <c r="C1811" i="4"/>
  <c r="D1811" i="4"/>
  <c r="B1747" i="4"/>
  <c r="C1747" i="4"/>
  <c r="D1747" i="4"/>
  <c r="B1683" i="4"/>
  <c r="C1683" i="4"/>
  <c r="D1683" i="4"/>
  <c r="B1619" i="4"/>
  <c r="C1619" i="4"/>
  <c r="D1619" i="4"/>
  <c r="B1555" i="4"/>
  <c r="C1555" i="4"/>
  <c r="D1555" i="4"/>
  <c r="B1491" i="4"/>
  <c r="C1491" i="4"/>
  <c r="D1491" i="4"/>
  <c r="B1427" i="4"/>
  <c r="C1427" i="4"/>
  <c r="D1427" i="4"/>
  <c r="B1297" i="4"/>
  <c r="C1297" i="4"/>
  <c r="D1297" i="4"/>
  <c r="B1041" i="4"/>
  <c r="C1041" i="4"/>
  <c r="D1041" i="4"/>
  <c r="B1914" i="4"/>
  <c r="C1914" i="4"/>
  <c r="D1914" i="4"/>
  <c r="B1850" i="4"/>
  <c r="C1850" i="4"/>
  <c r="D1850" i="4"/>
  <c r="B1786" i="4"/>
  <c r="C1786" i="4"/>
  <c r="D1786" i="4"/>
  <c r="B1722" i="4"/>
  <c r="C1722" i="4"/>
  <c r="D1722" i="4"/>
  <c r="B1658" i="4"/>
  <c r="C1658" i="4"/>
  <c r="D1658" i="4"/>
  <c r="B1594" i="4"/>
  <c r="C1594" i="4"/>
  <c r="D1594" i="4"/>
  <c r="B1530" i="4"/>
  <c r="C1530" i="4"/>
  <c r="D1530" i="4"/>
  <c r="B1466" i="4"/>
  <c r="C1466" i="4"/>
  <c r="D1466" i="4"/>
  <c r="B1397" i="4"/>
  <c r="C1397" i="4"/>
  <c r="D1397" i="4"/>
  <c r="B1197" i="4"/>
  <c r="C1197" i="4"/>
  <c r="D1197" i="4"/>
  <c r="B719" i="4"/>
  <c r="C719" i="4"/>
  <c r="D719" i="4"/>
  <c r="B1889" i="4"/>
  <c r="C1889" i="4"/>
  <c r="D1889" i="4"/>
  <c r="B1825" i="4"/>
  <c r="C1825" i="4"/>
  <c r="D1825" i="4"/>
  <c r="B1761" i="4"/>
  <c r="C1761" i="4"/>
  <c r="D1761" i="4"/>
  <c r="B1697" i="4"/>
  <c r="C1697" i="4"/>
  <c r="D1697" i="4"/>
  <c r="B1633" i="4"/>
  <c r="C1633" i="4"/>
  <c r="D1633" i="4"/>
  <c r="B1569" i="4"/>
  <c r="C1569" i="4"/>
  <c r="D1569" i="4"/>
  <c r="B1505" i="4"/>
  <c r="C1505" i="4"/>
  <c r="D1505" i="4"/>
  <c r="B1441" i="4"/>
  <c r="C1441" i="4"/>
  <c r="D1441" i="4"/>
  <c r="B1348" i="4"/>
  <c r="C1348" i="4"/>
  <c r="D1348" i="4"/>
  <c r="B1097" i="4"/>
  <c r="C1097" i="4"/>
  <c r="D1097" i="4"/>
  <c r="B1936" i="4"/>
  <c r="C1936" i="4"/>
  <c r="D1936" i="4"/>
  <c r="B1872" i="4"/>
  <c r="C1872" i="4"/>
  <c r="D1872" i="4"/>
  <c r="B1808" i="4"/>
  <c r="C1808" i="4"/>
  <c r="D1808" i="4"/>
  <c r="B1744" i="4"/>
  <c r="C1744" i="4"/>
  <c r="D1744" i="4"/>
  <c r="B1680" i="4"/>
  <c r="C1680" i="4"/>
  <c r="D1680" i="4"/>
  <c r="B1616" i="4"/>
  <c r="C1616" i="4"/>
  <c r="D1616" i="4"/>
  <c r="B1552" i="4"/>
  <c r="C1552" i="4"/>
  <c r="D1552" i="4"/>
  <c r="B1488" i="4"/>
  <c r="C1488" i="4"/>
  <c r="D1488" i="4"/>
  <c r="B1424" i="4"/>
  <c r="C1424" i="4"/>
  <c r="D1424" i="4"/>
  <c r="B1285" i="4"/>
  <c r="C1285" i="4"/>
  <c r="D1285" i="4"/>
  <c r="B1028" i="4"/>
  <c r="C1028" i="4"/>
  <c r="D1028" i="4"/>
  <c r="B1854" i="4"/>
  <c r="C1854" i="4"/>
  <c r="D1854" i="4"/>
  <c r="B1790" i="4"/>
  <c r="C1790" i="4"/>
  <c r="D1790" i="4"/>
  <c r="B1726" i="4"/>
  <c r="C1726" i="4"/>
  <c r="D1726" i="4"/>
  <c r="B1662" i="4"/>
  <c r="C1662" i="4"/>
  <c r="D1662" i="4"/>
  <c r="B1598" i="4"/>
  <c r="C1598" i="4"/>
  <c r="D1598" i="4"/>
  <c r="B1534" i="4"/>
  <c r="C1534" i="4"/>
  <c r="D1534" i="4"/>
  <c r="B1470" i="4"/>
  <c r="C1470" i="4"/>
  <c r="D1470" i="4"/>
  <c r="B1405" i="4"/>
  <c r="C1405" i="4"/>
  <c r="D1405" i="4"/>
  <c r="B1213" i="4"/>
  <c r="C1213" i="4"/>
  <c r="D1213" i="4"/>
  <c r="B819" i="4"/>
  <c r="C819" i="4"/>
  <c r="D819" i="4"/>
  <c r="B1893" i="4"/>
  <c r="C1893" i="4"/>
  <c r="D1893" i="4"/>
  <c r="B1829" i="4"/>
  <c r="C1829" i="4"/>
  <c r="D1829" i="4"/>
  <c r="B1765" i="4"/>
  <c r="C1765" i="4"/>
  <c r="D1765" i="4"/>
  <c r="B1701" i="4"/>
  <c r="C1701" i="4"/>
  <c r="D1701" i="4"/>
  <c r="B1637" i="4"/>
  <c r="C1637" i="4"/>
  <c r="D1637" i="4"/>
  <c r="B1573" i="4"/>
  <c r="C1573" i="4"/>
  <c r="D1573" i="4"/>
  <c r="B1509" i="4"/>
  <c r="C1509" i="4"/>
  <c r="D1509" i="4"/>
  <c r="B1445" i="4"/>
  <c r="C1445" i="4"/>
  <c r="D1445" i="4"/>
  <c r="B1356" i="4"/>
  <c r="C1356" i="4"/>
  <c r="D1356" i="4"/>
  <c r="B1113" i="4"/>
  <c r="C1113" i="4"/>
  <c r="D1113" i="4"/>
  <c r="B1398" i="4"/>
  <c r="C1398" i="4"/>
  <c r="D1398" i="4"/>
  <c r="B1334" i="4"/>
  <c r="C1334" i="4"/>
  <c r="D1334" i="4"/>
  <c r="B1270" i="4"/>
  <c r="C1270" i="4"/>
  <c r="D1270" i="4"/>
  <c r="B1206" i="4"/>
  <c r="C1206" i="4"/>
  <c r="D1206" i="4"/>
  <c r="B1142" i="4"/>
  <c r="C1142" i="4"/>
  <c r="D1142" i="4"/>
  <c r="B1078" i="4"/>
  <c r="C1078" i="4"/>
  <c r="D1078" i="4"/>
  <c r="B1011" i="4"/>
  <c r="C1011" i="4"/>
  <c r="D1011" i="4"/>
  <c r="B916" i="4"/>
  <c r="C916" i="4"/>
  <c r="D916" i="4"/>
  <c r="B783" i="4"/>
  <c r="C783" i="4"/>
  <c r="D783" i="4"/>
  <c r="B590" i="4"/>
  <c r="C590" i="4"/>
  <c r="D590" i="4"/>
  <c r="B338" i="4"/>
  <c r="C338" i="4"/>
  <c r="D338" i="4"/>
  <c r="B979" i="4"/>
  <c r="C979" i="4"/>
  <c r="D979" i="4"/>
  <c r="B876" i="4"/>
  <c r="C876" i="4"/>
  <c r="D876" i="4"/>
  <c r="B709" i="4"/>
  <c r="C709" i="4"/>
  <c r="D709" i="4"/>
  <c r="B510" i="4"/>
  <c r="C510" i="4"/>
  <c r="D510" i="4"/>
  <c r="B203" i="4"/>
  <c r="C203" i="4"/>
  <c r="D203" i="4"/>
  <c r="B1292" i="4"/>
  <c r="C1292" i="4"/>
  <c r="D1292" i="4"/>
  <c r="B1228" i="4"/>
  <c r="C1228" i="4"/>
  <c r="D1228" i="4"/>
  <c r="B1164" i="4"/>
  <c r="C1164" i="4"/>
  <c r="D1164" i="4"/>
  <c r="B1100" i="4"/>
  <c r="C1100" i="4"/>
  <c r="D1100" i="4"/>
  <c r="B1036" i="4"/>
  <c r="C1036" i="4"/>
  <c r="D1036" i="4"/>
  <c r="B951" i="4"/>
  <c r="C951" i="4"/>
  <c r="D951" i="4"/>
  <c r="B844" i="4"/>
  <c r="C844" i="4"/>
  <c r="D844" i="4"/>
  <c r="B655" i="4"/>
  <c r="C655" i="4"/>
  <c r="D655" i="4"/>
  <c r="B450" i="4"/>
  <c r="C450" i="4"/>
  <c r="D450" i="4"/>
  <c r="B1339" i="4"/>
  <c r="C1339" i="4"/>
  <c r="D1339" i="4"/>
  <c r="B1275" i="4"/>
  <c r="C1275" i="4"/>
  <c r="D1275" i="4"/>
  <c r="B1211" i="4"/>
  <c r="C1211" i="4"/>
  <c r="D1211" i="4"/>
  <c r="B1147" i="4"/>
  <c r="C1147" i="4"/>
  <c r="D1147" i="4"/>
  <c r="B1083" i="4"/>
  <c r="C1083" i="4"/>
  <c r="D1083" i="4"/>
  <c r="B1017" i="4"/>
  <c r="C1017" i="4"/>
  <c r="D1017" i="4"/>
  <c r="B924" i="4"/>
  <c r="C924" i="4"/>
  <c r="D924" i="4"/>
  <c r="B801" i="4"/>
  <c r="C801" i="4"/>
  <c r="D801" i="4"/>
  <c r="B604" i="4"/>
  <c r="C604" i="4"/>
  <c r="D604" i="4"/>
  <c r="B363" i="4"/>
  <c r="C363" i="4"/>
  <c r="D363" i="4"/>
  <c r="B1386" i="4"/>
  <c r="C1386" i="4"/>
  <c r="D1386" i="4"/>
  <c r="B1322" i="4"/>
  <c r="C1322" i="4"/>
  <c r="D1322" i="4"/>
  <c r="B1258" i="4"/>
  <c r="C1258" i="4"/>
  <c r="D1258" i="4"/>
  <c r="B1194" i="4"/>
  <c r="C1194" i="4"/>
  <c r="D1194" i="4"/>
  <c r="B1130" i="4"/>
  <c r="C1130" i="4"/>
  <c r="D1130" i="4"/>
  <c r="B1066" i="4"/>
  <c r="C1066" i="4"/>
  <c r="D1066" i="4"/>
  <c r="B997" i="4"/>
  <c r="C997" i="4"/>
  <c r="D997" i="4"/>
  <c r="B896" i="4"/>
  <c r="C896" i="4"/>
  <c r="D896" i="4"/>
  <c r="B747" i="4"/>
  <c r="C747" i="4"/>
  <c r="D747" i="4"/>
  <c r="B554" i="4"/>
  <c r="C554" i="4"/>
  <c r="D554" i="4"/>
  <c r="B274" i="4"/>
  <c r="C274" i="4"/>
  <c r="D274" i="4"/>
  <c r="B1360" i="4"/>
  <c r="C1360" i="4"/>
  <c r="D1360" i="4"/>
  <c r="B1296" i="4"/>
  <c r="C1296" i="4"/>
  <c r="D1296" i="4"/>
  <c r="B1232" i="4"/>
  <c r="C1232" i="4"/>
  <c r="D1232" i="4"/>
  <c r="B1168" i="4"/>
  <c r="C1168" i="4"/>
  <c r="D1168" i="4"/>
  <c r="B1104" i="4"/>
  <c r="C1104" i="4"/>
  <c r="D1104" i="4"/>
  <c r="B1040" i="4"/>
  <c r="C1040" i="4"/>
  <c r="D1040" i="4"/>
  <c r="B957" i="4"/>
  <c r="C957" i="4"/>
  <c r="D957" i="4"/>
  <c r="B852" i="4"/>
  <c r="C852" i="4"/>
  <c r="D852" i="4"/>
  <c r="B668" i="4"/>
  <c r="C668" i="4"/>
  <c r="D668" i="4"/>
  <c r="B463" i="4"/>
  <c r="C463" i="4"/>
  <c r="D463" i="4"/>
  <c r="B1407" i="4"/>
  <c r="C1407" i="4"/>
  <c r="D1407" i="4"/>
  <c r="B1343" i="4"/>
  <c r="C1343" i="4"/>
  <c r="D1343" i="4"/>
  <c r="B1279" i="4"/>
  <c r="C1279" i="4"/>
  <c r="D1279" i="4"/>
  <c r="B1215" i="4"/>
  <c r="C1215" i="4"/>
  <c r="D1215" i="4"/>
  <c r="B1151" i="4"/>
  <c r="C1151" i="4"/>
  <c r="D1151" i="4"/>
  <c r="B1087" i="4"/>
  <c r="C1087" i="4"/>
  <c r="D1087" i="4"/>
  <c r="B1021" i="4"/>
  <c r="C1021" i="4"/>
  <c r="D1021" i="4"/>
  <c r="B931" i="4"/>
  <c r="C931" i="4"/>
  <c r="D931" i="4"/>
  <c r="B811" i="4"/>
  <c r="C811" i="4"/>
  <c r="D811" i="4"/>
  <c r="B618" i="4"/>
  <c r="C618" i="4"/>
  <c r="D618" i="4"/>
  <c r="B386" i="4"/>
  <c r="C386" i="4"/>
  <c r="D386" i="4"/>
  <c r="B851" i="4"/>
  <c r="C851" i="4"/>
  <c r="D851" i="4"/>
  <c r="B781" i="4"/>
  <c r="C781" i="4"/>
  <c r="D781" i="4"/>
  <c r="B708" i="4"/>
  <c r="C708" i="4"/>
  <c r="D708" i="4"/>
  <c r="B635" i="4"/>
  <c r="C635" i="4"/>
  <c r="D635" i="4"/>
  <c r="B562" i="4"/>
  <c r="C562" i="4"/>
  <c r="D562" i="4"/>
  <c r="B482" i="4"/>
  <c r="C482" i="4"/>
  <c r="D482" i="4"/>
  <c r="B375" i="4"/>
  <c r="C375" i="4"/>
  <c r="D375" i="4"/>
  <c r="B247" i="4"/>
  <c r="C247" i="4"/>
  <c r="D247" i="4"/>
  <c r="B986" i="4"/>
  <c r="C986" i="4"/>
  <c r="D986" i="4"/>
  <c r="B922" i="4"/>
  <c r="C922" i="4"/>
  <c r="D922" i="4"/>
  <c r="B858" i="4"/>
  <c r="C858" i="4"/>
  <c r="D858" i="4"/>
  <c r="B789" i="4"/>
  <c r="C789" i="4"/>
  <c r="D789" i="4"/>
  <c r="B716" i="4"/>
  <c r="C716" i="4"/>
  <c r="D716" i="4"/>
  <c r="B643" i="4"/>
  <c r="C643" i="4"/>
  <c r="D643" i="4"/>
  <c r="B570" i="4"/>
  <c r="C570" i="4"/>
  <c r="D570" i="4"/>
  <c r="B491" i="4"/>
  <c r="C491" i="4"/>
  <c r="D491" i="4"/>
  <c r="B390" i="4"/>
  <c r="C390" i="4"/>
  <c r="D390" i="4"/>
  <c r="B262" i="4"/>
  <c r="C262" i="4"/>
  <c r="D262" i="4"/>
  <c r="B985" i="4"/>
  <c r="C985" i="4"/>
  <c r="D985" i="4"/>
  <c r="B921" i="4"/>
  <c r="C921" i="4"/>
  <c r="D921" i="4"/>
  <c r="B857" i="4"/>
  <c r="D857" i="4"/>
  <c r="C857" i="4"/>
  <c r="B788" i="4"/>
  <c r="C788" i="4"/>
  <c r="D788" i="4"/>
  <c r="B715" i="4"/>
  <c r="C715" i="4"/>
  <c r="D715" i="4"/>
  <c r="B642" i="4"/>
  <c r="C642" i="4"/>
  <c r="D642" i="4"/>
  <c r="B569" i="4"/>
  <c r="D569" i="4"/>
  <c r="C569" i="4"/>
  <c r="B490" i="4"/>
  <c r="C490" i="4"/>
  <c r="D490" i="4"/>
  <c r="B387" i="4"/>
  <c r="C387" i="4"/>
  <c r="D387" i="4"/>
  <c r="B259" i="4"/>
  <c r="C259" i="4"/>
  <c r="D259" i="4"/>
  <c r="B813" i="4"/>
  <c r="C813" i="4"/>
  <c r="D813" i="4"/>
  <c r="B740" i="4"/>
  <c r="C740" i="4"/>
  <c r="D740" i="4"/>
  <c r="B667" i="4"/>
  <c r="C667" i="4"/>
  <c r="D667" i="4"/>
  <c r="B594" i="4"/>
  <c r="C594" i="4"/>
  <c r="D594" i="4"/>
  <c r="B519" i="4"/>
  <c r="C519" i="4"/>
  <c r="D519" i="4"/>
  <c r="B430" i="4"/>
  <c r="C430" i="4"/>
  <c r="D430" i="4"/>
  <c r="B303" i="4"/>
  <c r="C303" i="4"/>
  <c r="D303" i="4"/>
  <c r="B175" i="4"/>
  <c r="C175" i="4"/>
  <c r="D175" i="4"/>
  <c r="B982" i="4"/>
  <c r="C982" i="4"/>
  <c r="D982" i="4"/>
  <c r="B918" i="4"/>
  <c r="C918" i="4"/>
  <c r="D918" i="4"/>
  <c r="B854" i="4"/>
  <c r="C854" i="4"/>
  <c r="D854" i="4"/>
  <c r="B785" i="4"/>
  <c r="C785" i="4"/>
  <c r="D785" i="4"/>
  <c r="B711" i="4"/>
  <c r="C711" i="4"/>
  <c r="D711" i="4"/>
  <c r="B638" i="4"/>
  <c r="C638" i="4"/>
  <c r="D638" i="4"/>
  <c r="B565" i="4"/>
  <c r="C565" i="4"/>
  <c r="D565" i="4"/>
  <c r="B486" i="4"/>
  <c r="C486" i="4"/>
  <c r="D486" i="4"/>
  <c r="B382" i="4"/>
  <c r="C382" i="4"/>
  <c r="D382" i="4"/>
  <c r="B254" i="4"/>
  <c r="C254" i="4"/>
  <c r="D254" i="4"/>
  <c r="B816" i="4"/>
  <c r="C816" i="4"/>
  <c r="D816" i="4"/>
  <c r="B752" i="4"/>
  <c r="C752" i="4"/>
  <c r="D752" i="4"/>
  <c r="B688" i="4"/>
  <c r="C688" i="4"/>
  <c r="D688" i="4"/>
  <c r="B624" i="4"/>
  <c r="C624" i="4"/>
  <c r="D624" i="4"/>
  <c r="B560" i="4"/>
  <c r="C560" i="4"/>
  <c r="D560" i="4"/>
  <c r="B496" i="4"/>
  <c r="C496" i="4"/>
  <c r="D496" i="4"/>
  <c r="B432" i="4"/>
  <c r="C432" i="4"/>
  <c r="D432" i="4"/>
  <c r="B368" i="4"/>
  <c r="C368" i="4"/>
  <c r="D368" i="4"/>
  <c r="B304" i="4"/>
  <c r="C304" i="4"/>
  <c r="D304" i="4"/>
  <c r="B240" i="4"/>
  <c r="C240" i="4"/>
  <c r="D240" i="4"/>
  <c r="B176" i="4"/>
  <c r="C176" i="4"/>
  <c r="D176" i="4"/>
  <c r="B493" i="4"/>
  <c r="C493" i="4"/>
  <c r="D493" i="4"/>
  <c r="B429" i="4"/>
  <c r="C429" i="4"/>
  <c r="D429" i="4"/>
  <c r="B365" i="4"/>
  <c r="C365" i="4"/>
  <c r="D365" i="4"/>
  <c r="B301" i="4"/>
  <c r="C301" i="4"/>
  <c r="D301" i="4"/>
  <c r="B237" i="4"/>
  <c r="C237" i="4"/>
  <c r="D237" i="4"/>
  <c r="B173" i="4"/>
  <c r="C173" i="4"/>
  <c r="D173" i="4"/>
  <c r="B420" i="4"/>
  <c r="C420" i="4"/>
  <c r="D420" i="4"/>
  <c r="B356" i="4"/>
  <c r="C356" i="4"/>
  <c r="D356" i="4"/>
  <c r="B292" i="4"/>
  <c r="C292" i="4"/>
  <c r="D292" i="4"/>
  <c r="B228" i="4"/>
  <c r="C228" i="4"/>
  <c r="D228" i="4"/>
  <c r="B164" i="4"/>
  <c r="C164" i="4"/>
  <c r="D164" i="4"/>
  <c r="B369" i="4"/>
  <c r="C369" i="4"/>
  <c r="D369" i="4"/>
  <c r="B305" i="4"/>
  <c r="C305" i="4"/>
  <c r="D305" i="4"/>
  <c r="B241" i="4"/>
  <c r="C241" i="4"/>
  <c r="D241" i="4"/>
  <c r="B177" i="4"/>
  <c r="C177" i="4"/>
  <c r="D177" i="4"/>
  <c r="B2276" i="4"/>
  <c r="C2276" i="4"/>
  <c r="D2276" i="4"/>
  <c r="B2088" i="4"/>
  <c r="C2088" i="4"/>
  <c r="D2088" i="4"/>
  <c r="B2417" i="4"/>
  <c r="C2417" i="4"/>
  <c r="D2417" i="4"/>
  <c r="B2344" i="4"/>
  <c r="C2344" i="4"/>
  <c r="D2344" i="4"/>
  <c r="B2056" i="4"/>
  <c r="C2056" i="4"/>
  <c r="D2056" i="4"/>
  <c r="B2372" i="4"/>
  <c r="C2372" i="4"/>
  <c r="D2372" i="4"/>
  <c r="B2112" i="4"/>
  <c r="C2112" i="4"/>
  <c r="D2112" i="4"/>
  <c r="B2400" i="4"/>
  <c r="C2400" i="4"/>
  <c r="D2400" i="4"/>
  <c r="B2144" i="4"/>
  <c r="C2144" i="4"/>
  <c r="D2144" i="4"/>
  <c r="B2428" i="4"/>
  <c r="C2428" i="4"/>
  <c r="D2428" i="4"/>
  <c r="B2172" i="4"/>
  <c r="C2172" i="4"/>
  <c r="D2172" i="4"/>
  <c r="B2456" i="4"/>
  <c r="C2456" i="4"/>
  <c r="D2456" i="4"/>
  <c r="B2200" i="4"/>
  <c r="C2200" i="4"/>
  <c r="D2200" i="4"/>
  <c r="B2452" i="4"/>
  <c r="C2452" i="4"/>
  <c r="D2452" i="4"/>
  <c r="B2196" i="4"/>
  <c r="C2196" i="4"/>
  <c r="D2196" i="4"/>
  <c r="B2480" i="4"/>
  <c r="C2480" i="4"/>
  <c r="D2480" i="4"/>
  <c r="B2224" i="4"/>
  <c r="C2224" i="4"/>
  <c r="D2224" i="4"/>
  <c r="B2498" i="4"/>
  <c r="C2498" i="4"/>
  <c r="D2498" i="4"/>
  <c r="B2252" i="4"/>
  <c r="C2252" i="4"/>
  <c r="D2252" i="4"/>
  <c r="B1535" i="4"/>
  <c r="C1535" i="4"/>
  <c r="D1535" i="4"/>
  <c r="B2441" i="4"/>
  <c r="C2441" i="4"/>
  <c r="D2441" i="4"/>
  <c r="B2377" i="4"/>
  <c r="C2377" i="4"/>
  <c r="D2377" i="4"/>
  <c r="B2313" i="4"/>
  <c r="C2313" i="4"/>
  <c r="D2313" i="4"/>
  <c r="B2249" i="4"/>
  <c r="C2249" i="4"/>
  <c r="D2249" i="4"/>
  <c r="B2185" i="4"/>
  <c r="C2185" i="4"/>
  <c r="D2185" i="4"/>
  <c r="B2121" i="4"/>
  <c r="C2121" i="4"/>
  <c r="D2121" i="4"/>
  <c r="B2057" i="4"/>
  <c r="C2057" i="4"/>
  <c r="D2057" i="4"/>
  <c r="B1993" i="4"/>
  <c r="C1993" i="4"/>
  <c r="D1993" i="4"/>
  <c r="B1918" i="4"/>
  <c r="C1918" i="4"/>
  <c r="D1918" i="4"/>
  <c r="B1479" i="4"/>
  <c r="C1479" i="4"/>
  <c r="D1479" i="4"/>
  <c r="B2463" i="4"/>
  <c r="C2463" i="4"/>
  <c r="D2463" i="4"/>
  <c r="B2399" i="4"/>
  <c r="C2399" i="4"/>
  <c r="D2399" i="4"/>
  <c r="B2335" i="4"/>
  <c r="C2335" i="4"/>
  <c r="D2335" i="4"/>
  <c r="B2271" i="4"/>
  <c r="C2271" i="4"/>
  <c r="D2271" i="4"/>
  <c r="B2207" i="4"/>
  <c r="C2207" i="4"/>
  <c r="D2207" i="4"/>
  <c r="B2143" i="4"/>
  <c r="C2143" i="4"/>
  <c r="D2143" i="4"/>
  <c r="B2079" i="4"/>
  <c r="C2079" i="4"/>
  <c r="D2079" i="4"/>
  <c r="B2015" i="4"/>
  <c r="C2015" i="4"/>
  <c r="D2015" i="4"/>
  <c r="B1951" i="4"/>
  <c r="C1951" i="4"/>
  <c r="D1951" i="4"/>
  <c r="B1655" i="4"/>
  <c r="C1655" i="4"/>
  <c r="D1655" i="4"/>
  <c r="B2486" i="4"/>
  <c r="C2486" i="4"/>
  <c r="D2486" i="4"/>
  <c r="B2422" i="4"/>
  <c r="C2422" i="4"/>
  <c r="D2422" i="4"/>
  <c r="B2358" i="4"/>
  <c r="C2358" i="4"/>
  <c r="D2358" i="4"/>
  <c r="B2294" i="4"/>
  <c r="C2294" i="4"/>
  <c r="D2294" i="4"/>
  <c r="B2230" i="4"/>
  <c r="C2230" i="4"/>
  <c r="D2230" i="4"/>
  <c r="B2166" i="4"/>
  <c r="C2166" i="4"/>
  <c r="D2166" i="4"/>
  <c r="B2102" i="4"/>
  <c r="C2102" i="4"/>
  <c r="D2102" i="4"/>
  <c r="B2038" i="4"/>
  <c r="C2038" i="4"/>
  <c r="D2038" i="4"/>
  <c r="B1974" i="4"/>
  <c r="C1974" i="4"/>
  <c r="D1974" i="4"/>
  <c r="B1839" i="4"/>
  <c r="C1839" i="4"/>
  <c r="D1839" i="4"/>
  <c r="B1153" i="4"/>
  <c r="C1153" i="4"/>
  <c r="D1153" i="4"/>
  <c r="B2445" i="4"/>
  <c r="C2445" i="4"/>
  <c r="D2445" i="4"/>
  <c r="B2381" i="4"/>
  <c r="C2381" i="4"/>
  <c r="D2381" i="4"/>
  <c r="B2317" i="4"/>
  <c r="C2317" i="4"/>
  <c r="D2317" i="4"/>
  <c r="B2253" i="4"/>
  <c r="C2253" i="4"/>
  <c r="D2253" i="4"/>
  <c r="B2189" i="4"/>
  <c r="C2189" i="4"/>
  <c r="D2189" i="4"/>
  <c r="B2125" i="4"/>
  <c r="C2125" i="4"/>
  <c r="D2125" i="4"/>
  <c r="B2061" i="4"/>
  <c r="C2061" i="4"/>
  <c r="D2061" i="4"/>
  <c r="B1997" i="4"/>
  <c r="C1997" i="4"/>
  <c r="D1997" i="4"/>
  <c r="B1927" i="4"/>
  <c r="C1927" i="4"/>
  <c r="D1927" i="4"/>
  <c r="B1511" i="4"/>
  <c r="C1511" i="4"/>
  <c r="D1511" i="4"/>
  <c r="B2084" i="4"/>
  <c r="C2084" i="4"/>
  <c r="D2084" i="4"/>
  <c r="B2020" i="4"/>
  <c r="C2020" i="4"/>
  <c r="D2020" i="4"/>
  <c r="B1956" i="4"/>
  <c r="C1956" i="4"/>
  <c r="D1956" i="4"/>
  <c r="B1695" i="4"/>
  <c r="C1695" i="4"/>
  <c r="D1695" i="4"/>
  <c r="B2491" i="4"/>
  <c r="C2491" i="4"/>
  <c r="D2491" i="4"/>
  <c r="B2427" i="4"/>
  <c r="C2427" i="4"/>
  <c r="D2427" i="4"/>
  <c r="B2363" i="4"/>
  <c r="C2363" i="4"/>
  <c r="D2363" i="4"/>
  <c r="B2299" i="4"/>
  <c r="C2299" i="4"/>
  <c r="D2299" i="4"/>
  <c r="B2235" i="4"/>
  <c r="C2235" i="4"/>
  <c r="D2235" i="4"/>
  <c r="B2171" i="4"/>
  <c r="C2171" i="4"/>
  <c r="D2171" i="4"/>
  <c r="B2107" i="4"/>
  <c r="C2107" i="4"/>
  <c r="D2107" i="4"/>
  <c r="B2043" i="4"/>
  <c r="C2043" i="4"/>
  <c r="D2043" i="4"/>
  <c r="B1979" i="4"/>
  <c r="C1979" i="4"/>
  <c r="D1979" i="4"/>
  <c r="B1879" i="4"/>
  <c r="C1879" i="4"/>
  <c r="D1879" i="4"/>
  <c r="B1313" i="4"/>
  <c r="C1313" i="4"/>
  <c r="D1313" i="4"/>
  <c r="B2426" i="4"/>
  <c r="C2426" i="4"/>
  <c r="D2426" i="4"/>
  <c r="B2362" i="4"/>
  <c r="C2362" i="4"/>
  <c r="D2362" i="4"/>
  <c r="B2298" i="4"/>
  <c r="C2298" i="4"/>
  <c r="D2298" i="4"/>
  <c r="B2234" i="4"/>
  <c r="C2234" i="4"/>
  <c r="D2234" i="4"/>
  <c r="B2170" i="4"/>
  <c r="C2170" i="4"/>
  <c r="D2170" i="4"/>
  <c r="B2106" i="4"/>
  <c r="C2106" i="4"/>
  <c r="D2106" i="4"/>
  <c r="B2042" i="4"/>
  <c r="C2042" i="4"/>
  <c r="D2042" i="4"/>
  <c r="B1978" i="4"/>
  <c r="C1978" i="4"/>
  <c r="D1978" i="4"/>
  <c r="B1871" i="4"/>
  <c r="C1871" i="4"/>
  <c r="D1871" i="4"/>
  <c r="B1281" i="4"/>
  <c r="C1281" i="4"/>
  <c r="D1281" i="4"/>
  <c r="B1884" i="4"/>
  <c r="C1884" i="4"/>
  <c r="D1884" i="4"/>
  <c r="B1820" i="4"/>
  <c r="C1820" i="4"/>
  <c r="D1820" i="4"/>
  <c r="B1756" i="4"/>
  <c r="C1756" i="4"/>
  <c r="D1756" i="4"/>
  <c r="B1692" i="4"/>
  <c r="C1692" i="4"/>
  <c r="D1692" i="4"/>
  <c r="B1628" i="4"/>
  <c r="C1628" i="4"/>
  <c r="D1628" i="4"/>
  <c r="B1564" i="4"/>
  <c r="C1564" i="4"/>
  <c r="D1564" i="4"/>
  <c r="B1500" i="4"/>
  <c r="C1500" i="4"/>
  <c r="D1500" i="4"/>
  <c r="B1436" i="4"/>
  <c r="C1436" i="4"/>
  <c r="D1436" i="4"/>
  <c r="B1333" i="4"/>
  <c r="C1333" i="4"/>
  <c r="D1333" i="4"/>
  <c r="B1077" i="4"/>
  <c r="C1077" i="4"/>
  <c r="D1077" i="4"/>
  <c r="B1867" i="4"/>
  <c r="C1867" i="4"/>
  <c r="D1867" i="4"/>
  <c r="B1803" i="4"/>
  <c r="C1803" i="4"/>
  <c r="D1803" i="4"/>
  <c r="B1739" i="4"/>
  <c r="C1739" i="4"/>
  <c r="D1739" i="4"/>
  <c r="B1675" i="4"/>
  <c r="C1675" i="4"/>
  <c r="D1675" i="4"/>
  <c r="B1611" i="4"/>
  <c r="C1611" i="4"/>
  <c r="D1611" i="4"/>
  <c r="B1547" i="4"/>
  <c r="C1547" i="4"/>
  <c r="D1547" i="4"/>
  <c r="B1483" i="4"/>
  <c r="C1483" i="4"/>
  <c r="D1483" i="4"/>
  <c r="B1419" i="4"/>
  <c r="C1419" i="4"/>
  <c r="D1419" i="4"/>
  <c r="B1265" i="4"/>
  <c r="C1265" i="4"/>
  <c r="D1265" i="4"/>
  <c r="B996" i="4"/>
  <c r="C996" i="4"/>
  <c r="D996" i="4"/>
  <c r="B1906" i="4"/>
  <c r="C1906" i="4"/>
  <c r="D1906" i="4"/>
  <c r="B1842" i="4"/>
  <c r="C1842" i="4"/>
  <c r="D1842" i="4"/>
  <c r="B1778" i="4"/>
  <c r="C1778" i="4"/>
  <c r="D1778" i="4"/>
  <c r="B1714" i="4"/>
  <c r="C1714" i="4"/>
  <c r="D1714" i="4"/>
  <c r="B1650" i="4"/>
  <c r="C1650" i="4"/>
  <c r="D1650" i="4"/>
  <c r="B1586" i="4"/>
  <c r="C1586" i="4"/>
  <c r="D1586" i="4"/>
  <c r="B1522" i="4"/>
  <c r="C1522" i="4"/>
  <c r="D1522" i="4"/>
  <c r="B1458" i="4"/>
  <c r="C1458" i="4"/>
  <c r="D1458" i="4"/>
  <c r="B1381" i="4"/>
  <c r="C1381" i="4"/>
  <c r="D1381" i="4"/>
  <c r="B1165" i="4"/>
  <c r="C1165" i="4"/>
  <c r="D1165" i="4"/>
  <c r="B526" i="4"/>
  <c r="C526" i="4"/>
  <c r="D526" i="4"/>
  <c r="B1881" i="4"/>
  <c r="C1881" i="4"/>
  <c r="D1881" i="4"/>
  <c r="B1817" i="4"/>
  <c r="C1817" i="4"/>
  <c r="D1817" i="4"/>
  <c r="B1753" i="4"/>
  <c r="C1753" i="4"/>
  <c r="D1753" i="4"/>
  <c r="B1689" i="4"/>
  <c r="C1689" i="4"/>
  <c r="D1689" i="4"/>
  <c r="B1625" i="4"/>
  <c r="C1625" i="4"/>
  <c r="D1625" i="4"/>
  <c r="B1561" i="4"/>
  <c r="C1561" i="4"/>
  <c r="D1561" i="4"/>
  <c r="B1497" i="4"/>
  <c r="C1497" i="4"/>
  <c r="D1497" i="4"/>
  <c r="B1433" i="4"/>
  <c r="C1433" i="4"/>
  <c r="D1433" i="4"/>
  <c r="B1321" i="4"/>
  <c r="C1321" i="4"/>
  <c r="D1321" i="4"/>
  <c r="B1065" i="4"/>
  <c r="C1065" i="4"/>
  <c r="D1065" i="4"/>
  <c r="B1928" i="4"/>
  <c r="C1928" i="4"/>
  <c r="D1928" i="4"/>
  <c r="B1864" i="4"/>
  <c r="C1864" i="4"/>
  <c r="D1864" i="4"/>
  <c r="B1800" i="4"/>
  <c r="C1800" i="4"/>
  <c r="D1800" i="4"/>
  <c r="B1736" i="4"/>
  <c r="C1736" i="4"/>
  <c r="D1736" i="4"/>
  <c r="B1672" i="4"/>
  <c r="C1672" i="4"/>
  <c r="D1672" i="4"/>
  <c r="B1608" i="4"/>
  <c r="C1608" i="4"/>
  <c r="D1608" i="4"/>
  <c r="B1544" i="4"/>
  <c r="C1544" i="4"/>
  <c r="D1544" i="4"/>
  <c r="B1480" i="4"/>
  <c r="C1480" i="4"/>
  <c r="D1480" i="4"/>
  <c r="B1416" i="4"/>
  <c r="C1416" i="4"/>
  <c r="D1416" i="4"/>
  <c r="B1253" i="4"/>
  <c r="C1253" i="4"/>
  <c r="D1253" i="4"/>
  <c r="B959" i="4"/>
  <c r="C959" i="4"/>
  <c r="D959" i="4"/>
  <c r="B1846" i="4"/>
  <c r="C1846" i="4"/>
  <c r="D1846" i="4"/>
  <c r="B1782" i="4"/>
  <c r="C1782" i="4"/>
  <c r="D1782" i="4"/>
  <c r="B1718" i="4"/>
  <c r="C1718" i="4"/>
  <c r="D1718" i="4"/>
  <c r="B1654" i="4"/>
  <c r="C1654" i="4"/>
  <c r="D1654" i="4"/>
  <c r="B1590" i="4"/>
  <c r="C1590" i="4"/>
  <c r="D1590" i="4"/>
  <c r="B1526" i="4"/>
  <c r="C1526" i="4"/>
  <c r="D1526" i="4"/>
  <c r="B1462" i="4"/>
  <c r="C1462" i="4"/>
  <c r="D1462" i="4"/>
  <c r="B1389" i="4"/>
  <c r="C1389" i="4"/>
  <c r="D1389" i="4"/>
  <c r="B1181" i="4"/>
  <c r="C1181" i="4"/>
  <c r="D1181" i="4"/>
  <c r="B622" i="4"/>
  <c r="C622" i="4"/>
  <c r="D622" i="4"/>
  <c r="C1885" i="4"/>
  <c r="B1885" i="4"/>
  <c r="D1885" i="4"/>
  <c r="B1821" i="4"/>
  <c r="C1821" i="4"/>
  <c r="D1821" i="4"/>
  <c r="B1757" i="4"/>
  <c r="C1757" i="4"/>
  <c r="D1757" i="4"/>
  <c r="B1693" i="4"/>
  <c r="C1693" i="4"/>
  <c r="D1693" i="4"/>
  <c r="B1629" i="4"/>
  <c r="C1629" i="4"/>
  <c r="D1629" i="4"/>
  <c r="B1565" i="4"/>
  <c r="C1565" i="4"/>
  <c r="D1565" i="4"/>
  <c r="B1501" i="4"/>
  <c r="C1501" i="4"/>
  <c r="D1501" i="4"/>
  <c r="B1437" i="4"/>
  <c r="C1437" i="4"/>
  <c r="D1437" i="4"/>
  <c r="B1337" i="4"/>
  <c r="C1337" i="4"/>
  <c r="D1337" i="4"/>
  <c r="B1081" i="4"/>
  <c r="C1081" i="4"/>
  <c r="D1081" i="4"/>
  <c r="B1390" i="4"/>
  <c r="C1390" i="4"/>
  <c r="D1390" i="4"/>
  <c r="B1326" i="4"/>
  <c r="C1326" i="4"/>
  <c r="D1326" i="4"/>
  <c r="B1262" i="4"/>
  <c r="C1262" i="4"/>
  <c r="D1262" i="4"/>
  <c r="B1198" i="4"/>
  <c r="C1198" i="4"/>
  <c r="D1198" i="4"/>
  <c r="B1134" i="4"/>
  <c r="C1134" i="4"/>
  <c r="D1134" i="4"/>
  <c r="B1070" i="4"/>
  <c r="C1070" i="4"/>
  <c r="D1070" i="4"/>
  <c r="B1002" i="4"/>
  <c r="C1002" i="4"/>
  <c r="D1002" i="4"/>
  <c r="B903" i="4"/>
  <c r="C903" i="4"/>
  <c r="D903" i="4"/>
  <c r="B759" i="4"/>
  <c r="C759" i="4"/>
  <c r="D759" i="4"/>
  <c r="B564" i="4"/>
  <c r="C564" i="4"/>
  <c r="D564" i="4"/>
  <c r="B298" i="4"/>
  <c r="C298" i="4"/>
  <c r="D298" i="4"/>
  <c r="B965" i="4"/>
  <c r="C965" i="4"/>
  <c r="D965" i="4"/>
  <c r="B861" i="4"/>
  <c r="C861" i="4"/>
  <c r="D861" i="4"/>
  <c r="B683" i="4"/>
  <c r="C683" i="4"/>
  <c r="D683" i="4"/>
  <c r="B483" i="4"/>
  <c r="C483" i="4"/>
  <c r="D483" i="4"/>
  <c r="B162" i="4"/>
  <c r="C162" i="4"/>
  <c r="D162" i="4"/>
  <c r="B1284" i="4"/>
  <c r="C1284" i="4"/>
  <c r="D1284" i="4"/>
  <c r="B1220" i="4"/>
  <c r="C1220" i="4"/>
  <c r="D1220" i="4"/>
  <c r="B1156" i="4"/>
  <c r="C1156" i="4"/>
  <c r="D1156" i="4"/>
  <c r="B1092" i="4"/>
  <c r="C1092" i="4"/>
  <c r="D1092" i="4"/>
  <c r="B1027" i="4"/>
  <c r="C1027" i="4"/>
  <c r="D1027" i="4"/>
  <c r="B939" i="4"/>
  <c r="C939" i="4"/>
  <c r="D939" i="4"/>
  <c r="B828" i="4"/>
  <c r="C828" i="4"/>
  <c r="D828" i="4"/>
  <c r="B631" i="4"/>
  <c r="C631" i="4"/>
  <c r="D631" i="4"/>
  <c r="B411" i="4"/>
  <c r="C411" i="4"/>
  <c r="D411" i="4"/>
  <c r="B1331" i="4"/>
  <c r="C1331" i="4"/>
  <c r="D1331" i="4"/>
  <c r="B1267" i="4"/>
  <c r="C1267" i="4"/>
  <c r="D1267" i="4"/>
  <c r="B1203" i="4"/>
  <c r="C1203" i="4"/>
  <c r="D1203" i="4"/>
  <c r="B1139" i="4"/>
  <c r="C1139" i="4"/>
  <c r="D1139" i="4"/>
  <c r="B1075" i="4"/>
  <c r="C1075" i="4"/>
  <c r="D1075" i="4"/>
  <c r="B1008" i="4"/>
  <c r="C1008" i="4"/>
  <c r="D1008" i="4"/>
  <c r="B911" i="4"/>
  <c r="C911" i="4"/>
  <c r="D911" i="4"/>
  <c r="B774" i="4"/>
  <c r="C774" i="4"/>
  <c r="D774" i="4"/>
  <c r="B581" i="4"/>
  <c r="C581" i="4"/>
  <c r="D581" i="4"/>
  <c r="B322" i="4"/>
  <c r="C322" i="4"/>
  <c r="D322" i="4"/>
  <c r="B1378" i="4"/>
  <c r="C1378" i="4"/>
  <c r="D1378" i="4"/>
  <c r="B1314" i="4"/>
  <c r="C1314" i="4"/>
  <c r="D1314" i="4"/>
  <c r="B1250" i="4"/>
  <c r="C1250" i="4"/>
  <c r="D1250" i="4"/>
  <c r="B1186" i="4"/>
  <c r="C1186" i="4"/>
  <c r="D1186" i="4"/>
  <c r="B1122" i="4"/>
  <c r="C1122" i="4"/>
  <c r="D1122" i="4"/>
  <c r="B1058" i="4"/>
  <c r="C1058" i="4"/>
  <c r="D1058" i="4"/>
  <c r="B987" i="4"/>
  <c r="C987" i="4"/>
  <c r="D987" i="4"/>
  <c r="B884" i="4"/>
  <c r="C884" i="4"/>
  <c r="D884" i="4"/>
  <c r="B723" i="4"/>
  <c r="C723" i="4"/>
  <c r="D723" i="4"/>
  <c r="B527" i="4"/>
  <c r="C527" i="4"/>
  <c r="D527" i="4"/>
  <c r="B234" i="4"/>
  <c r="C234" i="4"/>
  <c r="D234" i="4"/>
  <c r="B1352" i="4"/>
  <c r="C1352" i="4"/>
  <c r="D1352" i="4"/>
  <c r="B1288" i="4"/>
  <c r="C1288" i="4"/>
  <c r="D1288" i="4"/>
  <c r="B1224" i="4"/>
  <c r="C1224" i="4"/>
  <c r="D1224" i="4"/>
  <c r="B1160" i="4"/>
  <c r="C1160" i="4"/>
  <c r="D1160" i="4"/>
  <c r="B1096" i="4"/>
  <c r="C1096" i="4"/>
  <c r="D1096" i="4"/>
  <c r="B1032" i="4"/>
  <c r="C1032" i="4"/>
  <c r="D1032" i="4"/>
  <c r="B944" i="4"/>
  <c r="C944" i="4"/>
  <c r="D944" i="4"/>
  <c r="B836" i="4"/>
  <c r="C836" i="4"/>
  <c r="D836" i="4"/>
  <c r="B645" i="4"/>
  <c r="C645" i="4"/>
  <c r="D645" i="4"/>
  <c r="B431" i="4"/>
  <c r="C431" i="4"/>
  <c r="D431" i="4"/>
  <c r="B1399" i="4"/>
  <c r="C1399" i="4"/>
  <c r="D1399" i="4"/>
  <c r="B1335" i="4"/>
  <c r="C1335" i="4"/>
  <c r="D1335" i="4"/>
  <c r="B1271" i="4"/>
  <c r="C1271" i="4"/>
  <c r="D1271" i="4"/>
  <c r="B1207" i="4"/>
  <c r="C1207" i="4"/>
  <c r="D1207" i="4"/>
  <c r="B1143" i="4"/>
  <c r="C1143" i="4"/>
  <c r="D1143" i="4"/>
  <c r="B1079" i="4"/>
  <c r="C1079" i="4"/>
  <c r="D1079" i="4"/>
  <c r="B1012" i="4"/>
  <c r="C1012" i="4"/>
  <c r="D1012" i="4"/>
  <c r="B917" i="4"/>
  <c r="C917" i="4"/>
  <c r="D917" i="4"/>
  <c r="B787" i="4"/>
  <c r="C787" i="4"/>
  <c r="D787" i="4"/>
  <c r="B591" i="4"/>
  <c r="C591" i="4"/>
  <c r="D591" i="4"/>
  <c r="B346" i="4"/>
  <c r="C346" i="4"/>
  <c r="D346" i="4"/>
  <c r="B843" i="4"/>
  <c r="C843" i="4"/>
  <c r="D843" i="4"/>
  <c r="B772" i="4"/>
  <c r="C772" i="4"/>
  <c r="D772" i="4"/>
  <c r="B699" i="4"/>
  <c r="C699" i="4"/>
  <c r="D699" i="4"/>
  <c r="B626" i="4"/>
  <c r="C626" i="4"/>
  <c r="D626" i="4"/>
  <c r="B553" i="4"/>
  <c r="C553" i="4"/>
  <c r="D553" i="4"/>
  <c r="B471" i="4"/>
  <c r="C471" i="4"/>
  <c r="D471" i="4"/>
  <c r="B359" i="4"/>
  <c r="C359" i="4"/>
  <c r="D359" i="4"/>
  <c r="B231" i="4"/>
  <c r="C231" i="4"/>
  <c r="D231" i="4"/>
  <c r="B978" i="4"/>
  <c r="C978" i="4"/>
  <c r="D978" i="4"/>
  <c r="B914" i="4"/>
  <c r="C914" i="4"/>
  <c r="D914" i="4"/>
  <c r="B850" i="4"/>
  <c r="C850" i="4"/>
  <c r="D850" i="4"/>
  <c r="B780" i="4"/>
  <c r="C780" i="4"/>
  <c r="D780" i="4"/>
  <c r="B707" i="4"/>
  <c r="C707" i="4"/>
  <c r="D707" i="4"/>
  <c r="B634" i="4"/>
  <c r="C634" i="4"/>
  <c r="D634" i="4"/>
  <c r="B561" i="4"/>
  <c r="C561" i="4"/>
  <c r="D561" i="4"/>
  <c r="B481" i="4"/>
  <c r="C481" i="4"/>
  <c r="D481" i="4"/>
  <c r="B374" i="4"/>
  <c r="C374" i="4"/>
  <c r="D374" i="4"/>
  <c r="B246" i="4"/>
  <c r="C246" i="4"/>
  <c r="D246" i="4"/>
  <c r="B977" i="4"/>
  <c r="C977" i="4"/>
  <c r="D977" i="4"/>
  <c r="B913" i="4"/>
  <c r="C913" i="4"/>
  <c r="D913" i="4"/>
  <c r="B849" i="4"/>
  <c r="C849" i="4"/>
  <c r="D849" i="4"/>
  <c r="B779" i="4"/>
  <c r="C779" i="4"/>
  <c r="D779" i="4"/>
  <c r="B706" i="4"/>
  <c r="C706" i="4"/>
  <c r="D706" i="4"/>
  <c r="B633" i="4"/>
  <c r="D633" i="4"/>
  <c r="C633" i="4"/>
  <c r="B559" i="4"/>
  <c r="C559" i="4"/>
  <c r="D559" i="4"/>
  <c r="B479" i="4"/>
  <c r="C479" i="4"/>
  <c r="D479" i="4"/>
  <c r="B371" i="4"/>
  <c r="C371" i="4"/>
  <c r="D371" i="4"/>
  <c r="B243" i="4"/>
  <c r="C243" i="4"/>
  <c r="D243" i="4"/>
  <c r="B804" i="4"/>
  <c r="C804" i="4"/>
  <c r="D804" i="4"/>
  <c r="B731" i="4"/>
  <c r="C731" i="4"/>
  <c r="D731" i="4"/>
  <c r="B658" i="4"/>
  <c r="C658" i="4"/>
  <c r="D658" i="4"/>
  <c r="B585" i="4"/>
  <c r="C585" i="4"/>
  <c r="D585" i="4"/>
  <c r="B508" i="4"/>
  <c r="C508" i="4"/>
  <c r="D508" i="4"/>
  <c r="B415" i="4"/>
  <c r="C415" i="4"/>
  <c r="D415" i="4"/>
  <c r="B287" i="4"/>
  <c r="C287" i="4"/>
  <c r="D287" i="4"/>
  <c r="B159" i="4"/>
  <c r="C159" i="4"/>
  <c r="D159" i="4"/>
  <c r="B974" i="4"/>
  <c r="C974" i="4"/>
  <c r="D974" i="4"/>
  <c r="B910" i="4"/>
  <c r="C910" i="4"/>
  <c r="D910" i="4"/>
  <c r="B846" i="4"/>
  <c r="C846" i="4"/>
  <c r="D846" i="4"/>
  <c r="B775" i="4"/>
  <c r="C775" i="4"/>
  <c r="D775" i="4"/>
  <c r="B702" i="4"/>
  <c r="C702" i="4"/>
  <c r="D702" i="4"/>
  <c r="B629" i="4"/>
  <c r="C629" i="4"/>
  <c r="D629" i="4"/>
  <c r="B556" i="4"/>
  <c r="C556" i="4"/>
  <c r="D556" i="4"/>
  <c r="B475" i="4"/>
  <c r="C475" i="4"/>
  <c r="D475" i="4"/>
  <c r="B366" i="4"/>
  <c r="C366" i="4"/>
  <c r="D366" i="4"/>
  <c r="B238" i="4"/>
  <c r="C238" i="4"/>
  <c r="D238" i="4"/>
  <c r="B808" i="4"/>
  <c r="C808" i="4"/>
  <c r="D808" i="4"/>
  <c r="B744" i="4"/>
  <c r="C744" i="4"/>
  <c r="D744" i="4"/>
  <c r="B680" i="4"/>
  <c r="C680" i="4"/>
  <c r="D680" i="4"/>
  <c r="B616" i="4"/>
  <c r="C616" i="4"/>
  <c r="D616" i="4"/>
  <c r="B552" i="4"/>
  <c r="C552" i="4"/>
  <c r="D552" i="4"/>
  <c r="B488" i="4"/>
  <c r="C488" i="4"/>
  <c r="D488" i="4"/>
  <c r="B424" i="4"/>
  <c r="C424" i="4"/>
  <c r="D424" i="4"/>
  <c r="B360" i="4"/>
  <c r="C360" i="4"/>
  <c r="D360" i="4"/>
  <c r="B296" i="4"/>
  <c r="C296" i="4"/>
  <c r="D296" i="4"/>
  <c r="B232" i="4"/>
  <c r="C232" i="4"/>
  <c r="D232" i="4"/>
  <c r="B168" i="4"/>
  <c r="C168" i="4"/>
  <c r="D168" i="4"/>
  <c r="B485" i="4"/>
  <c r="D485" i="4"/>
  <c r="C485" i="4"/>
  <c r="B421" i="4"/>
  <c r="D421" i="4"/>
  <c r="C421" i="4"/>
  <c r="B357" i="4"/>
  <c r="D357" i="4"/>
  <c r="C357" i="4"/>
  <c r="B293" i="4"/>
  <c r="C293" i="4"/>
  <c r="D293" i="4"/>
  <c r="B229" i="4"/>
  <c r="D229" i="4"/>
  <c r="C229" i="4"/>
  <c r="B165" i="4"/>
  <c r="D165" i="4"/>
  <c r="C165" i="4"/>
  <c r="B412" i="4"/>
  <c r="C412" i="4"/>
  <c r="D412" i="4"/>
  <c r="B348" i="4"/>
  <c r="C348" i="4"/>
  <c r="D348" i="4"/>
  <c r="B284" i="4"/>
  <c r="C284" i="4"/>
  <c r="D284" i="4"/>
  <c r="B220" i="4"/>
  <c r="C220" i="4"/>
  <c r="D220" i="4"/>
  <c r="B156" i="4"/>
  <c r="C156" i="4"/>
  <c r="D156" i="4"/>
  <c r="B361" i="4"/>
  <c r="C361" i="4"/>
  <c r="D361" i="4"/>
  <c r="B297" i="4"/>
  <c r="C297" i="4"/>
  <c r="D297" i="4"/>
  <c r="B233" i="4"/>
  <c r="C233" i="4"/>
  <c r="D233" i="4"/>
  <c r="B169" i="4"/>
  <c r="C169" i="4"/>
  <c r="D169" i="4"/>
  <c r="B2304" i="4"/>
  <c r="C2304" i="4"/>
  <c r="D2304" i="4"/>
  <c r="B2384" i="4"/>
  <c r="C2384" i="4"/>
  <c r="D2384" i="4"/>
  <c r="B2289" i="4"/>
  <c r="C2289" i="4"/>
  <c r="D2289" i="4"/>
  <c r="B2312" i="4"/>
  <c r="C2312" i="4"/>
  <c r="D2312" i="4"/>
  <c r="B1992" i="4"/>
  <c r="C1992" i="4"/>
  <c r="D1992" i="4"/>
  <c r="B2340" i="4"/>
  <c r="C2340" i="4"/>
  <c r="D2340" i="4"/>
  <c r="B2048" i="4"/>
  <c r="C2048" i="4"/>
  <c r="D2048" i="4"/>
  <c r="B2368" i="4"/>
  <c r="C2368" i="4"/>
  <c r="D2368" i="4"/>
  <c r="B2104" i="4"/>
  <c r="C2104" i="4"/>
  <c r="D2104" i="4"/>
  <c r="B2396" i="4"/>
  <c r="C2396" i="4"/>
  <c r="D2396" i="4"/>
  <c r="B2140" i="4"/>
  <c r="C2140" i="4"/>
  <c r="D2140" i="4"/>
  <c r="B2424" i="4"/>
  <c r="C2424" i="4"/>
  <c r="D2424" i="4"/>
  <c r="B2168" i="4"/>
  <c r="C2168" i="4"/>
  <c r="D2168" i="4"/>
  <c r="B2420" i="4"/>
  <c r="C2420" i="4"/>
  <c r="D2420" i="4"/>
  <c r="B2164" i="4"/>
  <c r="C2164" i="4"/>
  <c r="D2164" i="4"/>
  <c r="B2448" i="4"/>
  <c r="C2448" i="4"/>
  <c r="D2448" i="4"/>
  <c r="B2192" i="4"/>
  <c r="C2192" i="4"/>
  <c r="D2192" i="4"/>
  <c r="B2476" i="4"/>
  <c r="C2476" i="4"/>
  <c r="D2476" i="4"/>
  <c r="B2220" i="4"/>
  <c r="C2220" i="4"/>
  <c r="D2220" i="4"/>
  <c r="B2497" i="4"/>
  <c r="C2497" i="4"/>
  <c r="D2497" i="4"/>
  <c r="B2433" i="4"/>
  <c r="C2433" i="4"/>
  <c r="D2433" i="4"/>
  <c r="B2369" i="4"/>
  <c r="C2369" i="4"/>
  <c r="D2369" i="4"/>
  <c r="B2305" i="4"/>
  <c r="C2305" i="4"/>
  <c r="D2305" i="4"/>
  <c r="B2241" i="4"/>
  <c r="C2241" i="4"/>
  <c r="D2241" i="4"/>
  <c r="B2177" i="4"/>
  <c r="C2177" i="4"/>
  <c r="D2177" i="4"/>
  <c r="B2113" i="4"/>
  <c r="C2113" i="4"/>
  <c r="D2113" i="4"/>
  <c r="B2049" i="4"/>
  <c r="C2049" i="4"/>
  <c r="D2049" i="4"/>
  <c r="B1985" i="4"/>
  <c r="C1985" i="4"/>
  <c r="D1985" i="4"/>
  <c r="B1895" i="4"/>
  <c r="C1895" i="4"/>
  <c r="D1895" i="4"/>
  <c r="B1415" i="4"/>
  <c r="C1415" i="4"/>
  <c r="D1415" i="4"/>
  <c r="B2455" i="4"/>
  <c r="C2455" i="4"/>
  <c r="D2455" i="4"/>
  <c r="B2391" i="4"/>
  <c r="C2391" i="4"/>
  <c r="D2391" i="4"/>
  <c r="B2327" i="4"/>
  <c r="C2327" i="4"/>
  <c r="D2327" i="4"/>
  <c r="B2263" i="4"/>
  <c r="C2263" i="4"/>
  <c r="D2263" i="4"/>
  <c r="B2199" i="4"/>
  <c r="C2199" i="4"/>
  <c r="D2199" i="4"/>
  <c r="B2135" i="4"/>
  <c r="C2135" i="4"/>
  <c r="D2135" i="4"/>
  <c r="B2071" i="4"/>
  <c r="C2071" i="4"/>
  <c r="D2071" i="4"/>
  <c r="B2007" i="4"/>
  <c r="C2007" i="4"/>
  <c r="D2007" i="4"/>
  <c r="B1943" i="4"/>
  <c r="C1943" i="4"/>
  <c r="D1943" i="4"/>
  <c r="B1591" i="4"/>
  <c r="C1591" i="4"/>
  <c r="D1591" i="4"/>
  <c r="B2478" i="4"/>
  <c r="C2478" i="4"/>
  <c r="D2478" i="4"/>
  <c r="B2414" i="4"/>
  <c r="C2414" i="4"/>
  <c r="D2414" i="4"/>
  <c r="B2350" i="4"/>
  <c r="C2350" i="4"/>
  <c r="D2350" i="4"/>
  <c r="B2286" i="4"/>
  <c r="C2286" i="4"/>
  <c r="D2286" i="4"/>
  <c r="B2222" i="4"/>
  <c r="C2222" i="4"/>
  <c r="D2222" i="4"/>
  <c r="B2158" i="4"/>
  <c r="C2158" i="4"/>
  <c r="D2158" i="4"/>
  <c r="B2094" i="4"/>
  <c r="C2094" i="4"/>
  <c r="D2094" i="4"/>
  <c r="B2030" i="4"/>
  <c r="C2030" i="4"/>
  <c r="D2030" i="4"/>
  <c r="B1966" i="4"/>
  <c r="C1966" i="4"/>
  <c r="D1966" i="4"/>
  <c r="B1775" i="4"/>
  <c r="C1775" i="4"/>
  <c r="D1775" i="4"/>
  <c r="B438" i="4"/>
  <c r="C438" i="4"/>
  <c r="D438" i="4"/>
  <c r="B2437" i="4"/>
  <c r="C2437" i="4"/>
  <c r="D2437" i="4"/>
  <c r="B2373" i="4"/>
  <c r="C2373" i="4"/>
  <c r="D2373" i="4"/>
  <c r="B2309" i="4"/>
  <c r="C2309" i="4"/>
  <c r="D2309" i="4"/>
  <c r="B2245" i="4"/>
  <c r="C2245" i="4"/>
  <c r="D2245" i="4"/>
  <c r="B2181" i="4"/>
  <c r="C2181" i="4"/>
  <c r="D2181" i="4"/>
  <c r="B2117" i="4"/>
  <c r="C2117" i="4"/>
  <c r="D2117" i="4"/>
  <c r="B2053" i="4"/>
  <c r="C2053" i="4"/>
  <c r="D2053" i="4"/>
  <c r="B1989" i="4"/>
  <c r="C1989" i="4"/>
  <c r="D1989" i="4"/>
  <c r="B1907" i="4"/>
  <c r="C1907" i="4"/>
  <c r="D1907" i="4"/>
  <c r="B1447" i="4"/>
  <c r="C1447" i="4"/>
  <c r="D1447" i="4"/>
  <c r="B2076" i="4"/>
  <c r="C2076" i="4"/>
  <c r="D2076" i="4"/>
  <c r="B2012" i="4"/>
  <c r="C2012" i="4"/>
  <c r="D2012" i="4"/>
  <c r="B1948" i="4"/>
  <c r="C1948" i="4"/>
  <c r="D1948" i="4"/>
  <c r="B1631" i="4"/>
  <c r="C1631" i="4"/>
  <c r="D1631" i="4"/>
  <c r="B2483" i="4"/>
  <c r="C2483" i="4"/>
  <c r="D2483" i="4"/>
  <c r="B2419" i="4"/>
  <c r="C2419" i="4"/>
  <c r="D2419" i="4"/>
  <c r="B2355" i="4"/>
  <c r="C2355" i="4"/>
  <c r="D2355" i="4"/>
  <c r="B2291" i="4"/>
  <c r="C2291" i="4"/>
  <c r="D2291" i="4"/>
  <c r="B2227" i="4"/>
  <c r="C2227" i="4"/>
  <c r="D2227" i="4"/>
  <c r="B2163" i="4"/>
  <c r="C2163" i="4"/>
  <c r="D2163" i="4"/>
  <c r="B2099" i="4"/>
  <c r="C2099" i="4"/>
  <c r="D2099" i="4"/>
  <c r="B2035" i="4"/>
  <c r="C2035" i="4"/>
  <c r="D2035" i="4"/>
  <c r="B1971" i="4"/>
  <c r="C1971" i="4"/>
  <c r="D1971" i="4"/>
  <c r="B1815" i="4"/>
  <c r="C1815" i="4"/>
  <c r="D1815" i="4"/>
  <c r="B1057" i="4"/>
  <c r="C1057" i="4"/>
  <c r="D1057" i="4"/>
  <c r="B2418" i="4"/>
  <c r="C2418" i="4"/>
  <c r="D2418" i="4"/>
  <c r="B2354" i="4"/>
  <c r="C2354" i="4"/>
  <c r="D2354" i="4"/>
  <c r="B2290" i="4"/>
  <c r="C2290" i="4"/>
  <c r="D2290" i="4"/>
  <c r="B2226" i="4"/>
  <c r="C2226" i="4"/>
  <c r="D2226" i="4"/>
  <c r="B2162" i="4"/>
  <c r="C2162" i="4"/>
  <c r="D2162" i="4"/>
  <c r="B2098" i="4"/>
  <c r="C2098" i="4"/>
  <c r="D2098" i="4"/>
  <c r="B2034" i="4"/>
  <c r="C2034" i="4"/>
  <c r="D2034" i="4"/>
  <c r="B1970" i="4"/>
  <c r="C1970" i="4"/>
  <c r="D1970" i="4"/>
  <c r="B1807" i="4"/>
  <c r="C1807" i="4"/>
  <c r="D1807" i="4"/>
  <c r="B1024" i="4"/>
  <c r="C1024" i="4"/>
  <c r="D1024" i="4"/>
  <c r="B1876" i="4"/>
  <c r="C1876" i="4"/>
  <c r="D1876" i="4"/>
  <c r="B1812" i="4"/>
  <c r="C1812" i="4"/>
  <c r="D1812" i="4"/>
  <c r="B1748" i="4"/>
  <c r="C1748" i="4"/>
  <c r="D1748" i="4"/>
  <c r="B1684" i="4"/>
  <c r="C1684" i="4"/>
  <c r="D1684" i="4"/>
  <c r="B1620" i="4"/>
  <c r="C1620" i="4"/>
  <c r="D1620" i="4"/>
  <c r="B1556" i="4"/>
  <c r="C1556" i="4"/>
  <c r="D1556" i="4"/>
  <c r="B1492" i="4"/>
  <c r="C1492" i="4"/>
  <c r="D1492" i="4"/>
  <c r="B1428" i="4"/>
  <c r="C1428" i="4"/>
  <c r="D1428" i="4"/>
  <c r="B1301" i="4"/>
  <c r="C1301" i="4"/>
  <c r="D1301" i="4"/>
  <c r="B1045" i="4"/>
  <c r="C1045" i="4"/>
  <c r="D1045" i="4"/>
  <c r="B1859" i="4"/>
  <c r="C1859" i="4"/>
  <c r="D1859" i="4"/>
  <c r="B1795" i="4"/>
  <c r="C1795" i="4"/>
  <c r="D1795" i="4"/>
  <c r="B1731" i="4"/>
  <c r="C1731" i="4"/>
  <c r="D1731" i="4"/>
  <c r="B1667" i="4"/>
  <c r="C1667" i="4"/>
  <c r="D1667" i="4"/>
  <c r="B1603" i="4"/>
  <c r="C1603" i="4"/>
  <c r="D1603" i="4"/>
  <c r="B1539" i="4"/>
  <c r="C1539" i="4"/>
  <c r="D1539" i="4"/>
  <c r="B1475" i="4"/>
  <c r="C1475" i="4"/>
  <c r="D1475" i="4"/>
  <c r="B1411" i="4"/>
  <c r="C1411" i="4"/>
  <c r="D1411" i="4"/>
  <c r="B1233" i="4"/>
  <c r="C1233" i="4"/>
  <c r="D1233" i="4"/>
  <c r="B895" i="4"/>
  <c r="C895" i="4"/>
  <c r="D895" i="4"/>
  <c r="B1898" i="4"/>
  <c r="C1898" i="4"/>
  <c r="D1898" i="4"/>
  <c r="B1834" i="4"/>
  <c r="C1834" i="4"/>
  <c r="D1834" i="4"/>
  <c r="B1770" i="4"/>
  <c r="C1770" i="4"/>
  <c r="D1770" i="4"/>
  <c r="B1706" i="4"/>
  <c r="C1706" i="4"/>
  <c r="D1706" i="4"/>
  <c r="B1642" i="4"/>
  <c r="C1642" i="4"/>
  <c r="D1642" i="4"/>
  <c r="B1578" i="4"/>
  <c r="C1578" i="4"/>
  <c r="D1578" i="4"/>
  <c r="B1514" i="4"/>
  <c r="C1514" i="4"/>
  <c r="D1514" i="4"/>
  <c r="B1450" i="4"/>
  <c r="C1450" i="4"/>
  <c r="D1450" i="4"/>
  <c r="B1365" i="4"/>
  <c r="C1365" i="4"/>
  <c r="D1365" i="4"/>
  <c r="B1133" i="4"/>
  <c r="C1133" i="4"/>
  <c r="D1133" i="4"/>
  <c r="B226" i="4"/>
  <c r="C226" i="4"/>
  <c r="D226" i="4"/>
  <c r="B1873" i="4"/>
  <c r="C1873" i="4"/>
  <c r="D1873" i="4"/>
  <c r="B1809" i="4"/>
  <c r="C1809" i="4"/>
  <c r="D1809" i="4"/>
  <c r="B1745" i="4"/>
  <c r="C1745" i="4"/>
  <c r="D1745" i="4"/>
  <c r="B1681" i="4"/>
  <c r="C1681" i="4"/>
  <c r="D1681" i="4"/>
  <c r="B1617" i="4"/>
  <c r="C1617" i="4"/>
  <c r="D1617" i="4"/>
  <c r="B1553" i="4"/>
  <c r="C1553" i="4"/>
  <c r="D1553" i="4"/>
  <c r="B1489" i="4"/>
  <c r="C1489" i="4"/>
  <c r="D1489" i="4"/>
  <c r="B1425" i="4"/>
  <c r="C1425" i="4"/>
  <c r="D1425" i="4"/>
  <c r="B1289" i="4"/>
  <c r="C1289" i="4"/>
  <c r="D1289" i="4"/>
  <c r="B1033" i="4"/>
  <c r="C1033" i="4"/>
  <c r="D1033" i="4"/>
  <c r="B1920" i="4"/>
  <c r="C1920" i="4"/>
  <c r="D1920" i="4"/>
  <c r="B1856" i="4"/>
  <c r="C1856" i="4"/>
  <c r="D1856" i="4"/>
  <c r="B1792" i="4"/>
  <c r="C1792" i="4"/>
  <c r="D1792" i="4"/>
  <c r="B1728" i="4"/>
  <c r="C1728" i="4"/>
  <c r="D1728" i="4"/>
  <c r="B1664" i="4"/>
  <c r="C1664" i="4"/>
  <c r="D1664" i="4"/>
  <c r="B1600" i="4"/>
  <c r="C1600" i="4"/>
  <c r="D1600" i="4"/>
  <c r="B1536" i="4"/>
  <c r="C1536" i="4"/>
  <c r="D1536" i="4"/>
  <c r="B1472" i="4"/>
  <c r="C1472" i="4"/>
  <c r="D1472" i="4"/>
  <c r="B1408" i="4"/>
  <c r="C1408" i="4"/>
  <c r="D1408" i="4"/>
  <c r="B1221" i="4"/>
  <c r="C1221" i="4"/>
  <c r="D1221" i="4"/>
  <c r="B853" i="4"/>
  <c r="C853" i="4"/>
  <c r="D853" i="4"/>
  <c r="B1838" i="4"/>
  <c r="C1838" i="4"/>
  <c r="D1838" i="4"/>
  <c r="B1774" i="4"/>
  <c r="C1774" i="4"/>
  <c r="D1774" i="4"/>
  <c r="B1710" i="4"/>
  <c r="C1710" i="4"/>
  <c r="D1710" i="4"/>
  <c r="B1646" i="4"/>
  <c r="C1646" i="4"/>
  <c r="D1646" i="4"/>
  <c r="B1582" i="4"/>
  <c r="C1582" i="4"/>
  <c r="D1582" i="4"/>
  <c r="B1518" i="4"/>
  <c r="C1518" i="4"/>
  <c r="D1518" i="4"/>
  <c r="B1454" i="4"/>
  <c r="C1454" i="4"/>
  <c r="D1454" i="4"/>
  <c r="B1373" i="4"/>
  <c r="C1373" i="4"/>
  <c r="D1373" i="4"/>
  <c r="B1149" i="4"/>
  <c r="C1149" i="4"/>
  <c r="D1149" i="4"/>
  <c r="B395" i="4"/>
  <c r="C395" i="4"/>
  <c r="D395" i="4"/>
  <c r="C1877" i="4"/>
  <c r="B1877" i="4"/>
  <c r="D1877" i="4"/>
  <c r="B1813" i="4"/>
  <c r="C1813" i="4"/>
  <c r="D1813" i="4"/>
  <c r="B1749" i="4"/>
  <c r="C1749" i="4"/>
  <c r="D1749" i="4"/>
  <c r="B1685" i="4"/>
  <c r="C1685" i="4"/>
  <c r="D1685" i="4"/>
  <c r="B1621" i="4"/>
  <c r="C1621" i="4"/>
  <c r="D1621" i="4"/>
  <c r="B1557" i="4"/>
  <c r="C1557" i="4"/>
  <c r="D1557" i="4"/>
  <c r="B1493" i="4"/>
  <c r="C1493" i="4"/>
  <c r="D1493" i="4"/>
  <c r="B1429" i="4"/>
  <c r="C1429" i="4"/>
  <c r="D1429" i="4"/>
  <c r="B1305" i="4"/>
  <c r="C1305" i="4"/>
  <c r="D1305" i="4"/>
  <c r="B1049" i="4"/>
  <c r="C1049" i="4"/>
  <c r="D1049" i="4"/>
  <c r="B1382" i="4"/>
  <c r="C1382" i="4"/>
  <c r="D1382" i="4"/>
  <c r="B1318" i="4"/>
  <c r="C1318" i="4"/>
  <c r="D1318" i="4"/>
  <c r="B1254" i="4"/>
  <c r="C1254" i="4"/>
  <c r="D1254" i="4"/>
  <c r="B1190" i="4"/>
  <c r="C1190" i="4"/>
  <c r="D1190" i="4"/>
  <c r="B1126" i="4"/>
  <c r="C1126" i="4"/>
  <c r="D1126" i="4"/>
  <c r="B1062" i="4"/>
  <c r="C1062" i="4"/>
  <c r="D1062" i="4"/>
  <c r="B992" i="4"/>
  <c r="C992" i="4"/>
  <c r="D992" i="4"/>
  <c r="B891" i="4"/>
  <c r="C891" i="4"/>
  <c r="D891" i="4"/>
  <c r="B737" i="4"/>
  <c r="C737" i="4"/>
  <c r="D737" i="4"/>
  <c r="B540" i="4"/>
  <c r="C540" i="4"/>
  <c r="D540" i="4"/>
  <c r="B251" i="4"/>
  <c r="C251" i="4"/>
  <c r="D251" i="4"/>
  <c r="B952" i="4"/>
  <c r="C952" i="4"/>
  <c r="D952" i="4"/>
  <c r="B845" i="4"/>
  <c r="C845" i="4"/>
  <c r="D845" i="4"/>
  <c r="B659" i="4"/>
  <c r="C659" i="4"/>
  <c r="D659" i="4"/>
  <c r="B451" i="4"/>
  <c r="C451" i="4"/>
  <c r="D451" i="4"/>
  <c r="B1340" i="4"/>
  <c r="C1340" i="4"/>
  <c r="D1340" i="4"/>
  <c r="B1276" i="4"/>
  <c r="C1276" i="4"/>
  <c r="D1276" i="4"/>
  <c r="B1212" i="4"/>
  <c r="C1212" i="4"/>
  <c r="D1212" i="4"/>
  <c r="B1148" i="4"/>
  <c r="C1148" i="4"/>
  <c r="D1148" i="4"/>
  <c r="B1084" i="4"/>
  <c r="C1084" i="4"/>
  <c r="D1084" i="4"/>
  <c r="B1018" i="4"/>
  <c r="C1018" i="4"/>
  <c r="D1018" i="4"/>
  <c r="B925" i="4"/>
  <c r="C925" i="4"/>
  <c r="D925" i="4"/>
  <c r="B802" i="4"/>
  <c r="C802" i="4"/>
  <c r="D802" i="4"/>
  <c r="B609" i="4"/>
  <c r="C609" i="4"/>
  <c r="D609" i="4"/>
  <c r="B370" i="4"/>
  <c r="C370" i="4"/>
  <c r="D370" i="4"/>
  <c r="B1323" i="4"/>
  <c r="C1323" i="4"/>
  <c r="D1323" i="4"/>
  <c r="B1259" i="4"/>
  <c r="C1259" i="4"/>
  <c r="D1259" i="4"/>
  <c r="B1195" i="4"/>
  <c r="C1195" i="4"/>
  <c r="D1195" i="4"/>
  <c r="B1131" i="4"/>
  <c r="C1131" i="4"/>
  <c r="D1131" i="4"/>
  <c r="B1067" i="4"/>
  <c r="C1067" i="4"/>
  <c r="D1067" i="4"/>
  <c r="B999" i="4"/>
  <c r="C999" i="4"/>
  <c r="D999" i="4"/>
  <c r="B899" i="4"/>
  <c r="C899" i="4"/>
  <c r="D899" i="4"/>
  <c r="B750" i="4"/>
  <c r="C750" i="4"/>
  <c r="D750" i="4"/>
  <c r="B555" i="4"/>
  <c r="C555" i="4"/>
  <c r="D555" i="4"/>
  <c r="B282" i="4"/>
  <c r="C282" i="4"/>
  <c r="D282" i="4"/>
  <c r="B1370" i="4"/>
  <c r="C1370" i="4"/>
  <c r="D1370" i="4"/>
  <c r="B1306" i="4"/>
  <c r="C1306" i="4"/>
  <c r="D1306" i="4"/>
  <c r="B1242" i="4"/>
  <c r="C1242" i="4"/>
  <c r="D1242" i="4"/>
  <c r="B1178" i="4"/>
  <c r="C1178" i="4"/>
  <c r="D1178" i="4"/>
  <c r="B1114" i="4"/>
  <c r="C1114" i="4"/>
  <c r="D1114" i="4"/>
  <c r="B1050" i="4"/>
  <c r="C1050" i="4"/>
  <c r="D1050" i="4"/>
  <c r="B973" i="4"/>
  <c r="C973" i="4"/>
  <c r="D973" i="4"/>
  <c r="B871" i="4"/>
  <c r="C871" i="4"/>
  <c r="D871" i="4"/>
  <c r="B700" i="4"/>
  <c r="C700" i="4"/>
  <c r="D700" i="4"/>
  <c r="B499" i="4"/>
  <c r="C499" i="4"/>
  <c r="D499" i="4"/>
  <c r="B187" i="4"/>
  <c r="C187" i="4"/>
  <c r="D187" i="4"/>
  <c r="B1344" i="4"/>
  <c r="C1344" i="4"/>
  <c r="D1344" i="4"/>
  <c r="B1280" i="4"/>
  <c r="C1280" i="4"/>
  <c r="D1280" i="4"/>
  <c r="B1216" i="4"/>
  <c r="C1216" i="4"/>
  <c r="D1216" i="4"/>
  <c r="B1152" i="4"/>
  <c r="C1152" i="4"/>
  <c r="D1152" i="4"/>
  <c r="B1088" i="4"/>
  <c r="C1088" i="4"/>
  <c r="D1088" i="4"/>
  <c r="B1023" i="4"/>
  <c r="C1023" i="4"/>
  <c r="D1023" i="4"/>
  <c r="B932" i="4"/>
  <c r="C932" i="4"/>
  <c r="D932" i="4"/>
  <c r="B814" i="4"/>
  <c r="C814" i="4"/>
  <c r="D814" i="4"/>
  <c r="B619" i="4"/>
  <c r="C619" i="4"/>
  <c r="D619" i="4"/>
  <c r="B394" i="4"/>
  <c r="C394" i="4"/>
  <c r="D394" i="4"/>
  <c r="B1391" i="4"/>
  <c r="C1391" i="4"/>
  <c r="D1391" i="4"/>
  <c r="B1327" i="4"/>
  <c r="C1327" i="4"/>
  <c r="D1327" i="4"/>
  <c r="B1263" i="4"/>
  <c r="C1263" i="4"/>
  <c r="D1263" i="4"/>
  <c r="B1199" i="4"/>
  <c r="C1199" i="4"/>
  <c r="D1199" i="4"/>
  <c r="B1135" i="4"/>
  <c r="C1135" i="4"/>
  <c r="D1135" i="4"/>
  <c r="B1071" i="4"/>
  <c r="C1071" i="4"/>
  <c r="D1071" i="4"/>
  <c r="B1003" i="4"/>
  <c r="C1003" i="4"/>
  <c r="D1003" i="4"/>
  <c r="B904" i="4"/>
  <c r="C904" i="4"/>
  <c r="D904" i="4"/>
  <c r="B764" i="4"/>
  <c r="C764" i="4"/>
  <c r="D764" i="4"/>
  <c r="B567" i="4"/>
  <c r="C567" i="4"/>
  <c r="D567" i="4"/>
  <c r="B299" i="4"/>
  <c r="C299" i="4"/>
  <c r="D299" i="4"/>
  <c r="B835" i="4"/>
  <c r="C835" i="4"/>
  <c r="D835" i="4"/>
  <c r="B763" i="4"/>
  <c r="C763" i="4"/>
  <c r="D763" i="4"/>
  <c r="B690" i="4"/>
  <c r="C690" i="4"/>
  <c r="D690" i="4"/>
  <c r="B617" i="4"/>
  <c r="C617" i="4"/>
  <c r="D617" i="4"/>
  <c r="B543" i="4"/>
  <c r="C543" i="4"/>
  <c r="D543" i="4"/>
  <c r="B460" i="4"/>
  <c r="C460" i="4"/>
  <c r="D460" i="4"/>
  <c r="B343" i="4"/>
  <c r="C343" i="4"/>
  <c r="D343" i="4"/>
  <c r="B215" i="4"/>
  <c r="C215" i="4"/>
  <c r="D215" i="4"/>
  <c r="B970" i="4"/>
  <c r="C970" i="4"/>
  <c r="D970" i="4"/>
  <c r="B906" i="4"/>
  <c r="C906" i="4"/>
  <c r="D906" i="4"/>
  <c r="B842" i="4"/>
  <c r="C842" i="4"/>
  <c r="D842" i="4"/>
  <c r="B771" i="4"/>
  <c r="C771" i="4"/>
  <c r="D771" i="4"/>
  <c r="B698" i="4"/>
  <c r="C698" i="4"/>
  <c r="D698" i="4"/>
  <c r="B625" i="4"/>
  <c r="C625" i="4"/>
  <c r="D625" i="4"/>
  <c r="B551" i="4"/>
  <c r="C551" i="4"/>
  <c r="D551" i="4"/>
  <c r="B470" i="4"/>
  <c r="C470" i="4"/>
  <c r="D470" i="4"/>
  <c r="B358" i="4"/>
  <c r="C358" i="4"/>
  <c r="D358" i="4"/>
  <c r="B230" i="4"/>
  <c r="C230" i="4"/>
  <c r="D230" i="4"/>
  <c r="B969" i="4"/>
  <c r="C969" i="4"/>
  <c r="D969" i="4"/>
  <c r="B905" i="4"/>
  <c r="C905" i="4"/>
  <c r="D905" i="4"/>
  <c r="B841" i="4"/>
  <c r="C841" i="4"/>
  <c r="D841" i="4"/>
  <c r="B770" i="4"/>
  <c r="C770" i="4"/>
  <c r="D770" i="4"/>
  <c r="B697" i="4"/>
  <c r="C697" i="4"/>
  <c r="D697" i="4"/>
  <c r="B623" i="4"/>
  <c r="C623" i="4"/>
  <c r="D623" i="4"/>
  <c r="B550" i="4"/>
  <c r="C550" i="4"/>
  <c r="D550" i="4"/>
  <c r="B468" i="4"/>
  <c r="C468" i="4"/>
  <c r="D468" i="4"/>
  <c r="B355" i="4"/>
  <c r="C355" i="4"/>
  <c r="D355" i="4"/>
  <c r="B227" i="4"/>
  <c r="C227" i="4"/>
  <c r="D227" i="4"/>
  <c r="B795" i="4"/>
  <c r="C795" i="4"/>
  <c r="D795" i="4"/>
  <c r="B722" i="4"/>
  <c r="C722" i="4"/>
  <c r="D722" i="4"/>
  <c r="B649" i="4"/>
  <c r="C649" i="4"/>
  <c r="D649" i="4"/>
  <c r="B575" i="4"/>
  <c r="C575" i="4"/>
  <c r="D575" i="4"/>
  <c r="B498" i="4"/>
  <c r="C498" i="4"/>
  <c r="D498" i="4"/>
  <c r="B399" i="4"/>
  <c r="C399" i="4"/>
  <c r="D399" i="4"/>
  <c r="B271" i="4"/>
  <c r="C271" i="4"/>
  <c r="D271" i="4"/>
  <c r="B1030" i="4"/>
  <c r="C1030" i="4"/>
  <c r="D1030" i="4"/>
  <c r="B966" i="4"/>
  <c r="C966" i="4"/>
  <c r="D966" i="4"/>
  <c r="B902" i="4"/>
  <c r="C902" i="4"/>
  <c r="D902" i="4"/>
  <c r="B838" i="4"/>
  <c r="C838" i="4"/>
  <c r="D838" i="4"/>
  <c r="B766" i="4"/>
  <c r="C766" i="4"/>
  <c r="D766" i="4"/>
  <c r="B693" i="4"/>
  <c r="C693" i="4"/>
  <c r="D693" i="4"/>
  <c r="B620" i="4"/>
  <c r="C620" i="4"/>
  <c r="D620" i="4"/>
  <c r="B547" i="4"/>
  <c r="C547" i="4"/>
  <c r="D547" i="4"/>
  <c r="B465" i="4"/>
  <c r="C465" i="4"/>
  <c r="D465" i="4"/>
  <c r="B350" i="4"/>
  <c r="C350" i="4"/>
  <c r="D350" i="4"/>
  <c r="B222" i="4"/>
  <c r="C222" i="4"/>
  <c r="D222" i="4"/>
  <c r="B800" i="4"/>
  <c r="C800" i="4"/>
  <c r="D800" i="4"/>
  <c r="B736" i="4"/>
  <c r="C736" i="4"/>
  <c r="D736" i="4"/>
  <c r="B672" i="4"/>
  <c r="C672" i="4"/>
  <c r="D672" i="4"/>
  <c r="B608" i="4"/>
  <c r="C608" i="4"/>
  <c r="D608" i="4"/>
  <c r="B544" i="4"/>
  <c r="C544" i="4"/>
  <c r="D544" i="4"/>
  <c r="B480" i="4"/>
  <c r="C480" i="4"/>
  <c r="D480" i="4"/>
  <c r="B416" i="4"/>
  <c r="C416" i="4"/>
  <c r="D416" i="4"/>
  <c r="B352" i="4"/>
  <c r="C352" i="4"/>
  <c r="D352" i="4"/>
  <c r="B288" i="4"/>
  <c r="C288" i="4"/>
  <c r="D288" i="4"/>
  <c r="B224" i="4"/>
  <c r="C224" i="4"/>
  <c r="D224" i="4"/>
  <c r="B160" i="4"/>
  <c r="C160" i="4"/>
  <c r="D160" i="4"/>
  <c r="B477" i="4"/>
  <c r="C477" i="4"/>
  <c r="D477" i="4"/>
  <c r="B413" i="4"/>
  <c r="C413" i="4"/>
  <c r="D413" i="4"/>
  <c r="B349" i="4"/>
  <c r="C349" i="4"/>
  <c r="D349" i="4"/>
  <c r="B285" i="4"/>
  <c r="C285" i="4"/>
  <c r="D285" i="4"/>
  <c r="B221" i="4"/>
  <c r="C221" i="4"/>
  <c r="D221" i="4"/>
  <c r="B157" i="4"/>
  <c r="C157" i="4"/>
  <c r="D157" i="4"/>
  <c r="B404" i="4"/>
  <c r="C404" i="4"/>
  <c r="D404" i="4"/>
  <c r="B340" i="4"/>
  <c r="C340" i="4"/>
  <c r="D340" i="4"/>
  <c r="B276" i="4"/>
  <c r="C276" i="4"/>
  <c r="D276" i="4"/>
  <c r="B212" i="4"/>
  <c r="C212" i="4"/>
  <c r="D212" i="4"/>
  <c r="B417" i="4"/>
  <c r="C417" i="4"/>
  <c r="D417" i="4"/>
  <c r="B353" i="4"/>
  <c r="C353" i="4"/>
  <c r="D353" i="4"/>
  <c r="B289" i="4"/>
  <c r="C289" i="4"/>
  <c r="D289" i="4"/>
  <c r="B225" i="4"/>
  <c r="C225" i="4"/>
  <c r="D225" i="4"/>
  <c r="B161" i="4"/>
  <c r="C161" i="4"/>
  <c r="D161" i="4"/>
  <c r="B2248" i="4"/>
  <c r="C2248" i="4"/>
  <c r="D2248" i="4"/>
  <c r="B2032" i="4"/>
  <c r="C2032" i="4"/>
  <c r="D2032" i="4"/>
  <c r="B2353" i="4"/>
  <c r="C2353" i="4"/>
  <c r="D2353" i="4"/>
  <c r="B2280" i="4"/>
  <c r="C2280" i="4"/>
  <c r="D2280" i="4"/>
  <c r="B1915" i="4"/>
  <c r="C1915" i="4"/>
  <c r="D1915" i="4"/>
  <c r="B2308" i="4"/>
  <c r="C2308" i="4"/>
  <c r="D2308" i="4"/>
  <c r="B1984" i="4"/>
  <c r="C1984" i="4"/>
  <c r="D1984" i="4"/>
  <c r="B2336" i="4"/>
  <c r="C2336" i="4"/>
  <c r="D2336" i="4"/>
  <c r="B2040" i="4"/>
  <c r="C2040" i="4"/>
  <c r="D2040" i="4"/>
  <c r="B2364" i="4"/>
  <c r="C2364" i="4"/>
  <c r="D2364" i="4"/>
  <c r="B2096" i="4"/>
  <c r="C2096" i="4"/>
  <c r="D2096" i="4"/>
  <c r="B2392" i="4"/>
  <c r="C2392" i="4"/>
  <c r="D2392" i="4"/>
  <c r="B2136" i="4"/>
  <c r="C2136" i="4"/>
  <c r="D2136" i="4"/>
  <c r="B2388" i="4"/>
  <c r="C2388" i="4"/>
  <c r="D2388" i="4"/>
  <c r="B2132" i="4"/>
  <c r="C2132" i="4"/>
  <c r="D2132" i="4"/>
  <c r="B2416" i="4"/>
  <c r="C2416" i="4"/>
  <c r="D2416" i="4"/>
  <c r="B2160" i="4"/>
  <c r="C2160" i="4"/>
  <c r="D2160" i="4"/>
  <c r="B2444" i="4"/>
  <c r="C2444" i="4"/>
  <c r="D2444" i="4"/>
  <c r="B2188" i="4"/>
  <c r="C2188" i="4"/>
  <c r="D2188" i="4"/>
  <c r="B2489" i="4"/>
  <c r="C2489" i="4"/>
  <c r="D2489" i="4"/>
  <c r="B2425" i="4"/>
  <c r="C2425" i="4"/>
  <c r="D2425" i="4"/>
  <c r="B2361" i="4"/>
  <c r="C2361" i="4"/>
  <c r="D2361" i="4"/>
  <c r="B2297" i="4"/>
  <c r="C2297" i="4"/>
  <c r="D2297" i="4"/>
  <c r="B2233" i="4"/>
  <c r="C2233" i="4"/>
  <c r="D2233" i="4"/>
  <c r="B2169" i="4"/>
  <c r="C2169" i="4"/>
  <c r="D2169" i="4"/>
  <c r="B2105" i="4"/>
  <c r="C2105" i="4"/>
  <c r="D2105" i="4"/>
  <c r="B2041" i="4"/>
  <c r="C2041" i="4"/>
  <c r="D2041" i="4"/>
  <c r="B1977" i="4"/>
  <c r="C1977" i="4"/>
  <c r="D1977" i="4"/>
  <c r="B1863" i="4"/>
  <c r="C1863" i="4"/>
  <c r="D1863" i="4"/>
  <c r="B1249" i="4"/>
  <c r="C1249" i="4"/>
  <c r="D1249" i="4"/>
  <c r="B2447" i="4"/>
  <c r="C2447" i="4"/>
  <c r="D2447" i="4"/>
  <c r="B2383" i="4"/>
  <c r="C2383" i="4"/>
  <c r="D2383" i="4"/>
  <c r="B2319" i="4"/>
  <c r="C2319" i="4"/>
  <c r="D2319" i="4"/>
  <c r="B2255" i="4"/>
  <c r="C2255" i="4"/>
  <c r="D2255" i="4"/>
  <c r="B2191" i="4"/>
  <c r="C2191" i="4"/>
  <c r="D2191" i="4"/>
  <c r="B2127" i="4"/>
  <c r="C2127" i="4"/>
  <c r="D2127" i="4"/>
  <c r="B2063" i="4"/>
  <c r="C2063" i="4"/>
  <c r="D2063" i="4"/>
  <c r="B1999" i="4"/>
  <c r="C1999" i="4"/>
  <c r="D1999" i="4"/>
  <c r="B1934" i="4"/>
  <c r="C1934" i="4"/>
  <c r="D1934" i="4"/>
  <c r="B1527" i="4"/>
  <c r="C1527" i="4"/>
  <c r="D1527" i="4"/>
  <c r="B2470" i="4"/>
  <c r="C2470" i="4"/>
  <c r="D2470" i="4"/>
  <c r="B2406" i="4"/>
  <c r="C2406" i="4"/>
  <c r="D2406" i="4"/>
  <c r="B2342" i="4"/>
  <c r="C2342" i="4"/>
  <c r="D2342" i="4"/>
  <c r="B2278" i="4"/>
  <c r="C2278" i="4"/>
  <c r="D2278" i="4"/>
  <c r="B2214" i="4"/>
  <c r="C2214" i="4"/>
  <c r="D2214" i="4"/>
  <c r="B2150" i="4"/>
  <c r="C2150" i="4"/>
  <c r="D2150" i="4"/>
  <c r="B2086" i="4"/>
  <c r="C2086" i="4"/>
  <c r="D2086" i="4"/>
  <c r="B2022" i="4"/>
  <c r="C2022" i="4"/>
  <c r="D2022" i="4"/>
  <c r="B1958" i="4"/>
  <c r="C1958" i="4"/>
  <c r="D1958" i="4"/>
  <c r="B1711" i="4"/>
  <c r="C1711" i="4"/>
  <c r="D1711" i="4"/>
  <c r="B2493" i="4"/>
  <c r="C2493" i="4"/>
  <c r="D2493" i="4"/>
  <c r="B2429" i="4"/>
  <c r="C2429" i="4"/>
  <c r="D2429" i="4"/>
  <c r="B2365" i="4"/>
  <c r="C2365" i="4"/>
  <c r="D2365" i="4"/>
  <c r="B2301" i="4"/>
  <c r="C2301" i="4"/>
  <c r="D2301" i="4"/>
  <c r="B2237" i="4"/>
  <c r="C2237" i="4"/>
  <c r="D2237" i="4"/>
  <c r="B2173" i="4"/>
  <c r="C2173" i="4"/>
  <c r="D2173" i="4"/>
  <c r="B2109" i="4"/>
  <c r="C2109" i="4"/>
  <c r="D2109" i="4"/>
  <c r="B2045" i="4"/>
  <c r="C2045" i="4"/>
  <c r="D2045" i="4"/>
  <c r="B1981" i="4"/>
  <c r="C1981" i="4"/>
  <c r="D1981" i="4"/>
  <c r="B1886" i="4"/>
  <c r="C1886" i="4"/>
  <c r="D1886" i="4"/>
  <c r="B1361" i="4"/>
  <c r="C1361" i="4"/>
  <c r="D1361" i="4"/>
  <c r="B2068" i="4"/>
  <c r="C2068" i="4"/>
  <c r="D2068" i="4"/>
  <c r="B2004" i="4"/>
  <c r="C2004" i="4"/>
  <c r="D2004" i="4"/>
  <c r="B1940" i="4"/>
  <c r="C1940" i="4"/>
  <c r="D1940" i="4"/>
  <c r="B1567" i="4"/>
  <c r="C1567" i="4"/>
  <c r="D1567" i="4"/>
  <c r="B2475" i="4"/>
  <c r="C2475" i="4"/>
  <c r="D2475" i="4"/>
  <c r="B2411" i="4"/>
  <c r="C2411" i="4"/>
  <c r="D2411" i="4"/>
  <c r="B2347" i="4"/>
  <c r="C2347" i="4"/>
  <c r="D2347" i="4"/>
  <c r="B2283" i="4"/>
  <c r="C2283" i="4"/>
  <c r="D2283" i="4"/>
  <c r="B2219" i="4"/>
  <c r="C2219" i="4"/>
  <c r="D2219" i="4"/>
  <c r="B2155" i="4"/>
  <c r="C2155" i="4"/>
  <c r="D2155" i="4"/>
  <c r="B2091" i="4"/>
  <c r="C2091" i="4"/>
  <c r="D2091" i="4"/>
  <c r="B2027" i="4"/>
  <c r="C2027" i="4"/>
  <c r="D2027" i="4"/>
  <c r="B1963" i="4"/>
  <c r="C1963" i="4"/>
  <c r="D1963" i="4"/>
  <c r="B1751" i="4"/>
  <c r="C1751" i="4"/>
  <c r="D1751" i="4"/>
  <c r="B2474" i="4"/>
  <c r="C2474" i="4"/>
  <c r="D2474" i="4"/>
  <c r="B2410" i="4"/>
  <c r="C2410" i="4"/>
  <c r="D2410" i="4"/>
  <c r="B2346" i="4"/>
  <c r="C2346" i="4"/>
  <c r="D2346" i="4"/>
  <c r="B2282" i="4"/>
  <c r="C2282" i="4"/>
  <c r="D2282" i="4"/>
  <c r="B2218" i="4"/>
  <c r="C2218" i="4"/>
  <c r="D2218" i="4"/>
  <c r="B2154" i="4"/>
  <c r="C2154" i="4"/>
  <c r="D2154" i="4"/>
  <c r="B2090" i="4"/>
  <c r="C2090" i="4"/>
  <c r="D2090" i="4"/>
  <c r="B2026" i="4"/>
  <c r="C2026" i="4"/>
  <c r="D2026" i="4"/>
  <c r="B1962" i="4"/>
  <c r="C1962" i="4"/>
  <c r="D1962" i="4"/>
  <c r="B1743" i="4"/>
  <c r="C1743" i="4"/>
  <c r="D1743" i="4"/>
  <c r="B1932" i="4"/>
  <c r="C1932" i="4"/>
  <c r="D1932" i="4"/>
  <c r="B1868" i="4"/>
  <c r="C1868" i="4"/>
  <c r="D1868" i="4"/>
  <c r="B1804" i="4"/>
  <c r="C1804" i="4"/>
  <c r="D1804" i="4"/>
  <c r="B1740" i="4"/>
  <c r="C1740" i="4"/>
  <c r="D1740" i="4"/>
  <c r="B1676" i="4"/>
  <c r="C1676" i="4"/>
  <c r="D1676" i="4"/>
  <c r="B1612" i="4"/>
  <c r="C1612" i="4"/>
  <c r="D1612" i="4"/>
  <c r="B1548" i="4"/>
  <c r="C1548" i="4"/>
  <c r="D1548" i="4"/>
  <c r="B1484" i="4"/>
  <c r="C1484" i="4"/>
  <c r="D1484" i="4"/>
  <c r="B1420" i="4"/>
  <c r="C1420" i="4"/>
  <c r="D1420" i="4"/>
  <c r="B1269" i="4"/>
  <c r="C1269" i="4"/>
  <c r="D1269" i="4"/>
  <c r="B1005" i="4"/>
  <c r="C1005" i="4"/>
  <c r="D1005" i="4"/>
  <c r="B1851" i="4"/>
  <c r="C1851" i="4"/>
  <c r="D1851" i="4"/>
  <c r="B1787" i="4"/>
  <c r="C1787" i="4"/>
  <c r="D1787" i="4"/>
  <c r="B1723" i="4"/>
  <c r="C1723" i="4"/>
  <c r="D1723" i="4"/>
  <c r="B1659" i="4"/>
  <c r="C1659" i="4"/>
  <c r="D1659" i="4"/>
  <c r="B1595" i="4"/>
  <c r="C1595" i="4"/>
  <c r="D1595" i="4"/>
  <c r="B1531" i="4"/>
  <c r="C1531" i="4"/>
  <c r="D1531" i="4"/>
  <c r="B1467" i="4"/>
  <c r="C1467" i="4"/>
  <c r="D1467" i="4"/>
  <c r="B1401" i="4"/>
  <c r="C1401" i="4"/>
  <c r="D1401" i="4"/>
  <c r="B1201" i="4"/>
  <c r="C1201" i="4"/>
  <c r="D1201" i="4"/>
  <c r="B746" i="4"/>
  <c r="C746" i="4"/>
  <c r="D746" i="4"/>
  <c r="B1890" i="4"/>
  <c r="C1890" i="4"/>
  <c r="D1890" i="4"/>
  <c r="B1826" i="4"/>
  <c r="C1826" i="4"/>
  <c r="D1826" i="4"/>
  <c r="B1762" i="4"/>
  <c r="C1762" i="4"/>
  <c r="D1762" i="4"/>
  <c r="B1698" i="4"/>
  <c r="C1698" i="4"/>
  <c r="D1698" i="4"/>
  <c r="B1634" i="4"/>
  <c r="C1634" i="4"/>
  <c r="D1634" i="4"/>
  <c r="B1570" i="4"/>
  <c r="C1570" i="4"/>
  <c r="D1570" i="4"/>
  <c r="B1506" i="4"/>
  <c r="C1506" i="4"/>
  <c r="D1506" i="4"/>
  <c r="B1442" i="4"/>
  <c r="C1442" i="4"/>
  <c r="D1442" i="4"/>
  <c r="B1349" i="4"/>
  <c r="C1349" i="4"/>
  <c r="D1349" i="4"/>
  <c r="B1101" i="4"/>
  <c r="C1101" i="4"/>
  <c r="D1101" i="4"/>
  <c r="B1929" i="4"/>
  <c r="C1929" i="4"/>
  <c r="D1929" i="4"/>
  <c r="B1865" i="4"/>
  <c r="C1865" i="4"/>
  <c r="D1865" i="4"/>
  <c r="B1801" i="4"/>
  <c r="C1801" i="4"/>
  <c r="D1801" i="4"/>
  <c r="B1737" i="4"/>
  <c r="C1737" i="4"/>
  <c r="D1737" i="4"/>
  <c r="B1673" i="4"/>
  <c r="C1673" i="4"/>
  <c r="D1673" i="4"/>
  <c r="B1609" i="4"/>
  <c r="C1609" i="4"/>
  <c r="D1609" i="4"/>
  <c r="B1545" i="4"/>
  <c r="C1545" i="4"/>
  <c r="D1545" i="4"/>
  <c r="B1481" i="4"/>
  <c r="C1481" i="4"/>
  <c r="D1481" i="4"/>
  <c r="B1417" i="4"/>
  <c r="C1417" i="4"/>
  <c r="D1417" i="4"/>
  <c r="B1257" i="4"/>
  <c r="C1257" i="4"/>
  <c r="D1257" i="4"/>
  <c r="B972" i="4"/>
  <c r="C972" i="4"/>
  <c r="D972" i="4"/>
  <c r="B1912" i="4"/>
  <c r="C1912" i="4"/>
  <c r="D1912" i="4"/>
  <c r="B1848" i="4"/>
  <c r="C1848" i="4"/>
  <c r="D1848" i="4"/>
  <c r="B1784" i="4"/>
  <c r="C1784" i="4"/>
  <c r="D1784" i="4"/>
  <c r="B1720" i="4"/>
  <c r="C1720" i="4"/>
  <c r="D1720" i="4"/>
  <c r="B1656" i="4"/>
  <c r="C1656" i="4"/>
  <c r="D1656" i="4"/>
  <c r="B1592" i="4"/>
  <c r="C1592" i="4"/>
  <c r="D1592" i="4"/>
  <c r="B1528" i="4"/>
  <c r="C1528" i="4"/>
  <c r="D1528" i="4"/>
  <c r="B1464" i="4"/>
  <c r="C1464" i="4"/>
  <c r="D1464" i="4"/>
  <c r="B1395" i="4"/>
  <c r="C1395" i="4"/>
  <c r="D1395" i="4"/>
  <c r="B1189" i="4"/>
  <c r="C1189" i="4"/>
  <c r="D1189" i="4"/>
  <c r="B673" i="4"/>
  <c r="C673" i="4"/>
  <c r="D673" i="4"/>
  <c r="B1830" i="4"/>
  <c r="C1830" i="4"/>
  <c r="D1830" i="4"/>
  <c r="B1766" i="4"/>
  <c r="C1766" i="4"/>
  <c r="D1766" i="4"/>
  <c r="B1702" i="4"/>
  <c r="C1702" i="4"/>
  <c r="D1702" i="4"/>
  <c r="B1638" i="4"/>
  <c r="C1638" i="4"/>
  <c r="D1638" i="4"/>
  <c r="B1574" i="4"/>
  <c r="C1574" i="4"/>
  <c r="D1574" i="4"/>
  <c r="B1510" i="4"/>
  <c r="C1510" i="4"/>
  <c r="D1510" i="4"/>
  <c r="B1446" i="4"/>
  <c r="C1446" i="4"/>
  <c r="D1446" i="4"/>
  <c r="B1357" i="4"/>
  <c r="C1357" i="4"/>
  <c r="D1357" i="4"/>
  <c r="B1117" i="4"/>
  <c r="C1117" i="4"/>
  <c r="D1117" i="4"/>
  <c r="C1933" i="4"/>
  <c r="B1933" i="4"/>
  <c r="D1933" i="4"/>
  <c r="B1869" i="4"/>
  <c r="C1869" i="4"/>
  <c r="D1869" i="4"/>
  <c r="B1805" i="4"/>
  <c r="C1805" i="4"/>
  <c r="D1805" i="4"/>
  <c r="B1741" i="4"/>
  <c r="C1741" i="4"/>
  <c r="D1741" i="4"/>
  <c r="B1677" i="4"/>
  <c r="C1677" i="4"/>
  <c r="D1677" i="4"/>
  <c r="B1613" i="4"/>
  <c r="C1613" i="4"/>
  <c r="D1613" i="4"/>
  <c r="B1549" i="4"/>
  <c r="C1549" i="4"/>
  <c r="D1549" i="4"/>
  <c r="B1485" i="4"/>
  <c r="C1485" i="4"/>
  <c r="D1485" i="4"/>
  <c r="B1421" i="4"/>
  <c r="C1421" i="4"/>
  <c r="D1421" i="4"/>
  <c r="B1273" i="4"/>
  <c r="C1273" i="4"/>
  <c r="D1273" i="4"/>
  <c r="B1015" i="4"/>
  <c r="C1015" i="4"/>
  <c r="D1015" i="4"/>
  <c r="B1374" i="4"/>
  <c r="C1374" i="4"/>
  <c r="D1374" i="4"/>
  <c r="B1310" i="4"/>
  <c r="C1310" i="4"/>
  <c r="D1310" i="4"/>
  <c r="B1246" i="4"/>
  <c r="C1246" i="4"/>
  <c r="D1246" i="4"/>
  <c r="B1182" i="4"/>
  <c r="C1182" i="4"/>
  <c r="D1182" i="4"/>
  <c r="B1118" i="4"/>
  <c r="C1118" i="4"/>
  <c r="D1118" i="4"/>
  <c r="B1054" i="4"/>
  <c r="C1054" i="4"/>
  <c r="D1054" i="4"/>
  <c r="B980" i="4"/>
  <c r="C980" i="4"/>
  <c r="D980" i="4"/>
  <c r="B877" i="4"/>
  <c r="C877" i="4"/>
  <c r="D877" i="4"/>
  <c r="B710" i="4"/>
  <c r="C710" i="4"/>
  <c r="D710" i="4"/>
  <c r="B515" i="4"/>
  <c r="C515" i="4"/>
  <c r="D515" i="4"/>
  <c r="B210" i="4"/>
  <c r="C210" i="4"/>
  <c r="D210" i="4"/>
  <c r="B940" i="4"/>
  <c r="C940" i="4"/>
  <c r="D940" i="4"/>
  <c r="B829" i="4"/>
  <c r="C829" i="4"/>
  <c r="D829" i="4"/>
  <c r="B636" i="4"/>
  <c r="C636" i="4"/>
  <c r="D636" i="4"/>
  <c r="B418" i="4"/>
  <c r="C418" i="4"/>
  <c r="D418" i="4"/>
  <c r="B1332" i="4"/>
  <c r="C1332" i="4"/>
  <c r="D1332" i="4"/>
  <c r="B1268" i="4"/>
  <c r="C1268" i="4"/>
  <c r="D1268" i="4"/>
  <c r="B1204" i="4"/>
  <c r="C1204" i="4"/>
  <c r="D1204" i="4"/>
  <c r="B1140" i="4"/>
  <c r="C1140" i="4"/>
  <c r="D1140" i="4"/>
  <c r="B1076" i="4"/>
  <c r="C1076" i="4"/>
  <c r="D1076" i="4"/>
  <c r="B1009" i="4"/>
  <c r="C1009" i="4"/>
  <c r="D1009" i="4"/>
  <c r="B912" i="4"/>
  <c r="C912" i="4"/>
  <c r="D912" i="4"/>
  <c r="B778" i="4"/>
  <c r="C778" i="4"/>
  <c r="D778" i="4"/>
  <c r="B582" i="4"/>
  <c r="C582" i="4"/>
  <c r="D582" i="4"/>
  <c r="B330" i="4"/>
  <c r="C330" i="4"/>
  <c r="D330" i="4"/>
  <c r="B1315" i="4"/>
  <c r="C1315" i="4"/>
  <c r="D1315" i="4"/>
  <c r="B1251" i="4"/>
  <c r="C1251" i="4"/>
  <c r="D1251" i="4"/>
  <c r="B1187" i="4"/>
  <c r="C1187" i="4"/>
  <c r="D1187" i="4"/>
  <c r="B1123" i="4"/>
  <c r="C1123" i="4"/>
  <c r="D1123" i="4"/>
  <c r="B1059" i="4"/>
  <c r="C1059" i="4"/>
  <c r="D1059" i="4"/>
  <c r="B988" i="4"/>
  <c r="C988" i="4"/>
  <c r="D988" i="4"/>
  <c r="B885" i="4"/>
  <c r="C885" i="4"/>
  <c r="D885" i="4"/>
  <c r="B727" i="4"/>
  <c r="C727" i="4"/>
  <c r="D727" i="4"/>
  <c r="B531" i="4"/>
  <c r="C531" i="4"/>
  <c r="D531" i="4"/>
  <c r="B235" i="4"/>
  <c r="C235" i="4"/>
  <c r="D235" i="4"/>
  <c r="B1362" i="4"/>
  <c r="C1362" i="4"/>
  <c r="D1362" i="4"/>
  <c r="B1298" i="4"/>
  <c r="C1298" i="4"/>
  <c r="D1298" i="4"/>
  <c r="B1234" i="4"/>
  <c r="C1234" i="4"/>
  <c r="D1234" i="4"/>
  <c r="B1170" i="4"/>
  <c r="C1170" i="4"/>
  <c r="D1170" i="4"/>
  <c r="B1106" i="4"/>
  <c r="C1106" i="4"/>
  <c r="D1106" i="4"/>
  <c r="B1042" i="4"/>
  <c r="C1042" i="4"/>
  <c r="D1042" i="4"/>
  <c r="B960" i="4"/>
  <c r="C960" i="4"/>
  <c r="D960" i="4"/>
  <c r="B855" i="4"/>
  <c r="C855" i="4"/>
  <c r="D855" i="4"/>
  <c r="B674" i="4"/>
  <c r="C674" i="4"/>
  <c r="D674" i="4"/>
  <c r="B473" i="4"/>
  <c r="C473" i="4"/>
  <c r="D473" i="4"/>
  <c r="B1400" i="4"/>
  <c r="C1400" i="4"/>
  <c r="D1400" i="4"/>
  <c r="B1336" i="4"/>
  <c r="C1336" i="4"/>
  <c r="D1336" i="4"/>
  <c r="B1272" i="4"/>
  <c r="C1272" i="4"/>
  <c r="D1272" i="4"/>
  <c r="B1208" i="4"/>
  <c r="C1208" i="4"/>
  <c r="D1208" i="4"/>
  <c r="B1144" i="4"/>
  <c r="C1144" i="4"/>
  <c r="D1144" i="4"/>
  <c r="B1080" i="4"/>
  <c r="C1080" i="4"/>
  <c r="D1080" i="4"/>
  <c r="B1013" i="4"/>
  <c r="C1013" i="4"/>
  <c r="D1013" i="4"/>
  <c r="B919" i="4"/>
  <c r="C919" i="4"/>
  <c r="D919" i="4"/>
  <c r="B791" i="4"/>
  <c r="C791" i="4"/>
  <c r="D791" i="4"/>
  <c r="B595" i="4"/>
  <c r="C595" i="4"/>
  <c r="D595" i="4"/>
  <c r="B347" i="4"/>
  <c r="C347" i="4"/>
  <c r="D347" i="4"/>
  <c r="B1383" i="4"/>
  <c r="C1383" i="4"/>
  <c r="D1383" i="4"/>
  <c r="B1319" i="4"/>
  <c r="C1319" i="4"/>
  <c r="D1319" i="4"/>
  <c r="B1255" i="4"/>
  <c r="C1255" i="4"/>
  <c r="D1255" i="4"/>
  <c r="B1191" i="4"/>
  <c r="C1191" i="4"/>
  <c r="D1191" i="4"/>
  <c r="B1127" i="4"/>
  <c r="C1127" i="4"/>
  <c r="D1127" i="4"/>
  <c r="B1063" i="4"/>
  <c r="C1063" i="4"/>
  <c r="D1063" i="4"/>
  <c r="B993" i="4"/>
  <c r="C993" i="4"/>
  <c r="D993" i="4"/>
  <c r="B892" i="4"/>
  <c r="C892" i="4"/>
  <c r="D892" i="4"/>
  <c r="B738" i="4"/>
  <c r="C738" i="4"/>
  <c r="D738" i="4"/>
  <c r="B545" i="4"/>
  <c r="C545" i="4"/>
  <c r="D545" i="4"/>
  <c r="B258" i="4"/>
  <c r="C258" i="4"/>
  <c r="D258" i="4"/>
  <c r="B827" i="4"/>
  <c r="C827" i="4"/>
  <c r="D827" i="4"/>
  <c r="B754" i="4"/>
  <c r="C754" i="4"/>
  <c r="D754" i="4"/>
  <c r="B681" i="4"/>
  <c r="C681" i="4"/>
  <c r="D681" i="4"/>
  <c r="B607" i="4"/>
  <c r="C607" i="4"/>
  <c r="D607" i="4"/>
  <c r="B534" i="4"/>
  <c r="C534" i="4"/>
  <c r="D534" i="4"/>
  <c r="B449" i="4"/>
  <c r="C449" i="4"/>
  <c r="D449" i="4"/>
  <c r="B327" i="4"/>
  <c r="C327" i="4"/>
  <c r="D327" i="4"/>
  <c r="B199" i="4"/>
  <c r="C199" i="4"/>
  <c r="D199" i="4"/>
  <c r="B962" i="4"/>
  <c r="C962" i="4"/>
  <c r="D962" i="4"/>
  <c r="B898" i="4"/>
  <c r="C898" i="4"/>
  <c r="D898" i="4"/>
  <c r="B834" i="4"/>
  <c r="C834" i="4"/>
  <c r="D834" i="4"/>
  <c r="B762" i="4"/>
  <c r="C762" i="4"/>
  <c r="D762" i="4"/>
  <c r="B689" i="4"/>
  <c r="C689" i="4"/>
  <c r="D689" i="4"/>
  <c r="B615" i="4"/>
  <c r="C615" i="4"/>
  <c r="D615" i="4"/>
  <c r="B542" i="4"/>
  <c r="C542" i="4"/>
  <c r="D542" i="4"/>
  <c r="B459" i="4"/>
  <c r="C459" i="4"/>
  <c r="D459" i="4"/>
  <c r="B342" i="4"/>
  <c r="C342" i="4"/>
  <c r="D342" i="4"/>
  <c r="B214" i="4"/>
  <c r="C214" i="4"/>
  <c r="D214" i="4"/>
  <c r="B961" i="4"/>
  <c r="C961" i="4"/>
  <c r="D961" i="4"/>
  <c r="B897" i="4"/>
  <c r="C897" i="4"/>
  <c r="D897" i="4"/>
  <c r="B833" i="4"/>
  <c r="C833" i="4"/>
  <c r="D833" i="4"/>
  <c r="B761" i="4"/>
  <c r="C761" i="4"/>
  <c r="D761" i="4"/>
  <c r="B687" i="4"/>
  <c r="C687" i="4"/>
  <c r="D687" i="4"/>
  <c r="B614" i="4"/>
  <c r="C614" i="4"/>
  <c r="D614" i="4"/>
  <c r="B541" i="4"/>
  <c r="C541" i="4"/>
  <c r="D541" i="4"/>
  <c r="B458" i="4"/>
  <c r="C458" i="4"/>
  <c r="D458" i="4"/>
  <c r="B339" i="4"/>
  <c r="C339" i="4"/>
  <c r="D339" i="4"/>
  <c r="B211" i="4"/>
  <c r="C211" i="4"/>
  <c r="D211" i="4"/>
  <c r="B786" i="4"/>
  <c r="C786" i="4"/>
  <c r="D786" i="4"/>
  <c r="B713" i="4"/>
  <c r="C713" i="4"/>
  <c r="D713" i="4"/>
  <c r="B639" i="4"/>
  <c r="C639" i="4"/>
  <c r="D639" i="4"/>
  <c r="B566" i="4"/>
  <c r="C566" i="4"/>
  <c r="D566" i="4"/>
  <c r="B487" i="4"/>
  <c r="C487" i="4"/>
  <c r="D487" i="4"/>
  <c r="B383" i="4"/>
  <c r="C383" i="4"/>
  <c r="D383" i="4"/>
  <c r="B255" i="4"/>
  <c r="C255" i="4"/>
  <c r="D255" i="4"/>
  <c r="B1022" i="4"/>
  <c r="C1022" i="4"/>
  <c r="D1022" i="4"/>
  <c r="B958" i="4"/>
  <c r="C958" i="4"/>
  <c r="D958" i="4"/>
  <c r="B894" i="4"/>
  <c r="C894" i="4"/>
  <c r="D894" i="4"/>
  <c r="B830" i="4"/>
  <c r="C830" i="4"/>
  <c r="D830" i="4"/>
  <c r="B757" i="4"/>
  <c r="C757" i="4"/>
  <c r="D757" i="4"/>
  <c r="B684" i="4"/>
  <c r="C684" i="4"/>
  <c r="D684" i="4"/>
  <c r="B611" i="4"/>
  <c r="C611" i="4"/>
  <c r="D611" i="4"/>
  <c r="B538" i="4"/>
  <c r="C538" i="4"/>
  <c r="D538" i="4"/>
  <c r="B454" i="4"/>
  <c r="C454" i="4"/>
  <c r="D454" i="4"/>
  <c r="B334" i="4"/>
  <c r="C334" i="4"/>
  <c r="D334" i="4"/>
  <c r="B206" i="4"/>
  <c r="C206" i="4"/>
  <c r="D206" i="4"/>
  <c r="B792" i="4"/>
  <c r="C792" i="4"/>
  <c r="D792" i="4"/>
  <c r="B728" i="4"/>
  <c r="C728" i="4"/>
  <c r="D728" i="4"/>
  <c r="B664" i="4"/>
  <c r="C664" i="4"/>
  <c r="D664" i="4"/>
  <c r="B600" i="4"/>
  <c r="C600" i="4"/>
  <c r="D600" i="4"/>
  <c r="B536" i="4"/>
  <c r="C536" i="4"/>
  <c r="D536" i="4"/>
  <c r="B472" i="4"/>
  <c r="C472" i="4"/>
  <c r="D472" i="4"/>
  <c r="B408" i="4"/>
  <c r="C408" i="4"/>
  <c r="D408" i="4"/>
  <c r="B344" i="4"/>
  <c r="C344" i="4"/>
  <c r="D344" i="4"/>
  <c r="B280" i="4"/>
  <c r="C280" i="4"/>
  <c r="D280" i="4"/>
  <c r="B216" i="4"/>
  <c r="C216" i="4"/>
  <c r="D216" i="4"/>
  <c r="B152" i="4"/>
  <c r="C152" i="4"/>
  <c r="D152" i="4"/>
  <c r="B469" i="4"/>
  <c r="C469" i="4"/>
  <c r="D469" i="4"/>
  <c r="B405" i="4"/>
  <c r="C405" i="4"/>
  <c r="D405" i="4"/>
  <c r="B341" i="4"/>
  <c r="C341" i="4"/>
  <c r="D341" i="4"/>
  <c r="B277" i="4"/>
  <c r="C277" i="4"/>
  <c r="D277" i="4"/>
  <c r="B213" i="4"/>
  <c r="C213" i="4"/>
  <c r="D213" i="4"/>
  <c r="B396" i="4"/>
  <c r="C396" i="4"/>
  <c r="D396" i="4"/>
  <c r="B332" i="4"/>
  <c r="C332" i="4"/>
  <c r="D332" i="4"/>
  <c r="B268" i="4"/>
  <c r="C268" i="4"/>
  <c r="D268" i="4"/>
  <c r="B204" i="4"/>
  <c r="C204" i="4"/>
  <c r="D204" i="4"/>
  <c r="B409" i="4"/>
  <c r="C409" i="4"/>
  <c r="D409" i="4"/>
  <c r="B345" i="4"/>
  <c r="C345" i="4"/>
  <c r="D345" i="4"/>
  <c r="B281" i="4"/>
  <c r="C281" i="4"/>
  <c r="D281" i="4"/>
  <c r="B217" i="4"/>
  <c r="C217" i="4"/>
  <c r="D217" i="4"/>
  <c r="B153" i="4"/>
  <c r="C153" i="4"/>
  <c r="D153" i="4"/>
  <c r="L2356" i="3"/>
  <c r="L2228" i="3"/>
  <c r="L2164" i="3"/>
  <c r="L2100" i="3"/>
  <c r="L2036" i="3"/>
  <c r="L1972" i="3"/>
  <c r="L1844" i="3"/>
  <c r="L1716" i="3"/>
  <c r="L1652" i="3"/>
  <c r="L1588" i="3"/>
  <c r="L1524" i="3"/>
  <c r="L1460" i="3"/>
  <c r="L1340" i="3"/>
  <c r="L1332" i="3"/>
  <c r="L1324" i="3"/>
  <c r="L1316" i="3"/>
  <c r="L1308" i="3"/>
  <c r="L1300" i="3"/>
  <c r="L1292" i="3"/>
  <c r="L1284" i="3"/>
  <c r="L1276" i="3"/>
  <c r="L1268" i="3"/>
  <c r="L1260" i="3"/>
  <c r="L1252" i="3"/>
  <c r="L1244" i="3"/>
  <c r="L1236" i="3"/>
  <c r="L1228" i="3"/>
  <c r="L1220" i="3"/>
  <c r="L1212" i="3"/>
  <c r="L1204" i="3"/>
  <c r="L1196" i="3"/>
  <c r="L1188" i="3"/>
  <c r="L1180" i="3"/>
  <c r="L1172" i="3"/>
  <c r="L1164" i="3"/>
  <c r="L1156" i="3"/>
  <c r="L1148" i="3"/>
  <c r="L1140" i="3"/>
  <c r="L1132" i="3"/>
  <c r="L1124" i="3"/>
  <c r="L1116" i="3"/>
  <c r="L1108" i="3"/>
  <c r="L1100" i="3"/>
  <c r="L1092" i="3"/>
  <c r="L1084" i="3"/>
  <c r="L1076" i="3"/>
  <c r="L1068" i="3"/>
  <c r="L1060" i="3"/>
  <c r="L1052" i="3"/>
  <c r="L1044" i="3"/>
  <c r="L1036" i="3"/>
  <c r="L1028" i="3"/>
  <c r="L1020" i="3"/>
  <c r="L1012" i="3"/>
  <c r="L1004" i="3"/>
  <c r="L996" i="3"/>
  <c r="L988" i="3"/>
  <c r="L980" i="3"/>
  <c r="L972" i="3"/>
  <c r="L964" i="3"/>
  <c r="L956" i="3"/>
  <c r="L948" i="3"/>
  <c r="L940" i="3"/>
  <c r="L932" i="3"/>
  <c r="L924" i="3"/>
  <c r="L916" i="3"/>
  <c r="L908" i="3"/>
  <c r="L900" i="3"/>
  <c r="L892" i="3"/>
  <c r="L884" i="3"/>
  <c r="L876" i="3"/>
  <c r="L868" i="3"/>
  <c r="L860" i="3"/>
  <c r="L852" i="3"/>
  <c r="L844" i="3"/>
  <c r="L836" i="3"/>
  <c r="L828" i="3"/>
  <c r="L820" i="3"/>
  <c r="L812" i="3"/>
  <c r="L804" i="3"/>
  <c r="L796" i="3"/>
  <c r="L788" i="3"/>
  <c r="L780" i="3"/>
  <c r="L772" i="3"/>
  <c r="L764" i="3"/>
  <c r="L756" i="3"/>
  <c r="L748" i="3"/>
  <c r="L740" i="3"/>
  <c r="L732" i="3"/>
  <c r="L724" i="3"/>
  <c r="L716" i="3"/>
  <c r="L2484" i="3"/>
  <c r="L1267" i="3"/>
  <c r="L1802" i="3"/>
  <c r="L1794" i="3"/>
  <c r="L1786" i="3"/>
  <c r="L1778" i="3"/>
  <c r="L1770" i="3"/>
  <c r="L1762" i="3"/>
  <c r="L1754" i="3"/>
  <c r="L1746" i="3"/>
  <c r="L1738" i="3"/>
  <c r="L1730" i="3"/>
  <c r="L1722" i="3"/>
  <c r="L1714" i="3"/>
  <c r="L1706" i="3"/>
  <c r="L1698" i="3"/>
  <c r="L1690" i="3"/>
  <c r="L1682" i="3"/>
  <c r="L1674" i="3"/>
  <c r="L1666" i="3"/>
  <c r="L1658" i="3"/>
  <c r="L1650" i="3"/>
  <c r="L1642" i="3"/>
  <c r="L1634" i="3"/>
  <c r="L1626" i="3"/>
  <c r="L1618" i="3"/>
  <c r="L1610" i="3"/>
  <c r="L1602" i="3"/>
  <c r="L1594" i="3"/>
  <c r="L1586" i="3"/>
  <c r="L1578" i="3"/>
  <c r="L1570" i="3"/>
  <c r="L1562" i="3"/>
  <c r="L1554" i="3"/>
  <c r="L1546" i="3"/>
  <c r="L1538" i="3"/>
  <c r="L1530" i="3"/>
  <c r="L1522" i="3"/>
  <c r="L1514" i="3"/>
  <c r="L1506" i="3"/>
  <c r="L1498" i="3"/>
  <c r="L1490" i="3"/>
  <c r="L1482" i="3"/>
  <c r="L1474" i="3"/>
  <c r="L1466" i="3"/>
  <c r="L1458" i="3"/>
  <c r="L1450" i="3"/>
  <c r="L1442" i="3"/>
  <c r="L1434" i="3"/>
  <c r="L1426" i="3"/>
  <c r="L1418" i="3"/>
  <c r="L1410" i="3"/>
  <c r="L1402" i="3"/>
  <c r="L1394" i="3"/>
  <c r="L1386" i="3"/>
  <c r="L1378" i="3"/>
  <c r="L1370" i="3"/>
  <c r="L1362" i="3"/>
  <c r="L1354" i="3"/>
  <c r="L1346" i="3"/>
  <c r="L1338" i="3"/>
  <c r="L1330" i="3"/>
  <c r="L1322" i="3"/>
  <c r="L1314" i="3"/>
  <c r="L1306" i="3"/>
  <c r="L1298" i="3"/>
  <c r="L1290" i="3"/>
  <c r="L1282" i="3"/>
  <c r="L1274" i="3"/>
  <c r="L1266" i="3"/>
  <c r="L1258" i="3"/>
  <c r="L1250" i="3"/>
  <c r="L1242" i="3"/>
  <c r="L1234" i="3"/>
  <c r="L1226" i="3"/>
  <c r="L1218" i="3"/>
  <c r="L1210" i="3"/>
  <c r="L1202" i="3"/>
  <c r="L1194" i="3"/>
  <c r="L1186" i="3"/>
  <c r="L1178" i="3"/>
  <c r="L1170" i="3"/>
  <c r="L1162" i="3"/>
  <c r="L1154" i="3"/>
  <c r="L1146" i="3"/>
  <c r="L1138" i="3"/>
  <c r="L1130" i="3"/>
  <c r="L1122" i="3"/>
  <c r="L1114" i="3"/>
  <c r="L1106" i="3"/>
  <c r="L1098" i="3"/>
  <c r="L1090" i="3"/>
  <c r="L1082" i="3"/>
  <c r="L1074" i="3"/>
  <c r="L1066" i="3"/>
  <c r="L1058" i="3"/>
  <c r="L1050" i="3"/>
  <c r="L1042" i="3"/>
  <c r="L1034" i="3"/>
  <c r="L1026" i="3"/>
  <c r="L1018" i="3"/>
  <c r="L1010" i="3"/>
  <c r="L1002" i="3"/>
  <c r="L994" i="3"/>
  <c r="L986" i="3"/>
  <c r="L978" i="3"/>
  <c r="L970" i="3"/>
  <c r="L962" i="3"/>
  <c r="L954" i="3"/>
  <c r="L946" i="3"/>
  <c r="L938" i="3"/>
  <c r="L930" i="3"/>
  <c r="L922" i="3"/>
  <c r="L914" i="3"/>
  <c r="L906" i="3"/>
  <c r="L898" i="3"/>
  <c r="L890" i="3"/>
  <c r="L882" i="3"/>
  <c r="L874" i="3"/>
  <c r="L866" i="3"/>
  <c r="L858" i="3"/>
  <c r="L850" i="3"/>
  <c r="L842" i="3"/>
  <c r="L834" i="3"/>
  <c r="L826" i="3"/>
  <c r="L818" i="3"/>
  <c r="L810" i="3"/>
  <c r="L802" i="3"/>
  <c r="L794" i="3"/>
  <c r="L786" i="3"/>
  <c r="L778" i="3"/>
  <c r="L770" i="3"/>
  <c r="L762" i="3"/>
  <c r="L754" i="3"/>
  <c r="L746" i="3"/>
  <c r="L738" i="3"/>
  <c r="L730" i="3"/>
  <c r="L722" i="3"/>
  <c r="L714" i="3"/>
  <c r="L706" i="3"/>
  <c r="L832" i="3"/>
  <c r="L824" i="3"/>
  <c r="L816" i="3"/>
  <c r="L808" i="3"/>
  <c r="L800" i="3"/>
  <c r="L792" i="3"/>
  <c r="L784" i="3"/>
  <c r="L776" i="3"/>
  <c r="L768" i="3"/>
  <c r="L760" i="3"/>
  <c r="L752" i="3"/>
  <c r="L744" i="3"/>
  <c r="L736" i="3"/>
  <c r="L728" i="3"/>
  <c r="L720" i="3"/>
  <c r="L712" i="3"/>
  <c r="L704" i="3"/>
  <c r="L696" i="3"/>
  <c r="L688" i="3"/>
  <c r="L680" i="3"/>
  <c r="L727" i="3"/>
  <c r="L719" i="3"/>
  <c r="L711" i="3"/>
  <c r="L698" i="3"/>
  <c r="L690" i="3"/>
  <c r="L682" i="3"/>
  <c r="L674" i="3"/>
  <c r="L666" i="3"/>
  <c r="L658" i="3"/>
  <c r="L650" i="3"/>
  <c r="L642" i="3"/>
  <c r="L634" i="3"/>
  <c r="L626" i="3"/>
  <c r="L618" i="3"/>
  <c r="L610" i="3"/>
  <c r="L602" i="3"/>
  <c r="L594" i="3"/>
  <c r="L586" i="3"/>
  <c r="L578" i="3"/>
  <c r="L570" i="3"/>
  <c r="L562" i="3"/>
  <c r="L554" i="3"/>
  <c r="L546" i="3"/>
  <c r="L538" i="3"/>
  <c r="L530" i="3"/>
  <c r="L522" i="3"/>
  <c r="L514" i="3"/>
  <c r="L506" i="3"/>
  <c r="L498" i="3"/>
  <c r="L490" i="3"/>
  <c r="L482" i="3"/>
  <c r="L474" i="3"/>
  <c r="L466" i="3"/>
  <c r="L458" i="3"/>
  <c r="L450" i="3"/>
  <c r="L442" i="3"/>
  <c r="L434" i="3"/>
  <c r="L426" i="3"/>
  <c r="L418" i="3"/>
  <c r="L410" i="3"/>
  <c r="L402" i="3"/>
  <c r="L394" i="3"/>
  <c r="L386" i="3"/>
  <c r="L378" i="3"/>
  <c r="L370" i="3"/>
  <c r="L362" i="3"/>
  <c r="L354" i="3"/>
  <c r="L346" i="3"/>
  <c r="L338" i="3"/>
  <c r="L330" i="3"/>
  <c r="L322" i="3"/>
  <c r="L314" i="3"/>
  <c r="L306" i="3"/>
  <c r="L298" i="3"/>
  <c r="L290" i="3"/>
  <c r="L282" i="3"/>
  <c r="L274" i="3"/>
  <c r="L266" i="3"/>
  <c r="L258" i="3"/>
  <c r="L250" i="3"/>
  <c r="L242" i="3"/>
  <c r="L234" i="3"/>
  <c r="L226" i="3"/>
  <c r="L218" i="3"/>
  <c r="L210" i="3"/>
  <c r="L202" i="3"/>
  <c r="L194" i="3"/>
  <c r="L186" i="3"/>
  <c r="L178" i="3"/>
  <c r="L170" i="3"/>
  <c r="L162" i="3"/>
  <c r="L154" i="3"/>
  <c r="L146" i="3"/>
  <c r="L138" i="3"/>
  <c r="L130" i="3"/>
  <c r="L122" i="3"/>
  <c r="L114" i="3"/>
  <c r="L672" i="3"/>
  <c r="L664" i="3"/>
  <c r="L656" i="3"/>
  <c r="L648" i="3"/>
  <c r="L640" i="3"/>
  <c r="L632" i="3"/>
  <c r="L624" i="3"/>
  <c r="L616" i="3"/>
  <c r="L608" i="3"/>
  <c r="L600" i="3"/>
  <c r="L592" i="3"/>
  <c r="L584" i="3"/>
  <c r="L576" i="3"/>
  <c r="L568" i="3"/>
  <c r="L560" i="3"/>
  <c r="L552" i="3"/>
  <c r="L544" i="3"/>
  <c r="L536" i="3"/>
  <c r="L528" i="3"/>
  <c r="L520" i="3"/>
  <c r="L512" i="3"/>
  <c r="L504" i="3"/>
  <c r="L496" i="3"/>
  <c r="L488" i="3"/>
  <c r="L480" i="3"/>
  <c r="L472" i="3"/>
  <c r="L464" i="3"/>
  <c r="L456" i="3"/>
  <c r="L448" i="3"/>
  <c r="L440" i="3"/>
  <c r="L432" i="3"/>
  <c r="L424" i="3"/>
  <c r="L416" i="3"/>
  <c r="L408" i="3"/>
  <c r="L400" i="3"/>
  <c r="L392" i="3"/>
  <c r="L384" i="3"/>
  <c r="L376" i="3"/>
  <c r="L368" i="3"/>
  <c r="L360" i="3"/>
  <c r="L352" i="3"/>
  <c r="L344" i="3"/>
  <c r="L336" i="3"/>
  <c r="L328" i="3"/>
  <c r="L320" i="3"/>
  <c r="L312" i="3"/>
  <c r="L304" i="3"/>
  <c r="L296" i="3"/>
  <c r="L288" i="3"/>
  <c r="L280" i="3"/>
  <c r="L272" i="3"/>
  <c r="L264" i="3"/>
  <c r="L256" i="3"/>
  <c r="L248" i="3"/>
  <c r="L240" i="3"/>
  <c r="L232" i="3"/>
  <c r="L224" i="3"/>
  <c r="L216" i="3"/>
  <c r="L208" i="3"/>
  <c r="L200" i="3"/>
  <c r="L192" i="3"/>
  <c r="L184" i="3"/>
  <c r="L176" i="3"/>
  <c r="L168" i="3"/>
  <c r="L160" i="3"/>
  <c r="L152" i="3"/>
  <c r="L144" i="3"/>
  <c r="L136" i="3"/>
  <c r="L128" i="3"/>
  <c r="L120" i="3"/>
  <c r="L112" i="3"/>
  <c r="L104" i="3"/>
  <c r="L96" i="3"/>
  <c r="L88" i="3"/>
  <c r="L80" i="3"/>
  <c r="L72" i="3"/>
  <c r="L64" i="3"/>
  <c r="L56" i="3"/>
  <c r="L48" i="3"/>
  <c r="L40" i="3"/>
  <c r="L32" i="3"/>
  <c r="L24" i="3"/>
  <c r="L16" i="3"/>
  <c r="L8" i="3"/>
  <c r="L703" i="3"/>
  <c r="L695" i="3"/>
  <c r="L687" i="3"/>
  <c r="L679" i="3"/>
  <c r="L671" i="3"/>
  <c r="L663" i="3"/>
  <c r="L655" i="3"/>
  <c r="L647" i="3"/>
  <c r="L639" i="3"/>
  <c r="L631" i="3"/>
  <c r="L623" i="3"/>
  <c r="L615" i="3"/>
  <c r="L607" i="3"/>
  <c r="L599" i="3"/>
  <c r="L591" i="3"/>
  <c r="L583" i="3"/>
  <c r="L575" i="3"/>
  <c r="L567" i="3"/>
  <c r="L559" i="3"/>
  <c r="L551" i="3"/>
  <c r="L543" i="3"/>
  <c r="L535" i="3"/>
  <c r="L527" i="3"/>
  <c r="L519" i="3"/>
  <c r="L511" i="3"/>
  <c r="L503" i="3"/>
  <c r="L495" i="3"/>
  <c r="L487" i="3"/>
  <c r="L479" i="3"/>
  <c r="L471" i="3"/>
  <c r="L463" i="3"/>
  <c r="L455" i="3"/>
  <c r="L447" i="3"/>
  <c r="L439" i="3"/>
  <c r="L431" i="3"/>
  <c r="L423" i="3"/>
  <c r="L415" i="3"/>
  <c r="L407" i="3"/>
  <c r="L399" i="3"/>
  <c r="L391" i="3"/>
  <c r="L383" i="3"/>
  <c r="L375" i="3"/>
  <c r="L367" i="3"/>
  <c r="L359" i="3"/>
  <c r="L351" i="3"/>
  <c r="L343" i="3"/>
  <c r="L335" i="3"/>
  <c r="L327" i="3"/>
  <c r="L319" i="3"/>
  <c r="L311" i="3"/>
  <c r="L303" i="3"/>
  <c r="L295" i="3"/>
  <c r="L287" i="3"/>
  <c r="L279" i="3"/>
  <c r="L271" i="3"/>
  <c r="L263" i="3"/>
  <c r="L255" i="3"/>
  <c r="L247" i="3"/>
  <c r="L239" i="3"/>
  <c r="L231" i="3"/>
  <c r="L223" i="3"/>
  <c r="L215" i="3"/>
  <c r="L207" i="3"/>
  <c r="L199" i="3"/>
  <c r="L2420" i="3"/>
  <c r="L1908" i="3"/>
  <c r="L2494" i="3"/>
  <c r="L2486" i="3"/>
  <c r="L2478" i="3"/>
  <c r="L2470" i="3"/>
  <c r="L2462" i="3"/>
  <c r="L2454" i="3"/>
  <c r="L2446" i="3"/>
  <c r="L2438" i="3"/>
  <c r="L2430" i="3"/>
  <c r="L2422" i="3"/>
  <c r="L2414" i="3"/>
  <c r="L2406" i="3"/>
  <c r="L2398" i="3"/>
  <c r="L2390" i="3"/>
  <c r="L2382" i="3"/>
  <c r="L2374" i="3"/>
  <c r="L2366" i="3"/>
  <c r="L2358" i="3"/>
  <c r="L2350" i="3"/>
  <c r="L2342" i="3"/>
  <c r="L2334" i="3"/>
  <c r="L2326" i="3"/>
  <c r="L2318" i="3"/>
  <c r="L2310" i="3"/>
  <c r="L2302" i="3"/>
  <c r="L2294" i="3"/>
  <c r="L2286" i="3"/>
  <c r="L2278" i="3"/>
  <c r="L2270" i="3"/>
  <c r="L2262" i="3"/>
  <c r="L2254" i="3"/>
  <c r="L2246" i="3"/>
  <c r="L2238" i="3"/>
  <c r="L2230" i="3"/>
  <c r="L2222" i="3"/>
  <c r="L2214" i="3"/>
  <c r="L2206" i="3"/>
  <c r="L2198" i="3"/>
  <c r="L2190" i="3"/>
  <c r="L2182" i="3"/>
  <c r="L2174" i="3"/>
  <c r="L2166" i="3"/>
  <c r="L2158" i="3"/>
  <c r="L2150" i="3"/>
  <c r="L2142" i="3"/>
  <c r="L2134" i="3"/>
  <c r="L2126" i="3"/>
  <c r="L2118" i="3"/>
  <c r="L2110" i="3"/>
  <c r="L2102" i="3"/>
  <c r="L2094" i="3"/>
  <c r="L2086" i="3"/>
  <c r="L2078" i="3"/>
  <c r="L2070" i="3"/>
  <c r="L2062" i="3"/>
  <c r="L2054" i="3"/>
  <c r="L2046" i="3"/>
  <c r="L2038" i="3"/>
  <c r="L2030" i="3"/>
  <c r="L2022" i="3"/>
  <c r="L2014" i="3"/>
  <c r="L2006" i="3"/>
  <c r="L1998" i="3"/>
  <c r="L1990" i="3"/>
  <c r="L1982" i="3"/>
  <c r="L1974" i="3"/>
  <c r="L1966" i="3"/>
  <c r="L1958" i="3"/>
  <c r="L1950" i="3"/>
  <c r="L1942" i="3"/>
  <c r="L1934" i="3"/>
  <c r="L1926" i="3"/>
  <c r="L1918" i="3"/>
  <c r="L1910" i="3"/>
  <c r="L1902" i="3"/>
  <c r="L1894" i="3"/>
  <c r="L1886" i="3"/>
  <c r="L1878" i="3"/>
  <c r="L1870" i="3"/>
  <c r="L1862" i="3"/>
  <c r="L1854" i="3"/>
  <c r="L1846" i="3"/>
  <c r="L1838" i="3"/>
  <c r="L1830" i="3"/>
  <c r="L1822" i="3"/>
  <c r="L1814" i="3"/>
  <c r="L1806" i="3"/>
  <c r="L1798" i="3"/>
  <c r="L1790" i="3"/>
  <c r="L1782" i="3"/>
  <c r="L1774" i="3"/>
  <c r="L1766" i="3"/>
  <c r="L1758" i="3"/>
  <c r="L1750" i="3"/>
  <c r="L1742" i="3"/>
  <c r="L1734" i="3"/>
  <c r="L1726" i="3"/>
  <c r="L1718" i="3"/>
  <c r="L1710" i="3"/>
  <c r="L1702" i="3"/>
  <c r="L1694" i="3"/>
  <c r="L1686" i="3"/>
  <c r="L1678" i="3"/>
  <c r="L1670" i="3"/>
  <c r="L1662" i="3"/>
  <c r="L1654" i="3"/>
  <c r="L1646" i="3"/>
  <c r="L1638" i="3"/>
  <c r="L1630" i="3"/>
  <c r="L1622" i="3"/>
  <c r="L1614" i="3"/>
  <c r="L1606" i="3"/>
  <c r="L1598" i="3"/>
  <c r="L1590" i="3"/>
  <c r="L1582" i="3"/>
  <c r="L1574" i="3"/>
  <c r="L1566" i="3"/>
  <c r="L1558" i="3"/>
  <c r="L1550" i="3"/>
  <c r="L1542" i="3"/>
  <c r="L1534" i="3"/>
  <c r="L1526" i="3"/>
  <c r="L1518" i="3"/>
  <c r="L1510" i="3"/>
  <c r="L1502" i="3"/>
  <c r="L1494" i="3"/>
  <c r="L1486" i="3"/>
  <c r="L1478" i="3"/>
  <c r="L1470" i="3"/>
  <c r="L1462" i="3"/>
  <c r="L1454" i="3"/>
  <c r="L1446" i="3"/>
  <c r="L1438" i="3"/>
  <c r="L1430" i="3"/>
  <c r="L1422" i="3"/>
  <c r="L1414" i="3"/>
  <c r="L1406" i="3"/>
  <c r="L1398" i="3"/>
  <c r="L1390" i="3"/>
  <c r="L1382" i="3"/>
  <c r="L1374" i="3"/>
  <c r="L1366" i="3"/>
  <c r="L1358" i="3"/>
  <c r="L1350" i="3"/>
  <c r="L1342" i="3"/>
  <c r="L1334" i="3"/>
  <c r="L1326" i="3"/>
  <c r="L1318" i="3"/>
  <c r="L1310" i="3"/>
  <c r="L1302" i="3"/>
  <c r="L1294" i="3"/>
  <c r="L1286" i="3"/>
  <c r="L1278" i="3"/>
  <c r="L2292" i="3"/>
  <c r="L1780" i="3"/>
  <c r="L2468" i="3"/>
  <c r="L2452" i="3"/>
  <c r="L2436" i="3"/>
  <c r="L2404" i="3"/>
  <c r="L2388" i="3"/>
  <c r="L2372" i="3"/>
  <c r="L2332" i="3"/>
  <c r="L2324" i="3"/>
  <c r="L2308" i="3"/>
  <c r="L2276" i="3"/>
  <c r="L2260" i="3"/>
  <c r="L2244" i="3"/>
  <c r="L2212" i="3"/>
  <c r="L2196" i="3"/>
  <c r="L2180" i="3"/>
  <c r="L2148" i="3"/>
  <c r="L2132" i="3"/>
  <c r="L2116" i="3"/>
  <c r="L2084" i="3"/>
  <c r="L2068" i="3"/>
  <c r="L2052" i="3"/>
  <c r="L2020" i="3"/>
  <c r="L2012" i="3"/>
  <c r="L1996" i="3"/>
  <c r="L1980" i="3"/>
  <c r="L1964" i="3"/>
  <c r="L1948" i="3"/>
  <c r="L1940" i="3"/>
  <c r="L1924" i="3"/>
  <c r="L1900" i="3"/>
  <c r="L1892" i="3"/>
  <c r="L1884" i="3"/>
  <c r="L1876" i="3"/>
  <c r="L1860" i="3"/>
  <c r="L1852" i="3"/>
  <c r="L1836" i="3"/>
  <c r="L1828" i="3"/>
  <c r="L1820" i="3"/>
  <c r="L1812" i="3"/>
  <c r="L1804" i="3"/>
  <c r="L1796" i="3"/>
  <c r="L1788" i="3"/>
  <c r="L1772" i="3"/>
  <c r="L1764" i="3"/>
  <c r="L1756" i="3"/>
  <c r="L1748" i="3"/>
  <c r="L1740" i="3"/>
  <c r="L1732" i="3"/>
  <c r="L1724" i="3"/>
  <c r="L1708" i="3"/>
  <c r="L1700" i="3"/>
  <c r="L1692" i="3"/>
  <c r="L1684" i="3"/>
  <c r="L1676" i="3"/>
  <c r="L1668" i="3"/>
  <c r="L1660" i="3"/>
  <c r="L1644" i="3"/>
  <c r="L1636" i="3"/>
  <c r="L1628" i="3"/>
  <c r="L1620" i="3"/>
  <c r="L1612" i="3"/>
  <c r="L1604" i="3"/>
  <c r="L1596" i="3"/>
  <c r="L1580" i="3"/>
  <c r="L1572" i="3"/>
  <c r="L1564" i="3"/>
  <c r="L1556" i="3"/>
  <c r="L1548" i="3"/>
  <c r="L1540" i="3"/>
  <c r="L1532" i="3"/>
  <c r="L1516" i="3"/>
  <c r="L1508" i="3"/>
  <c r="L1500" i="3"/>
  <c r="L1492" i="3"/>
  <c r="L1484" i="3"/>
  <c r="L1476" i="3"/>
  <c r="L1468" i="3"/>
  <c r="L1452" i="3"/>
  <c r="L1444" i="3"/>
  <c r="L1436" i="3"/>
  <c r="L1428" i="3"/>
  <c r="L1420" i="3"/>
  <c r="L1412" i="3"/>
  <c r="L1404" i="3"/>
  <c r="L1396" i="3"/>
  <c r="L1388" i="3"/>
  <c r="L1380" i="3"/>
  <c r="L1372" i="3"/>
  <c r="L1364" i="3"/>
  <c r="L1356" i="3"/>
  <c r="L1348" i="3"/>
  <c r="L2492" i="3"/>
  <c r="L2476" i="3"/>
  <c r="L2460" i="3"/>
  <c r="L2444" i="3"/>
  <c r="L2428" i="3"/>
  <c r="L2412" i="3"/>
  <c r="L2396" i="3"/>
  <c r="L2380" i="3"/>
  <c r="L2364" i="3"/>
  <c r="L2348" i="3"/>
  <c r="L2340" i="3"/>
  <c r="L2316" i="3"/>
  <c r="L2300" i="3"/>
  <c r="L2284" i="3"/>
  <c r="L2268" i="3"/>
  <c r="L2252" i="3"/>
  <c r="L2236" i="3"/>
  <c r="L2220" i="3"/>
  <c r="L2204" i="3"/>
  <c r="L2188" i="3"/>
  <c r="L2172" i="3"/>
  <c r="L2156" i="3"/>
  <c r="L2140" i="3"/>
  <c r="L2124" i="3"/>
  <c r="L2108" i="3"/>
  <c r="L2092" i="3"/>
  <c r="L2076" i="3"/>
  <c r="L2060" i="3"/>
  <c r="L2044" i="3"/>
  <c r="L2028" i="3"/>
  <c r="L2004" i="3"/>
  <c r="L1988" i="3"/>
  <c r="L1956" i="3"/>
  <c r="L1932" i="3"/>
  <c r="L1916" i="3"/>
  <c r="L1868" i="3"/>
  <c r="L2491" i="3"/>
  <c r="L2483" i="3"/>
  <c r="L2475" i="3"/>
  <c r="L2467" i="3"/>
  <c r="L2459" i="3"/>
  <c r="L2451" i="3"/>
  <c r="L2443" i="3"/>
  <c r="L2435" i="3"/>
  <c r="L2427" i="3"/>
  <c r="L2419" i="3"/>
  <c r="L2411" i="3"/>
  <c r="L2403" i="3"/>
  <c r="L2395" i="3"/>
  <c r="L2387" i="3"/>
  <c r="L2379" i="3"/>
  <c r="L2371" i="3"/>
  <c r="L2363" i="3"/>
  <c r="L2355" i="3"/>
  <c r="L2347" i="3"/>
  <c r="L2339" i="3"/>
  <c r="L2331" i="3"/>
  <c r="L2323" i="3"/>
  <c r="L2315" i="3"/>
  <c r="L2307" i="3"/>
  <c r="L2299" i="3"/>
  <c r="L2291" i="3"/>
  <c r="L2283" i="3"/>
  <c r="L2275" i="3"/>
  <c r="L2267" i="3"/>
  <c r="L2259" i="3"/>
  <c r="L2251" i="3"/>
  <c r="L2243" i="3"/>
  <c r="L2235" i="3"/>
  <c r="L2227" i="3"/>
  <c r="L2219" i="3"/>
  <c r="L2211" i="3"/>
  <c r="L2203" i="3"/>
  <c r="L2195" i="3"/>
  <c r="L2187" i="3"/>
  <c r="L2179" i="3"/>
  <c r="L2171" i="3"/>
  <c r="L2163" i="3"/>
  <c r="L2155" i="3"/>
  <c r="L2147" i="3"/>
  <c r="L2139" i="3"/>
  <c r="L2131" i="3"/>
  <c r="L2123" i="3"/>
  <c r="L2115" i="3"/>
  <c r="L2107" i="3"/>
  <c r="L2099" i="3"/>
  <c r="L2091" i="3"/>
  <c r="L2083" i="3"/>
  <c r="L2075" i="3"/>
  <c r="L2067" i="3"/>
  <c r="L2059" i="3"/>
  <c r="L2051" i="3"/>
  <c r="L2043" i="3"/>
  <c r="L2035" i="3"/>
  <c r="L2027" i="3"/>
  <c r="L2019" i="3"/>
  <c r="L2011" i="3"/>
  <c r="L2003" i="3"/>
  <c r="L1995" i="3"/>
  <c r="L1987" i="3"/>
  <c r="L1979" i="3"/>
  <c r="L1971" i="3"/>
  <c r="L1963" i="3"/>
  <c r="L1955" i="3"/>
  <c r="L1947" i="3"/>
  <c r="L1939" i="3"/>
  <c r="L1931" i="3"/>
  <c r="L1923" i="3"/>
  <c r="L1915" i="3"/>
  <c r="L1907" i="3"/>
  <c r="L1899" i="3"/>
  <c r="L1891" i="3"/>
  <c r="L1883" i="3"/>
  <c r="L1875" i="3"/>
  <c r="L1867" i="3"/>
  <c r="L1859" i="3"/>
  <c r="L1851" i="3"/>
  <c r="L1843" i="3"/>
  <c r="L1835" i="3"/>
  <c r="L1827" i="3"/>
  <c r="L1819" i="3"/>
  <c r="L1811" i="3"/>
  <c r="L1803" i="3"/>
  <c r="L1795" i="3"/>
  <c r="L1787" i="3"/>
  <c r="L1779" i="3"/>
  <c r="L1771" i="3"/>
  <c r="L1763" i="3"/>
  <c r="L1755" i="3"/>
  <c r="L1747" i="3"/>
  <c r="L1739" i="3"/>
  <c r="L1731" i="3"/>
  <c r="L1723" i="3"/>
  <c r="L1715" i="3"/>
  <c r="L1707" i="3"/>
  <c r="L1699" i="3"/>
  <c r="L1691" i="3"/>
  <c r="L1683" i="3"/>
  <c r="L1675" i="3"/>
  <c r="L1667" i="3"/>
  <c r="L1659" i="3"/>
  <c r="L1651" i="3"/>
  <c r="L1643" i="3"/>
  <c r="L1635" i="3"/>
  <c r="L1627" i="3"/>
  <c r="L1619" i="3"/>
  <c r="L1611" i="3"/>
  <c r="L1603" i="3"/>
  <c r="L1595" i="3"/>
  <c r="L1587" i="3"/>
  <c r="L1579" i="3"/>
  <c r="L1571" i="3"/>
  <c r="L1563" i="3"/>
  <c r="L1555" i="3"/>
  <c r="L1547" i="3"/>
  <c r="L1539" i="3"/>
  <c r="L1531" i="3"/>
  <c r="L1523" i="3"/>
  <c r="L1515" i="3"/>
  <c r="L1507" i="3"/>
  <c r="L1499" i="3"/>
  <c r="L1491" i="3"/>
  <c r="L1483" i="3"/>
  <c r="L1475" i="3"/>
  <c r="L1467" i="3"/>
  <c r="L1459" i="3"/>
  <c r="L1203" i="3"/>
  <c r="L1139" i="3"/>
  <c r="L1075" i="3"/>
  <c r="L2489" i="3"/>
  <c r="L2473" i="3"/>
  <c r="L2457" i="3"/>
  <c r="L2441" i="3"/>
  <c r="L2425" i="3"/>
  <c r="L2409" i="3"/>
  <c r="L2393" i="3"/>
  <c r="L2377" i="3"/>
  <c r="L2361" i="3"/>
  <c r="L2345" i="3"/>
  <c r="L2329" i="3"/>
  <c r="L2313" i="3"/>
  <c r="L2297" i="3"/>
  <c r="L2273" i="3"/>
  <c r="L2257" i="3"/>
  <c r="L2241" i="3"/>
  <c r="L2225" i="3"/>
  <c r="L2209" i="3"/>
  <c r="L2193" i="3"/>
  <c r="L2177" i="3"/>
  <c r="L2161" i="3"/>
  <c r="L2145" i="3"/>
  <c r="L2129" i="3"/>
  <c r="L2113" i="3"/>
  <c r="L2097" i="3"/>
  <c r="L2081" i="3"/>
  <c r="L2065" i="3"/>
  <c r="L2049" i="3"/>
  <c r="L2033" i="3"/>
  <c r="L2017" i="3"/>
  <c r="L2001" i="3"/>
  <c r="L1985" i="3"/>
  <c r="L1977" i="3"/>
  <c r="L1961" i="3"/>
  <c r="L1945" i="3"/>
  <c r="L1929" i="3"/>
  <c r="L1913" i="3"/>
  <c r="L1905" i="3"/>
  <c r="L2497" i="3"/>
  <c r="L2481" i="3"/>
  <c r="L2465" i="3"/>
  <c r="L2449" i="3"/>
  <c r="L2433" i="3"/>
  <c r="L2417" i="3"/>
  <c r="L2401" i="3"/>
  <c r="L2385" i="3"/>
  <c r="L2369" i="3"/>
  <c r="L2353" i="3"/>
  <c r="L2337" i="3"/>
  <c r="L2321" i="3"/>
  <c r="L2305" i="3"/>
  <c r="L2289" i="3"/>
  <c r="L2281" i="3"/>
  <c r="L2265" i="3"/>
  <c r="L2249" i="3"/>
  <c r="L2233" i="3"/>
  <c r="L2217" i="3"/>
  <c r="L2201" i="3"/>
  <c r="L2185" i="3"/>
  <c r="L2169" i="3"/>
  <c r="L2153" i="3"/>
  <c r="L2137" i="3"/>
  <c r="L2121" i="3"/>
  <c r="L2105" i="3"/>
  <c r="L2089" i="3"/>
  <c r="L2073" i="3"/>
  <c r="L2057" i="3"/>
  <c r="L2041" i="3"/>
  <c r="L2025" i="3"/>
  <c r="L2009" i="3"/>
  <c r="L1993" i="3"/>
  <c r="L1969" i="3"/>
  <c r="L1953" i="3"/>
  <c r="L1937" i="3"/>
  <c r="L1921" i="3"/>
  <c r="L2496" i="3"/>
  <c r="L2488" i="3"/>
  <c r="L2480" i="3"/>
  <c r="L2472" i="3"/>
  <c r="L2464" i="3"/>
  <c r="L2456" i="3"/>
  <c r="L2448" i="3"/>
  <c r="L2440" i="3"/>
  <c r="L2432" i="3"/>
  <c r="L2424" i="3"/>
  <c r="L2416" i="3"/>
  <c r="L2408" i="3"/>
  <c r="L2400" i="3"/>
  <c r="L2392" i="3"/>
  <c r="L2384" i="3"/>
  <c r="L2376" i="3"/>
  <c r="L2368" i="3"/>
  <c r="L2360" i="3"/>
  <c r="L2352" i="3"/>
  <c r="L2344" i="3"/>
  <c r="L2336" i="3"/>
  <c r="L2328" i="3"/>
  <c r="L2320" i="3"/>
  <c r="L2312" i="3"/>
  <c r="L2304" i="3"/>
  <c r="L2296" i="3"/>
  <c r="L2288" i="3"/>
  <c r="L2280" i="3"/>
  <c r="L2272" i="3"/>
  <c r="L2264" i="3"/>
  <c r="L2256" i="3"/>
  <c r="L2248" i="3"/>
  <c r="L2240" i="3"/>
  <c r="L2232" i="3"/>
  <c r="L2224" i="3"/>
  <c r="L2216" i="3"/>
  <c r="L2208" i="3"/>
  <c r="L2200" i="3"/>
  <c r="L2192" i="3"/>
  <c r="L2184" i="3"/>
  <c r="L2176" i="3"/>
  <c r="L2168" i="3"/>
  <c r="L2160" i="3"/>
  <c r="L2152" i="3"/>
  <c r="L2144" i="3"/>
  <c r="L2136" i="3"/>
  <c r="L2128" i="3"/>
  <c r="L2120" i="3"/>
  <c r="L2112" i="3"/>
  <c r="L2104" i="3"/>
  <c r="L2096" i="3"/>
  <c r="L2088" i="3"/>
  <c r="L2080" i="3"/>
  <c r="L2072" i="3"/>
  <c r="L2064" i="3"/>
  <c r="L2056" i="3"/>
  <c r="L2048" i="3"/>
  <c r="L2040" i="3"/>
  <c r="L2032" i="3"/>
  <c r="L2024" i="3"/>
  <c r="L2016" i="3"/>
  <c r="L2008" i="3"/>
  <c r="L2000" i="3"/>
  <c r="L1992" i="3"/>
  <c r="L1984" i="3"/>
  <c r="L1976" i="3"/>
  <c r="L1968" i="3"/>
  <c r="L1960" i="3"/>
  <c r="L1952" i="3"/>
  <c r="L1944" i="3"/>
  <c r="L1936" i="3"/>
  <c r="L1928" i="3"/>
  <c r="L1920" i="3"/>
  <c r="L1912" i="3"/>
  <c r="L1904" i="3"/>
  <c r="L1896" i="3"/>
  <c r="L1888" i="3"/>
  <c r="L1880" i="3"/>
  <c r="L1872" i="3"/>
  <c r="L1864" i="3"/>
  <c r="L1856" i="3"/>
  <c r="L1848" i="3"/>
  <c r="L1840" i="3"/>
  <c r="L1832" i="3"/>
  <c r="L1824" i="3"/>
  <c r="L1816" i="3"/>
  <c r="L1808" i="3"/>
  <c r="L1800" i="3"/>
  <c r="L1792" i="3"/>
  <c r="L1784" i="3"/>
  <c r="L1776" i="3"/>
  <c r="L1768" i="3"/>
  <c r="L1760" i="3"/>
  <c r="L1752" i="3"/>
  <c r="L1744" i="3"/>
  <c r="L1736" i="3"/>
  <c r="L1728" i="3"/>
  <c r="L1720" i="3"/>
  <c r="L1712" i="3"/>
  <c r="L1704" i="3"/>
  <c r="L1696" i="3"/>
  <c r="L1688" i="3"/>
  <c r="L1680" i="3"/>
  <c r="L1672" i="3"/>
  <c r="L1664" i="3"/>
  <c r="L1656" i="3"/>
  <c r="L1648" i="3"/>
  <c r="L1640" i="3"/>
  <c r="L1632" i="3"/>
  <c r="L1624" i="3"/>
  <c r="L1616" i="3"/>
  <c r="L1608" i="3"/>
  <c r="L1600" i="3"/>
  <c r="L1592" i="3"/>
  <c r="L1584" i="3"/>
  <c r="L1576" i="3"/>
  <c r="L1568" i="3"/>
  <c r="L1560" i="3"/>
  <c r="L1552" i="3"/>
  <c r="L1544" i="3"/>
  <c r="L1536" i="3"/>
  <c r="L1528" i="3"/>
  <c r="L1520" i="3"/>
  <c r="L1512" i="3"/>
  <c r="L1504" i="3"/>
  <c r="L1496" i="3"/>
  <c r="L1488" i="3"/>
  <c r="L1480" i="3"/>
  <c r="L1472" i="3"/>
  <c r="L1464" i="3"/>
  <c r="L1456" i="3"/>
  <c r="L1448" i="3"/>
  <c r="L1440" i="3"/>
  <c r="L1432" i="3"/>
  <c r="L1424" i="3"/>
  <c r="L1416" i="3"/>
  <c r="L1408" i="3"/>
  <c r="L1400" i="3"/>
  <c r="L1392" i="3"/>
  <c r="L1384" i="3"/>
  <c r="L1376" i="3"/>
  <c r="L1368" i="3"/>
  <c r="L1360" i="3"/>
  <c r="L1352" i="3"/>
  <c r="L1344" i="3"/>
  <c r="L1336" i="3"/>
  <c r="L1328" i="3"/>
  <c r="L1320" i="3"/>
  <c r="L1312" i="3"/>
  <c r="L1304" i="3"/>
  <c r="L1296" i="3"/>
  <c r="L1288" i="3"/>
  <c r="L1280" i="3"/>
  <c r="L1272" i="3"/>
  <c r="L1264" i="3"/>
  <c r="L1256" i="3"/>
  <c r="L1248" i="3"/>
  <c r="L1240" i="3"/>
  <c r="L1232" i="3"/>
  <c r="L1224" i="3"/>
  <c r="L1216" i="3"/>
  <c r="L1208" i="3"/>
  <c r="L1200" i="3"/>
  <c r="L1192" i="3"/>
  <c r="L1184" i="3"/>
  <c r="L1176" i="3"/>
  <c r="L1168" i="3"/>
  <c r="L1160" i="3"/>
  <c r="L1152" i="3"/>
  <c r="L1144" i="3"/>
  <c r="L1136" i="3"/>
  <c r="L1128" i="3"/>
  <c r="L1120" i="3"/>
  <c r="L1112" i="3"/>
  <c r="L1104" i="3"/>
  <c r="L1096" i="3"/>
  <c r="L1088" i="3"/>
  <c r="L1080" i="3"/>
  <c r="L1072" i="3"/>
  <c r="L1064" i="3"/>
  <c r="L1056" i="3"/>
  <c r="L1048" i="3"/>
  <c r="L1040" i="3"/>
  <c r="L1032" i="3"/>
  <c r="L1024" i="3"/>
  <c r="L1016" i="3"/>
  <c r="L1008" i="3"/>
  <c r="L1000" i="3"/>
  <c r="L992" i="3"/>
  <c r="L984" i="3"/>
  <c r="L976" i="3"/>
  <c r="L968" i="3"/>
  <c r="L960" i="3"/>
  <c r="L952" i="3"/>
  <c r="L944" i="3"/>
  <c r="L936" i="3"/>
  <c r="L928" i="3"/>
  <c r="L920" i="3"/>
  <c r="L912" i="3"/>
  <c r="L904" i="3"/>
  <c r="L896" i="3"/>
  <c r="L888" i="3"/>
  <c r="L880" i="3"/>
  <c r="L872" i="3"/>
  <c r="L864" i="3"/>
  <c r="L856" i="3"/>
  <c r="L848" i="3"/>
  <c r="L840" i="3"/>
  <c r="L1270" i="3"/>
  <c r="L1262" i="3"/>
  <c r="L1254" i="3"/>
  <c r="L1246" i="3"/>
  <c r="L1238" i="3"/>
  <c r="L1230" i="3"/>
  <c r="L1222" i="3"/>
  <c r="L1214" i="3"/>
  <c r="L1206" i="3"/>
  <c r="L1198" i="3"/>
  <c r="L1190" i="3"/>
  <c r="L1182" i="3"/>
  <c r="L1174" i="3"/>
  <c r="L1166" i="3"/>
  <c r="L1158" i="3"/>
  <c r="L1150" i="3"/>
  <c r="L1142" i="3"/>
  <c r="L1134" i="3"/>
  <c r="L1126" i="3"/>
  <c r="L1118" i="3"/>
  <c r="L1110" i="3"/>
  <c r="L1102" i="3"/>
  <c r="L1094" i="3"/>
  <c r="L1086" i="3"/>
  <c r="L1078" i="3"/>
  <c r="L1070" i="3"/>
  <c r="L1062" i="3"/>
  <c r="L1054" i="3"/>
  <c r="L1046" i="3"/>
  <c r="L1038" i="3"/>
  <c r="L1030" i="3"/>
  <c r="L1022" i="3"/>
  <c r="L1014" i="3"/>
  <c r="L1006" i="3"/>
  <c r="L998" i="3"/>
  <c r="L990" i="3"/>
  <c r="L982" i="3"/>
  <c r="L974" i="3"/>
  <c r="L966" i="3"/>
  <c r="L958" i="3"/>
  <c r="L950" i="3"/>
  <c r="L942" i="3"/>
  <c r="L934" i="3"/>
  <c r="L926" i="3"/>
  <c r="L918" i="3"/>
  <c r="L910" i="3"/>
  <c r="L902" i="3"/>
  <c r="L894" i="3"/>
  <c r="L886" i="3"/>
  <c r="L878" i="3"/>
  <c r="L870" i="3"/>
  <c r="L862" i="3"/>
  <c r="L854" i="3"/>
  <c r="L846" i="3"/>
  <c r="L838" i="3"/>
  <c r="L830" i="3"/>
  <c r="L822" i="3"/>
  <c r="L814" i="3"/>
  <c r="L806" i="3"/>
  <c r="L798" i="3"/>
  <c r="L790" i="3"/>
  <c r="L782" i="3"/>
  <c r="L774" i="3"/>
  <c r="L766" i="3"/>
  <c r="L758" i="3"/>
  <c r="L750" i="3"/>
  <c r="L742" i="3"/>
  <c r="L734" i="3"/>
  <c r="L726" i="3"/>
  <c r="L718" i="3"/>
  <c r="L710" i="3"/>
  <c r="L702" i="3"/>
  <c r="L694" i="3"/>
  <c r="L686" i="3"/>
  <c r="L678" i="3"/>
  <c r="L670" i="3"/>
  <c r="L662" i="3"/>
  <c r="L654" i="3"/>
  <c r="L646" i="3"/>
  <c r="L638" i="3"/>
  <c r="L630" i="3"/>
  <c r="L622" i="3"/>
  <c r="L614" i="3"/>
  <c r="L606" i="3"/>
  <c r="L598" i="3"/>
  <c r="L590" i="3"/>
  <c r="L582" i="3"/>
  <c r="L574" i="3"/>
  <c r="L566" i="3"/>
  <c r="L558" i="3"/>
  <c r="L550" i="3"/>
  <c r="L542" i="3"/>
  <c r="L534" i="3"/>
  <c r="L526" i="3"/>
  <c r="L518" i="3"/>
  <c r="L510" i="3"/>
  <c r="L502" i="3"/>
  <c r="L494" i="3"/>
  <c r="L486" i="3"/>
  <c r="L478" i="3"/>
  <c r="L470" i="3"/>
  <c r="L462" i="3"/>
  <c r="L454" i="3"/>
  <c r="L446" i="3"/>
  <c r="L438" i="3"/>
  <c r="L430" i="3"/>
  <c r="L422" i="3"/>
  <c r="L414" i="3"/>
  <c r="L406" i="3"/>
  <c r="L398" i="3"/>
  <c r="L390" i="3"/>
  <c r="L382" i="3"/>
  <c r="L374" i="3"/>
  <c r="L366" i="3"/>
  <c r="L358" i="3"/>
  <c r="L350" i="3"/>
  <c r="L342" i="3"/>
  <c r="L334" i="3"/>
  <c r="L326" i="3"/>
  <c r="L318" i="3"/>
  <c r="L310" i="3"/>
  <c r="L302" i="3"/>
  <c r="L294" i="3"/>
  <c r="L286" i="3"/>
  <c r="L278" i="3"/>
  <c r="L270" i="3"/>
  <c r="L262" i="3"/>
  <c r="L254" i="3"/>
  <c r="L246" i="3"/>
  <c r="L238" i="3"/>
  <c r="L230" i="3"/>
  <c r="L222" i="3"/>
  <c r="L214" i="3"/>
  <c r="L206" i="3"/>
  <c r="L1333" i="3"/>
  <c r="L1325" i="3"/>
  <c r="L1317" i="3"/>
  <c r="L1309" i="3"/>
  <c r="L1301" i="3"/>
  <c r="L1293" i="3"/>
  <c r="L1285" i="3"/>
  <c r="L1277" i="3"/>
  <c r="L1269" i="3"/>
  <c r="L1261" i="3"/>
  <c r="L1253" i="3"/>
  <c r="L1245" i="3"/>
  <c r="L1237" i="3"/>
  <c r="L1229" i="3"/>
  <c r="L1221" i="3"/>
  <c r="L1213" i="3"/>
  <c r="L1205" i="3"/>
  <c r="L1197" i="3"/>
  <c r="L1189" i="3"/>
  <c r="L1181" i="3"/>
  <c r="L1173" i="3"/>
  <c r="L1165" i="3"/>
  <c r="L1157" i="3"/>
  <c r="L1149" i="3"/>
  <c r="L1141" i="3"/>
  <c r="L1133" i="3"/>
  <c r="L1125" i="3"/>
  <c r="L1117" i="3"/>
  <c r="L1109" i="3"/>
  <c r="L1101" i="3"/>
  <c r="L1093" i="3"/>
  <c r="L1085" i="3"/>
  <c r="L1077" i="3"/>
  <c r="L1069" i="3"/>
  <c r="L1061" i="3"/>
  <c r="L1053" i="3"/>
  <c r="L1045" i="3"/>
  <c r="L1037" i="3"/>
  <c r="L1029" i="3"/>
  <c r="L1021" i="3"/>
  <c r="L1013" i="3"/>
  <c r="L1005" i="3"/>
  <c r="L997" i="3"/>
  <c r="L989" i="3"/>
  <c r="L981" i="3"/>
  <c r="L973" i="3"/>
  <c r="L965" i="3"/>
  <c r="L957" i="3"/>
  <c r="L949" i="3"/>
  <c r="L941" i="3"/>
  <c r="L933" i="3"/>
  <c r="L925" i="3"/>
  <c r="L917" i="3"/>
  <c r="L909" i="3"/>
  <c r="L901" i="3"/>
  <c r="L893" i="3"/>
  <c r="L885" i="3"/>
  <c r="L877" i="3"/>
  <c r="L869" i="3"/>
  <c r="L861" i="3"/>
  <c r="L853" i="3"/>
  <c r="L845" i="3"/>
  <c r="L837" i="3"/>
  <c r="L829" i="3"/>
  <c r="L821" i="3"/>
  <c r="L813" i="3"/>
  <c r="L805" i="3"/>
  <c r="L797" i="3"/>
  <c r="L789" i="3"/>
  <c r="L781" i="3"/>
  <c r="L773" i="3"/>
  <c r="L765" i="3"/>
  <c r="L757" i="3"/>
  <c r="L749" i="3"/>
  <c r="L741" i="3"/>
  <c r="L733" i="3"/>
  <c r="L725" i="3"/>
  <c r="L717" i="3"/>
  <c r="L709" i="3"/>
  <c r="L701" i="3"/>
  <c r="L693" i="3"/>
  <c r="L685" i="3"/>
  <c r="L677" i="3"/>
  <c r="L669" i="3"/>
  <c r="L661" i="3"/>
  <c r="L653" i="3"/>
  <c r="L645" i="3"/>
  <c r="L637" i="3"/>
  <c r="L629" i="3"/>
  <c r="L621" i="3"/>
  <c r="L613" i="3"/>
  <c r="L605" i="3"/>
  <c r="L597" i="3"/>
  <c r="L589" i="3"/>
  <c r="L581" i="3"/>
  <c r="L573" i="3"/>
  <c r="L565" i="3"/>
  <c r="L557" i="3"/>
  <c r="L549" i="3"/>
  <c r="L541" i="3"/>
  <c r="L533" i="3"/>
  <c r="L525" i="3"/>
  <c r="L517" i="3"/>
  <c r="L509" i="3"/>
  <c r="L501" i="3"/>
  <c r="L493" i="3"/>
  <c r="L485" i="3"/>
  <c r="L477" i="3"/>
  <c r="L469" i="3"/>
  <c r="L461" i="3"/>
  <c r="L453" i="3"/>
  <c r="L445" i="3"/>
  <c r="L437" i="3"/>
  <c r="L429" i="3"/>
  <c r="L421" i="3"/>
  <c r="L413" i="3"/>
  <c r="L405" i="3"/>
  <c r="L397" i="3"/>
  <c r="L389" i="3"/>
  <c r="L381" i="3"/>
  <c r="L373" i="3"/>
  <c r="L365" i="3"/>
  <c r="L357" i="3"/>
  <c r="L349" i="3"/>
  <c r="L341" i="3"/>
  <c r="L333" i="3"/>
  <c r="L325" i="3"/>
  <c r="L317" i="3"/>
  <c r="L309" i="3"/>
  <c r="L301" i="3"/>
  <c r="L293" i="3"/>
  <c r="L285" i="3"/>
  <c r="L277" i="3"/>
  <c r="L269" i="3"/>
  <c r="L261" i="3"/>
  <c r="L253" i="3"/>
  <c r="L245" i="3"/>
  <c r="L237" i="3"/>
  <c r="L229" i="3"/>
  <c r="L221" i="3"/>
  <c r="L213" i="3"/>
  <c r="L205" i="3"/>
  <c r="L197" i="3"/>
  <c r="L1451" i="3"/>
  <c r="L1443" i="3"/>
  <c r="L1435" i="3"/>
  <c r="L1427" i="3"/>
  <c r="L1419" i="3"/>
  <c r="L1411" i="3"/>
  <c r="L1403" i="3"/>
  <c r="L1395" i="3"/>
  <c r="L1387" i="3"/>
  <c r="L1379" i="3"/>
  <c r="L1371" i="3"/>
  <c r="L1363" i="3"/>
  <c r="L1355" i="3"/>
  <c r="L1347" i="3"/>
  <c r="L1339" i="3"/>
  <c r="L1331" i="3"/>
  <c r="L1323" i="3"/>
  <c r="L1315" i="3"/>
  <c r="L1307" i="3"/>
  <c r="L1299" i="3"/>
  <c r="L1291" i="3"/>
  <c r="L1283" i="3"/>
  <c r="L1275" i="3"/>
  <c r="L1259" i="3"/>
  <c r="L1251" i="3"/>
  <c r="L1243" i="3"/>
  <c r="L1235" i="3"/>
  <c r="L1227" i="3"/>
  <c r="L1219" i="3"/>
  <c r="L1211" i="3"/>
  <c r="L1195" i="3"/>
  <c r="L1187" i="3"/>
  <c r="L1179" i="3"/>
  <c r="L1171" i="3"/>
  <c r="L1163" i="3"/>
  <c r="L1155" i="3"/>
  <c r="L1147" i="3"/>
  <c r="L1131" i="3"/>
  <c r="L1123" i="3"/>
  <c r="L1115" i="3"/>
  <c r="L1107" i="3"/>
  <c r="L1099" i="3"/>
  <c r="L1091" i="3"/>
  <c r="L1083" i="3"/>
  <c r="L1067" i="3"/>
  <c r="L1059" i="3"/>
  <c r="L1051" i="3"/>
  <c r="L1043" i="3"/>
  <c r="L1035" i="3"/>
  <c r="L1027" i="3"/>
  <c r="L1019" i="3"/>
  <c r="L1011" i="3"/>
  <c r="L1003" i="3"/>
  <c r="L995" i="3"/>
  <c r="L987" i="3"/>
  <c r="L979" i="3"/>
  <c r="L971" i="3"/>
  <c r="L963" i="3"/>
  <c r="L955" i="3"/>
  <c r="L947" i="3"/>
  <c r="L939" i="3"/>
  <c r="L931" i="3"/>
  <c r="L923" i="3"/>
  <c r="L915" i="3"/>
  <c r="L907" i="3"/>
  <c r="L899" i="3"/>
  <c r="L891" i="3"/>
  <c r="L883" i="3"/>
  <c r="L875" i="3"/>
  <c r="L867" i="3"/>
  <c r="L859" i="3"/>
  <c r="L851" i="3"/>
  <c r="L843" i="3"/>
  <c r="L835" i="3"/>
  <c r="L827" i="3"/>
  <c r="L819" i="3"/>
  <c r="L811" i="3"/>
  <c r="L803" i="3"/>
  <c r="L795" i="3"/>
  <c r="L787" i="3"/>
  <c r="L779" i="3"/>
  <c r="L771" i="3"/>
  <c r="L763" i="3"/>
  <c r="L755" i="3"/>
  <c r="L747" i="3"/>
  <c r="L739" i="3"/>
  <c r="L731" i="3"/>
  <c r="L723" i="3"/>
  <c r="L715" i="3"/>
  <c r="L707" i="3"/>
  <c r="L699" i="3"/>
  <c r="L691" i="3"/>
  <c r="L683" i="3"/>
  <c r="L675" i="3"/>
  <c r="L667" i="3"/>
  <c r="L659" i="3"/>
  <c r="L651" i="3"/>
  <c r="L643" i="3"/>
  <c r="L635" i="3"/>
  <c r="L627" i="3"/>
  <c r="L619" i="3"/>
  <c r="L611" i="3"/>
  <c r="L603" i="3"/>
  <c r="L595" i="3"/>
  <c r="L587" i="3"/>
  <c r="L579" i="3"/>
  <c r="L571" i="3"/>
  <c r="L563" i="3"/>
  <c r="L555" i="3"/>
  <c r="L547" i="3"/>
  <c r="L539" i="3"/>
  <c r="L531" i="3"/>
  <c r="L523" i="3"/>
  <c r="L515" i="3"/>
  <c r="L507" i="3"/>
  <c r="L499" i="3"/>
  <c r="L491" i="3"/>
  <c r="L483" i="3"/>
  <c r="L475" i="3"/>
  <c r="L467" i="3"/>
  <c r="L459" i="3"/>
  <c r="L451" i="3"/>
  <c r="L443" i="3"/>
  <c r="L435" i="3"/>
  <c r="L427" i="3"/>
  <c r="L419" i="3"/>
  <c r="L411" i="3"/>
  <c r="L403" i="3"/>
  <c r="L395" i="3"/>
  <c r="L387" i="3"/>
  <c r="L379" i="3"/>
  <c r="L371" i="3"/>
  <c r="L363" i="3"/>
  <c r="L355" i="3"/>
  <c r="L347" i="3"/>
  <c r="L339" i="3"/>
  <c r="L331" i="3"/>
  <c r="L323" i="3"/>
  <c r="L315" i="3"/>
  <c r="L307" i="3"/>
  <c r="L299" i="3"/>
  <c r="L291" i="3"/>
  <c r="L283" i="3"/>
  <c r="L275" i="3"/>
  <c r="L267" i="3"/>
  <c r="L259" i="3"/>
  <c r="L251" i="3"/>
  <c r="L243" i="3"/>
  <c r="L235" i="3"/>
  <c r="L227" i="3"/>
  <c r="L219" i="3"/>
  <c r="L211" i="3"/>
  <c r="L106" i="3"/>
  <c r="L98" i="3"/>
  <c r="L90" i="3"/>
  <c r="L82" i="3"/>
  <c r="L74" i="3"/>
  <c r="L66" i="3"/>
  <c r="L58" i="3"/>
  <c r="L50" i="3"/>
  <c r="L42" i="3"/>
  <c r="L34" i="3"/>
  <c r="L26" i="3"/>
  <c r="L18" i="3"/>
  <c r="L10" i="3"/>
  <c r="L25" i="3"/>
  <c r="L17" i="3"/>
  <c r="L9" i="3"/>
  <c r="L191" i="3"/>
  <c r="L183" i="3"/>
  <c r="L175" i="3"/>
  <c r="L167" i="3"/>
  <c r="L159" i="3"/>
  <c r="L151" i="3"/>
  <c r="L143" i="3"/>
  <c r="L135" i="3"/>
  <c r="L127" i="3"/>
  <c r="L119" i="3"/>
  <c r="L111" i="3"/>
  <c r="L103" i="3"/>
  <c r="L95" i="3"/>
  <c r="L87" i="3"/>
  <c r="L79" i="3"/>
  <c r="L71" i="3"/>
  <c r="L63" i="3"/>
  <c r="L55" i="3"/>
  <c r="L47" i="3"/>
  <c r="L39" i="3"/>
  <c r="L31" i="3"/>
  <c r="L23" i="3"/>
  <c r="L15" i="3"/>
  <c r="L7" i="3"/>
  <c r="L189" i="3"/>
  <c r="L181" i="3"/>
  <c r="L173" i="3"/>
  <c r="L165" i="3"/>
  <c r="L157" i="3"/>
  <c r="L149" i="3"/>
  <c r="L141" i="3"/>
  <c r="L133" i="3"/>
  <c r="L125" i="3"/>
  <c r="L117" i="3"/>
  <c r="L109" i="3"/>
  <c r="L101" i="3"/>
  <c r="L93" i="3"/>
  <c r="L85" i="3"/>
  <c r="L77" i="3"/>
  <c r="L69" i="3"/>
  <c r="L61" i="3"/>
  <c r="L53" i="3"/>
  <c r="L45" i="3"/>
  <c r="L37" i="3"/>
  <c r="L29" i="3"/>
  <c r="L21" i="3"/>
  <c r="L13" i="3"/>
  <c r="L5" i="3"/>
  <c r="L4" i="3"/>
  <c r="L203" i="3"/>
  <c r="L195" i="3"/>
  <c r="L187" i="3"/>
  <c r="L179" i="3"/>
  <c r="L171" i="3"/>
  <c r="L163" i="3"/>
  <c r="L155" i="3"/>
  <c r="L147" i="3"/>
  <c r="L139" i="3"/>
  <c r="L131" i="3"/>
  <c r="L123" i="3"/>
  <c r="L115" i="3"/>
  <c r="L107" i="3"/>
  <c r="L99" i="3"/>
  <c r="L91" i="3"/>
  <c r="L83" i="3"/>
  <c r="L75" i="3"/>
  <c r="L67" i="3"/>
  <c r="L59" i="3"/>
  <c r="L51" i="3"/>
  <c r="L43" i="3"/>
  <c r="L35" i="3"/>
  <c r="L27" i="3"/>
  <c r="L19" i="3"/>
  <c r="L12" i="3"/>
  <c r="B1964" i="3" s="1"/>
  <c r="B14" i="3"/>
  <c r="B18" i="3"/>
  <c r="B2" i="3"/>
  <c r="C149" i="4"/>
  <c r="B3" i="3"/>
  <c r="B12" i="3"/>
  <c r="B4" i="3"/>
  <c r="D149" i="4"/>
  <c r="B7" i="3"/>
  <c r="B6" i="3"/>
  <c r="B10" i="3"/>
  <c r="B9" i="3"/>
  <c r="B5" i="3"/>
  <c r="B13" i="3"/>
  <c r="B8" i="3"/>
  <c r="B17" i="3"/>
  <c r="B16" i="3"/>
  <c r="B149" i="4"/>
  <c r="B11" i="3"/>
  <c r="B15" i="3"/>
  <c r="B1936" i="3" l="1"/>
  <c r="B1595" i="3"/>
  <c r="B1760" i="3"/>
  <c r="B2429" i="3"/>
  <c r="B1607" i="3"/>
  <c r="B1750" i="3"/>
  <c r="B1877" i="3"/>
  <c r="B2136" i="3"/>
  <c r="B1905" i="3"/>
  <c r="B1554" i="3"/>
  <c r="B2063" i="3"/>
  <c r="B1419" i="3"/>
  <c r="B1677" i="3"/>
  <c r="B1805" i="3"/>
  <c r="B2219" i="3"/>
  <c r="B2127" i="3"/>
  <c r="B1880" i="3"/>
  <c r="B1991" i="3"/>
  <c r="B1019" i="3"/>
  <c r="B1578" i="3"/>
  <c r="B1733" i="3"/>
  <c r="B2291" i="3"/>
  <c r="B2211" i="3"/>
  <c r="B2117" i="3"/>
  <c r="B1919" i="3"/>
  <c r="B2046" i="3"/>
  <c r="B1354" i="3"/>
  <c r="B1657" i="3"/>
  <c r="B2363" i="3"/>
  <c r="B2284" i="3"/>
  <c r="B2203" i="3"/>
  <c r="B1847" i="3"/>
  <c r="B1974" i="3"/>
  <c r="B762" i="3"/>
  <c r="B1546" i="3"/>
  <c r="B2435" i="3"/>
  <c r="B2356" i="3"/>
  <c r="B2277" i="3"/>
  <c r="B1775" i="3"/>
  <c r="B1902" i="3"/>
  <c r="B2029" i="3"/>
  <c r="B1594" i="3"/>
  <c r="B1728" i="3"/>
  <c r="B2428" i="3"/>
  <c r="B2349" i="3"/>
  <c r="B1703" i="3"/>
  <c r="B1830" i="3"/>
  <c r="B1957" i="3"/>
  <c r="B1904" i="3"/>
  <c r="B1537" i="3"/>
  <c r="B2500" i="3"/>
  <c r="B2421" i="3"/>
  <c r="B1227" i="3"/>
  <c r="B1226" i="3"/>
  <c r="B987" i="3"/>
  <c r="B2126" i="3"/>
  <c r="B1873" i="3"/>
  <c r="B1458" i="3"/>
  <c r="B2493" i="3"/>
  <c r="B1451" i="3"/>
  <c r="B1686" i="3"/>
  <c r="B1813" i="3"/>
  <c r="B2209" i="3"/>
  <c r="B2113" i="3"/>
  <c r="B1848" i="3"/>
  <c r="B1999" i="3"/>
  <c r="B1132" i="3"/>
  <c r="B1592" i="3"/>
  <c r="B1741" i="3"/>
  <c r="B2283" i="3"/>
  <c r="B2201" i="3"/>
  <c r="B2103" i="3"/>
  <c r="B1927" i="3"/>
  <c r="B2054" i="3"/>
  <c r="B1386" i="3"/>
  <c r="B1666" i="3"/>
  <c r="B2355" i="3"/>
  <c r="B2276" i="3"/>
  <c r="B2193" i="3"/>
  <c r="B1855" i="3"/>
  <c r="B1982" i="3"/>
  <c r="B890" i="3"/>
  <c r="B1563" i="3"/>
  <c r="B2427" i="3"/>
  <c r="B2348" i="3"/>
  <c r="B2269" i="3"/>
  <c r="B1783" i="3"/>
  <c r="B1910" i="3"/>
  <c r="B2037" i="3"/>
  <c r="B1531" i="3"/>
  <c r="B2499" i="3"/>
  <c r="B2420" i="3"/>
  <c r="B2341" i="3"/>
  <c r="B1711" i="3"/>
  <c r="B1838" i="3"/>
  <c r="B1965" i="3"/>
  <c r="B1872" i="3"/>
  <c r="B1427" i="3"/>
  <c r="B2492" i="3"/>
  <c r="B2413" i="3"/>
  <c r="B1632" i="3"/>
  <c r="B1766" i="3"/>
  <c r="B1893" i="3"/>
  <c r="B2112" i="3"/>
  <c r="B1841" i="3"/>
  <c r="B1330" i="3"/>
  <c r="B2485" i="3"/>
  <c r="B2078" i="3"/>
  <c r="B2013" i="3"/>
  <c r="B2092" i="3"/>
  <c r="B2200" i="3"/>
  <c r="B2102" i="3"/>
  <c r="B1816" i="3"/>
  <c r="B2007" i="3"/>
  <c r="B1188" i="3"/>
  <c r="B1603" i="3"/>
  <c r="B1749" i="3"/>
  <c r="B2275" i="3"/>
  <c r="B2192" i="3"/>
  <c r="B2089" i="3"/>
  <c r="B1935" i="3"/>
  <c r="B2062" i="3"/>
  <c r="B1418" i="3"/>
  <c r="B1675" i="3"/>
  <c r="B2347" i="3"/>
  <c r="B2268" i="3"/>
  <c r="B2184" i="3"/>
  <c r="B1863" i="3"/>
  <c r="B1990" i="3"/>
  <c r="B1018" i="3"/>
  <c r="B1577" i="3"/>
  <c r="B2419" i="3"/>
  <c r="B2340" i="3"/>
  <c r="B2261" i="3"/>
  <c r="B1791" i="3"/>
  <c r="B1918" i="3"/>
  <c r="B2045" i="3"/>
  <c r="B1426" i="3"/>
  <c r="B2491" i="3"/>
  <c r="B2412" i="3"/>
  <c r="B2333" i="3"/>
  <c r="B1719" i="3"/>
  <c r="B1846" i="3"/>
  <c r="B1973" i="3"/>
  <c r="B1840" i="3"/>
  <c r="B1299" i="3"/>
  <c r="B2484" i="3"/>
  <c r="B2405" i="3"/>
  <c r="B1641" i="3"/>
  <c r="B1774" i="3"/>
  <c r="B1901" i="3"/>
  <c r="B2101" i="3"/>
  <c r="B1809" i="3"/>
  <c r="B1197" i="3"/>
  <c r="B2477" i="3"/>
  <c r="B1507" i="3"/>
  <c r="B1702" i="3"/>
  <c r="B1829" i="3"/>
  <c r="B2191" i="3"/>
  <c r="B2088" i="3"/>
  <c r="B1784" i="3"/>
  <c r="B2015" i="3"/>
  <c r="B2014" i="3"/>
  <c r="B1949" i="3"/>
  <c r="B795" i="3"/>
  <c r="B2386" i="3"/>
  <c r="B2289" i="3"/>
  <c r="B2336" i="3"/>
  <c r="B2094" i="3"/>
  <c r="B1785" i="3"/>
  <c r="B451" i="3"/>
  <c r="B372" i="3"/>
  <c r="B205" i="3"/>
  <c r="B126" i="3"/>
  <c r="B47" i="3"/>
  <c r="B2199" i="3"/>
  <c r="B2489" i="3"/>
  <c r="B1992" i="3"/>
  <c r="B2120" i="3"/>
  <c r="B2350" i="3"/>
  <c r="B139" i="3"/>
  <c r="B60" i="3"/>
  <c r="B572" i="3"/>
  <c r="B405" i="3"/>
  <c r="B326" i="3"/>
  <c r="B247" i="3"/>
  <c r="B2362" i="3"/>
  <c r="B2217" i="3"/>
  <c r="B2448" i="3"/>
  <c r="B2132" i="3"/>
  <c r="B2140" i="3"/>
  <c r="B339" i="3"/>
  <c r="B260" i="3"/>
  <c r="B93" i="3"/>
  <c r="B605" i="3"/>
  <c r="B526" i="3"/>
  <c r="B2208" i="3"/>
  <c r="B2471" i="3"/>
  <c r="B2198" i="3"/>
  <c r="B2248" i="3"/>
  <c r="B2462" i="3"/>
  <c r="B27" i="3"/>
  <c r="B539" i="3"/>
  <c r="B460" i="3"/>
  <c r="B293" i="3"/>
  <c r="B214" i="3"/>
  <c r="B135" i="3"/>
  <c r="B2335" i="3"/>
  <c r="B2153" i="3"/>
  <c r="B1633" i="3"/>
  <c r="B1825" i="3"/>
  <c r="B2262" i="3"/>
  <c r="B227" i="3"/>
  <c r="B148" i="3"/>
  <c r="B660" i="3"/>
  <c r="B493" i="3"/>
  <c r="B414" i="3"/>
  <c r="B335" i="3"/>
  <c r="B2450" i="3"/>
  <c r="B2313" i="3"/>
  <c r="B2360" i="3"/>
  <c r="B2196" i="3"/>
  <c r="B1881" i="3"/>
  <c r="B427" i="3"/>
  <c r="B348" i="3"/>
  <c r="B181" i="3"/>
  <c r="B102" i="3"/>
  <c r="B23" i="3"/>
  <c r="B2306" i="3"/>
  <c r="B2057" i="3"/>
  <c r="B2080" i="3"/>
  <c r="B2151" i="3"/>
  <c r="B2374" i="3"/>
  <c r="B115" i="3"/>
  <c r="B36" i="3"/>
  <c r="B548" i="3"/>
  <c r="B381" i="3"/>
  <c r="B302" i="3"/>
  <c r="B223" i="3"/>
  <c r="B2433" i="3"/>
  <c r="B2314" i="3"/>
  <c r="B2472" i="3"/>
  <c r="B923" i="3"/>
  <c r="B2167" i="3"/>
  <c r="B315" i="3"/>
  <c r="B236" i="3"/>
  <c r="B69" i="3"/>
  <c r="B2311" i="3"/>
  <c r="B1833" i="3"/>
  <c r="B2225" i="3"/>
  <c r="B2272" i="3"/>
  <c r="B2486" i="3"/>
  <c r="B1331" i="3"/>
  <c r="B515" i="3"/>
  <c r="B436" i="3"/>
  <c r="B269" i="3"/>
  <c r="B190" i="3"/>
  <c r="B111" i="3"/>
  <c r="B2415" i="3"/>
  <c r="B2287" i="3"/>
  <c r="B1736" i="3"/>
  <c r="B1921" i="3"/>
  <c r="B2286" i="3"/>
  <c r="B203" i="3"/>
  <c r="B124" i="3"/>
  <c r="B636" i="3"/>
  <c r="B469" i="3"/>
  <c r="B390" i="3"/>
  <c r="B311" i="3"/>
  <c r="B1584" i="3"/>
  <c r="B2337" i="3"/>
  <c r="B2384" i="3"/>
  <c r="B1490" i="3"/>
  <c r="B1977" i="3"/>
  <c r="B403" i="3"/>
  <c r="B324" i="3"/>
  <c r="B157" i="3"/>
  <c r="B78" i="3"/>
  <c r="B590" i="3"/>
  <c r="B2394" i="3"/>
  <c r="B2258" i="3"/>
  <c r="B2121" i="3"/>
  <c r="B2179" i="3"/>
  <c r="B2398" i="3"/>
  <c r="B91" i="3"/>
  <c r="B603" i="3"/>
  <c r="B524" i="3"/>
  <c r="B357" i="3"/>
  <c r="B278" i="3"/>
  <c r="B199" i="3"/>
  <c r="B2497" i="3"/>
  <c r="B2401" i="3"/>
  <c r="B2496" i="3"/>
  <c r="B1491" i="3"/>
  <c r="B2195" i="3"/>
  <c r="B291" i="3"/>
  <c r="B212" i="3"/>
  <c r="B45" i="3"/>
  <c r="B557" i="3"/>
  <c r="B478" i="3"/>
  <c r="B2399" i="3"/>
  <c r="B2231" i="3"/>
  <c r="B2249" i="3"/>
  <c r="B2296" i="3"/>
  <c r="B1661" i="3"/>
  <c r="B1609" i="3"/>
  <c r="B491" i="3"/>
  <c r="B412" i="3"/>
  <c r="B245" i="3"/>
  <c r="B166" i="3"/>
  <c r="B87" i="3"/>
  <c r="B2479" i="3"/>
  <c r="B2383" i="3"/>
  <c r="B1832" i="3"/>
  <c r="B2017" i="3"/>
  <c r="B2310" i="3"/>
  <c r="B179" i="3"/>
  <c r="B100" i="3"/>
  <c r="B612" i="3"/>
  <c r="B445" i="3"/>
  <c r="B366" i="3"/>
  <c r="B287" i="3"/>
  <c r="B2181" i="3"/>
  <c r="B2369" i="3"/>
  <c r="B2408" i="3"/>
  <c r="B1696" i="3"/>
  <c r="B2072" i="3"/>
  <c r="B379" i="3"/>
  <c r="B300" i="3"/>
  <c r="B133" i="3"/>
  <c r="B2458" i="3"/>
  <c r="B2354" i="3"/>
  <c r="B2152" i="3"/>
  <c r="B2206" i="3"/>
  <c r="B2422" i="3"/>
  <c r="B67" i="3"/>
  <c r="B579" i="3"/>
  <c r="B500" i="3"/>
  <c r="B333" i="3"/>
  <c r="B254" i="3"/>
  <c r="B175" i="3"/>
  <c r="B2111" i="3"/>
  <c r="B2465" i="3"/>
  <c r="B1050" i="3"/>
  <c r="B1662" i="3"/>
  <c r="B2222" i="3"/>
  <c r="B267" i="3"/>
  <c r="B188" i="3"/>
  <c r="B21" i="3"/>
  <c r="B533" i="3"/>
  <c r="B454" i="3"/>
  <c r="B2463" i="3"/>
  <c r="B2327" i="3"/>
  <c r="B2273" i="3"/>
  <c r="B2320" i="3"/>
  <c r="B1920" i="3"/>
  <c r="B1721" i="3"/>
  <c r="B467" i="3"/>
  <c r="B388" i="3"/>
  <c r="B221" i="3"/>
  <c r="B142" i="3"/>
  <c r="B63" i="3"/>
  <c r="B1929" i="3"/>
  <c r="B2447" i="3"/>
  <c r="B1928" i="3"/>
  <c r="B2095" i="3"/>
  <c r="B2334" i="3"/>
  <c r="B155" i="3"/>
  <c r="B76" i="3"/>
  <c r="B588" i="3"/>
  <c r="B421" i="3"/>
  <c r="B342" i="3"/>
  <c r="B263" i="3"/>
  <c r="B2298" i="3"/>
  <c r="B1993" i="3"/>
  <c r="B2432" i="3"/>
  <c r="B1952" i="3"/>
  <c r="B2118" i="3"/>
  <c r="B355" i="3"/>
  <c r="B276" i="3"/>
  <c r="B109" i="3"/>
  <c r="B30" i="3"/>
  <c r="B542" i="3"/>
  <c r="B1961" i="3"/>
  <c r="B2426" i="3"/>
  <c r="B2180" i="3"/>
  <c r="B2232" i="3"/>
  <c r="B2446" i="3"/>
  <c r="B43" i="3"/>
  <c r="B555" i="3"/>
  <c r="B476" i="3"/>
  <c r="B309" i="3"/>
  <c r="B230" i="3"/>
  <c r="B151" i="3"/>
  <c r="B2271" i="3"/>
  <c r="B1769" i="3"/>
  <c r="B1513" i="3"/>
  <c r="B1761" i="3"/>
  <c r="B2246" i="3"/>
  <c r="B243" i="3"/>
  <c r="B164" i="3"/>
  <c r="B676" i="3"/>
  <c r="B509" i="3"/>
  <c r="B430" i="3"/>
  <c r="B351" i="3"/>
  <c r="B2409" i="3"/>
  <c r="B2297" i="3"/>
  <c r="B2344" i="3"/>
  <c r="B2141" i="3"/>
  <c r="B1817" i="3"/>
  <c r="B443" i="3"/>
  <c r="B364" i="3"/>
  <c r="B197" i="3"/>
  <c r="B2242" i="3"/>
  <c r="B1395" i="3"/>
  <c r="B2024" i="3"/>
  <c r="B2133" i="3"/>
  <c r="B2358" i="3"/>
  <c r="B131" i="3"/>
  <c r="B52" i="3"/>
  <c r="B564" i="3"/>
  <c r="B397" i="3"/>
  <c r="B318" i="3"/>
  <c r="B239" i="3"/>
  <c r="B2391" i="3"/>
  <c r="B2250" i="3"/>
  <c r="B2456" i="3"/>
  <c r="B2150" i="3"/>
  <c r="B2149" i="3"/>
  <c r="B331" i="3"/>
  <c r="B252" i="3"/>
  <c r="B85" i="3"/>
  <c r="B597" i="3"/>
  <c r="B518" i="3"/>
  <c r="B2247" i="3"/>
  <c r="B2490" i="3"/>
  <c r="B2207" i="3"/>
  <c r="B2256" i="3"/>
  <c r="B2470" i="3"/>
  <c r="B19" i="3"/>
  <c r="B531" i="3"/>
  <c r="B452" i="3"/>
  <c r="B285" i="3"/>
  <c r="B206" i="3"/>
  <c r="B127" i="3"/>
  <c r="B2367" i="3"/>
  <c r="B2223" i="3"/>
  <c r="B1670" i="3"/>
  <c r="B1857" i="3"/>
  <c r="B2270" i="3"/>
  <c r="B219" i="3"/>
  <c r="B140" i="3"/>
  <c r="B652" i="3"/>
  <c r="B485" i="3"/>
  <c r="B406" i="3"/>
  <c r="B327" i="3"/>
  <c r="B2473" i="3"/>
  <c r="B2321" i="3"/>
  <c r="B2368" i="3"/>
  <c r="B922" i="3"/>
  <c r="B1913" i="3"/>
  <c r="B419" i="3"/>
  <c r="B340" i="3"/>
  <c r="B173" i="3"/>
  <c r="B94" i="3"/>
  <c r="B606" i="3"/>
  <c r="B2338" i="3"/>
  <c r="B2163" i="3"/>
  <c r="B2096" i="3"/>
  <c r="B2160" i="3"/>
  <c r="B2382" i="3"/>
  <c r="B107" i="3"/>
  <c r="B28" i="3"/>
  <c r="B540" i="3"/>
  <c r="B373" i="3"/>
  <c r="B294" i="3"/>
  <c r="B215" i="3"/>
  <c r="B2455" i="3"/>
  <c r="B2346" i="3"/>
  <c r="B2480" i="3"/>
  <c r="B1235" i="3"/>
  <c r="B2176" i="3"/>
  <c r="B307" i="3"/>
  <c r="B228" i="3"/>
  <c r="B61" i="3"/>
  <c r="B573" i="3"/>
  <c r="B494" i="3"/>
  <c r="B2343" i="3"/>
  <c r="B2081" i="3"/>
  <c r="B2233" i="3"/>
  <c r="B2280" i="3"/>
  <c r="B2494" i="3"/>
  <c r="B1459" i="3"/>
  <c r="B507" i="3"/>
  <c r="B428" i="3"/>
  <c r="B261" i="3"/>
  <c r="B182" i="3"/>
  <c r="B103" i="3"/>
  <c r="B2434" i="3"/>
  <c r="B2319" i="3"/>
  <c r="B1768" i="3"/>
  <c r="B1953" i="3"/>
  <c r="B2294" i="3"/>
  <c r="B195" i="3"/>
  <c r="B116" i="3"/>
  <c r="B628" i="3"/>
  <c r="B461" i="3"/>
  <c r="B382" i="3"/>
  <c r="B303" i="3"/>
  <c r="B1865" i="3"/>
  <c r="B2345" i="3"/>
  <c r="B2392" i="3"/>
  <c r="B1569" i="3"/>
  <c r="B2009" i="3"/>
  <c r="B395" i="3"/>
  <c r="B316" i="3"/>
  <c r="B149" i="3"/>
  <c r="B70" i="3"/>
  <c r="B582" i="3"/>
  <c r="B2417" i="3"/>
  <c r="B2290" i="3"/>
  <c r="B2134" i="3"/>
  <c r="B2188" i="3"/>
  <c r="B2406" i="3"/>
  <c r="B83" i="3"/>
  <c r="B595" i="3"/>
  <c r="B516" i="3"/>
  <c r="B349" i="3"/>
  <c r="B270" i="3"/>
  <c r="B191" i="3"/>
  <c r="B1634" i="3"/>
  <c r="B2423" i="3"/>
  <c r="B2353" i="3"/>
  <c r="B1570" i="3"/>
  <c r="B2204" i="3"/>
  <c r="B283" i="3"/>
  <c r="B204" i="3"/>
  <c r="B37" i="3"/>
  <c r="B549" i="3"/>
  <c r="B470" i="3"/>
  <c r="B2418" i="3"/>
  <c r="B2263" i="3"/>
  <c r="B2257" i="3"/>
  <c r="B2304" i="3"/>
  <c r="B1792" i="3"/>
  <c r="B1653" i="3"/>
  <c r="B483" i="3"/>
  <c r="B404" i="3"/>
  <c r="B237" i="3"/>
  <c r="B158" i="3"/>
  <c r="B79" i="3"/>
  <c r="B2498" i="3"/>
  <c r="B2402" i="3"/>
  <c r="B1864" i="3"/>
  <c r="B2049" i="3"/>
  <c r="B2318" i="3"/>
  <c r="B171" i="3"/>
  <c r="B92" i="3"/>
  <c r="B604" i="3"/>
  <c r="B437" i="3"/>
  <c r="B358" i="3"/>
  <c r="B279" i="3"/>
  <c r="B2234" i="3"/>
  <c r="B1051" i="3"/>
  <c r="B2416" i="3"/>
  <c r="B1824" i="3"/>
  <c r="B2093" i="3"/>
  <c r="B371" i="3"/>
  <c r="B292" i="3"/>
  <c r="B125" i="3"/>
  <c r="B46" i="3"/>
  <c r="B558" i="3"/>
  <c r="B2481" i="3"/>
  <c r="B2385" i="3"/>
  <c r="B2161" i="3"/>
  <c r="B2215" i="3"/>
  <c r="B2430" i="3"/>
  <c r="B59" i="3"/>
  <c r="B571" i="3"/>
  <c r="B492" i="3"/>
  <c r="B325" i="3"/>
  <c r="B2190" i="3"/>
  <c r="B2487" i="3"/>
  <c r="B1266" i="3"/>
  <c r="B1697" i="3"/>
  <c r="B2230" i="3"/>
  <c r="B259" i="3"/>
  <c r="B180" i="3"/>
  <c r="B692" i="3"/>
  <c r="B525" i="3"/>
  <c r="B446" i="3"/>
  <c r="B2482" i="3"/>
  <c r="B2359" i="3"/>
  <c r="B2281" i="3"/>
  <c r="B2328" i="3"/>
  <c r="B1984" i="3"/>
  <c r="B1753" i="3"/>
  <c r="B459" i="3"/>
  <c r="B380" i="3"/>
  <c r="B213" i="3"/>
  <c r="B134" i="3"/>
  <c r="B55" i="3"/>
  <c r="B2125" i="3"/>
  <c r="B2466" i="3"/>
  <c r="B1960" i="3"/>
  <c r="B2109" i="3"/>
  <c r="B2342" i="3"/>
  <c r="B147" i="3"/>
  <c r="B68" i="3"/>
  <c r="B580" i="3"/>
  <c r="B413" i="3"/>
  <c r="B334" i="3"/>
  <c r="B255" i="3"/>
  <c r="B2330" i="3"/>
  <c r="B2144" i="3"/>
  <c r="B2440" i="3"/>
  <c r="B2073" i="3"/>
  <c r="B2129" i="3"/>
  <c r="B347" i="3"/>
  <c r="B268" i="3"/>
  <c r="B101" i="3"/>
  <c r="B22" i="3"/>
  <c r="B534" i="3"/>
  <c r="B2135" i="3"/>
  <c r="B2449" i="3"/>
  <c r="B2189" i="3"/>
  <c r="B2240" i="3"/>
  <c r="B2454" i="3"/>
  <c r="B35" i="3"/>
  <c r="B547" i="3"/>
  <c r="B468" i="3"/>
  <c r="B301" i="3"/>
  <c r="B222" i="3"/>
  <c r="B143" i="3"/>
  <c r="B2303" i="3"/>
  <c r="B2025" i="3"/>
  <c r="B1583" i="3"/>
  <c r="B1793" i="3"/>
  <c r="B2254" i="3"/>
  <c r="B235" i="3"/>
  <c r="B156" i="3"/>
  <c r="B668" i="3"/>
  <c r="B501" i="3"/>
  <c r="B422" i="3"/>
  <c r="B343" i="3"/>
  <c r="B2431" i="3"/>
  <c r="B2305" i="3"/>
  <c r="B2352" i="3"/>
  <c r="B2177" i="3"/>
  <c r="B1849" i="3"/>
  <c r="B435" i="3"/>
  <c r="B356" i="3"/>
  <c r="B189" i="3"/>
  <c r="B110" i="3"/>
  <c r="B31" i="3"/>
  <c r="B2274" i="3"/>
  <c r="B1801" i="3"/>
  <c r="B2056" i="3"/>
  <c r="B2142" i="3"/>
  <c r="B2366" i="3"/>
  <c r="B123" i="3"/>
  <c r="B44" i="3"/>
  <c r="B556" i="3"/>
  <c r="B389" i="3"/>
  <c r="B2410" i="3"/>
  <c r="B2282" i="3"/>
  <c r="B2464" i="3"/>
  <c r="B2187" i="3"/>
  <c r="B2158" i="3"/>
  <c r="B323" i="3"/>
  <c r="B244" i="3"/>
  <c r="B77" i="3"/>
  <c r="B589" i="3"/>
  <c r="B510" i="3"/>
  <c r="B2279" i="3"/>
  <c r="B1514" i="3"/>
  <c r="B2216" i="3"/>
  <c r="B2264" i="3"/>
  <c r="B2478" i="3"/>
  <c r="B1198" i="3"/>
  <c r="B523" i="3"/>
  <c r="B444" i="3"/>
  <c r="B277" i="3"/>
  <c r="B198" i="3"/>
  <c r="B119" i="3"/>
  <c r="B2393" i="3"/>
  <c r="B2255" i="3"/>
  <c r="B1704" i="3"/>
  <c r="B1889" i="3"/>
  <c r="B2278" i="3"/>
  <c r="B211" i="3"/>
  <c r="B132" i="3"/>
  <c r="B644" i="3"/>
  <c r="B477" i="3"/>
  <c r="B398" i="3"/>
  <c r="B319" i="3"/>
  <c r="B2495" i="3"/>
  <c r="B2329" i="3"/>
  <c r="B2376" i="3"/>
  <c r="B1362" i="3"/>
  <c r="B1945" i="3"/>
  <c r="B411" i="3"/>
  <c r="B332" i="3"/>
  <c r="B165" i="3"/>
  <c r="B86" i="3"/>
  <c r="B598" i="3"/>
  <c r="B2370" i="3"/>
  <c r="B2226" i="3"/>
  <c r="B2110" i="3"/>
  <c r="B2169" i="3"/>
  <c r="B2390" i="3"/>
  <c r="B99" i="3"/>
  <c r="B20" i="3"/>
  <c r="B532" i="3"/>
  <c r="B365" i="3"/>
  <c r="B286" i="3"/>
  <c r="B207" i="3"/>
  <c r="B2474" i="3"/>
  <c r="B2378" i="3"/>
  <c r="B2488" i="3"/>
  <c r="B1363" i="3"/>
  <c r="B2185" i="3"/>
  <c r="B299" i="3"/>
  <c r="B220" i="3"/>
  <c r="B53" i="3"/>
  <c r="B565" i="3"/>
  <c r="B486" i="3"/>
  <c r="B2375" i="3"/>
  <c r="B2172" i="3"/>
  <c r="B2241" i="3"/>
  <c r="B2288" i="3"/>
  <c r="B1234" i="3"/>
  <c r="B1555" i="3"/>
  <c r="B499" i="3"/>
  <c r="B420" i="3"/>
  <c r="B253" i="3"/>
  <c r="B174" i="3"/>
  <c r="B95" i="3"/>
  <c r="B2457" i="3"/>
  <c r="B2351" i="3"/>
  <c r="B1800" i="3"/>
  <c r="B1985" i="3"/>
  <c r="B2302" i="3"/>
  <c r="B187" i="3"/>
  <c r="B108" i="3"/>
  <c r="B620" i="3"/>
  <c r="B453" i="3"/>
  <c r="B2097" i="3"/>
  <c r="B2361" i="3"/>
  <c r="B2400" i="3"/>
  <c r="B1619" i="3"/>
  <c r="B2041" i="3"/>
  <c r="B387" i="3"/>
  <c r="B308" i="3"/>
  <c r="B141" i="3"/>
  <c r="B62" i="3"/>
  <c r="B574" i="3"/>
  <c r="B2439" i="3"/>
  <c r="B2322" i="3"/>
  <c r="B2143" i="3"/>
  <c r="B2197" i="3"/>
  <c r="B2414" i="3"/>
  <c r="B75" i="3"/>
  <c r="B587" i="3"/>
  <c r="B508" i="3"/>
  <c r="B341" i="3"/>
  <c r="B262" i="3"/>
  <c r="B183" i="3"/>
  <c r="B1897" i="3"/>
  <c r="B2442" i="3"/>
  <c r="B2377" i="3"/>
  <c r="B1623" i="3"/>
  <c r="B2213" i="3"/>
  <c r="B275" i="3"/>
  <c r="B196" i="3"/>
  <c r="B29" i="3"/>
  <c r="B541" i="3"/>
  <c r="B462" i="3"/>
  <c r="B2441" i="3"/>
  <c r="B2295" i="3"/>
  <c r="B2265" i="3"/>
  <c r="B2312" i="3"/>
  <c r="B1856" i="3"/>
  <c r="B1689" i="3"/>
  <c r="B475" i="3"/>
  <c r="B396" i="3"/>
  <c r="B229" i="3"/>
  <c r="B150" i="3"/>
  <c r="B71" i="3"/>
  <c r="B1671" i="3"/>
  <c r="B2425" i="3"/>
  <c r="B1896" i="3"/>
  <c r="B2079" i="3"/>
  <c r="B2326" i="3"/>
  <c r="B163" i="3"/>
  <c r="B84" i="3"/>
  <c r="B596" i="3"/>
  <c r="B429" i="3"/>
  <c r="B350" i="3"/>
  <c r="B271" i="3"/>
  <c r="B2266" i="3"/>
  <c r="B1737" i="3"/>
  <c r="B2424" i="3"/>
  <c r="B1888" i="3"/>
  <c r="B2104" i="3"/>
  <c r="B363" i="3"/>
  <c r="B284" i="3"/>
  <c r="B117" i="3"/>
  <c r="B38" i="3"/>
  <c r="B550" i="3"/>
  <c r="B1705" i="3"/>
  <c r="B2407" i="3"/>
  <c r="B2171" i="3"/>
  <c r="B2224" i="3"/>
  <c r="B2438" i="3"/>
  <c r="B51" i="3"/>
  <c r="B563" i="3"/>
  <c r="B484" i="3"/>
  <c r="B317" i="3"/>
  <c r="B238" i="3"/>
  <c r="B159" i="3"/>
  <c r="B2239" i="3"/>
  <c r="B1267" i="3"/>
  <c r="B1394" i="3"/>
  <c r="B1729" i="3"/>
  <c r="B2238" i="3"/>
  <c r="B251" i="3"/>
  <c r="B172" i="3"/>
  <c r="B684" i="3"/>
  <c r="B517" i="3"/>
  <c r="B438" i="3"/>
  <c r="B359" i="3"/>
  <c r="B581" i="3"/>
  <c r="B39" i="3"/>
  <c r="B33" i="3"/>
  <c r="B545" i="3"/>
  <c r="B490" i="3"/>
  <c r="B957" i="3"/>
  <c r="B870" i="3"/>
  <c r="B743" i="3"/>
  <c r="B368" i="3"/>
  <c r="B1096" i="3"/>
  <c r="B993" i="3"/>
  <c r="B828" i="3"/>
  <c r="B1244" i="3"/>
  <c r="B169" i="3"/>
  <c r="B114" i="3"/>
  <c r="B344" i="3"/>
  <c r="B1093" i="3"/>
  <c r="B1006" i="3"/>
  <c r="B879" i="3"/>
  <c r="B720" i="3"/>
  <c r="B601" i="3"/>
  <c r="B1129" i="3"/>
  <c r="B964" i="3"/>
  <c r="B447" i="3"/>
  <c r="B369" i="3"/>
  <c r="B314" i="3"/>
  <c r="B781" i="3"/>
  <c r="B694" i="3"/>
  <c r="B232" i="3"/>
  <c r="B1079" i="3"/>
  <c r="B920" i="3"/>
  <c r="B817" i="3"/>
  <c r="B646" i="3"/>
  <c r="B770" i="3"/>
  <c r="B57" i="3"/>
  <c r="B569" i="3"/>
  <c r="B514" i="3"/>
  <c r="B981" i="3"/>
  <c r="B894" i="3"/>
  <c r="B767" i="3"/>
  <c r="B560" i="3"/>
  <c r="B1120" i="3"/>
  <c r="B1017" i="3"/>
  <c r="B852" i="3"/>
  <c r="B1268" i="3"/>
  <c r="B257" i="3"/>
  <c r="B202" i="3"/>
  <c r="B665" i="3"/>
  <c r="B352" i="3"/>
  <c r="B1094" i="3"/>
  <c r="B967" i="3"/>
  <c r="B808" i="3"/>
  <c r="B705" i="3"/>
  <c r="B1217" i="3"/>
  <c r="B1052" i="3"/>
  <c r="B535" i="3"/>
  <c r="B457" i="3"/>
  <c r="B402" i="3"/>
  <c r="B869" i="3"/>
  <c r="B782" i="3"/>
  <c r="B649" i="3"/>
  <c r="B1167" i="3"/>
  <c r="B1008" i="3"/>
  <c r="B905" i="3"/>
  <c r="B740" i="3"/>
  <c r="B1115" i="3"/>
  <c r="B145" i="3"/>
  <c r="B90" i="3"/>
  <c r="B152" i="3"/>
  <c r="B1069" i="3"/>
  <c r="B982" i="3"/>
  <c r="B855" i="3"/>
  <c r="B696" i="3"/>
  <c r="B440" i="3"/>
  <c r="B1105" i="3"/>
  <c r="B940" i="3"/>
  <c r="B423" i="3"/>
  <c r="B345" i="3"/>
  <c r="B290" i="3"/>
  <c r="B757" i="3"/>
  <c r="B666" i="3"/>
  <c r="B40" i="3"/>
  <c r="B1055" i="3"/>
  <c r="B896" i="3"/>
  <c r="B793" i="3"/>
  <c r="B618" i="3"/>
  <c r="B54" i="3"/>
  <c r="B167" i="3"/>
  <c r="B97" i="3"/>
  <c r="B42" i="3"/>
  <c r="B554" i="3"/>
  <c r="B1021" i="3"/>
  <c r="B934" i="3"/>
  <c r="B807" i="3"/>
  <c r="B641" i="3"/>
  <c r="B56" i="3"/>
  <c r="B1057" i="3"/>
  <c r="B892" i="3"/>
  <c r="B1308" i="3"/>
  <c r="B233" i="3"/>
  <c r="B178" i="3"/>
  <c r="B638" i="3"/>
  <c r="B160" i="3"/>
  <c r="B1070" i="3"/>
  <c r="B943" i="3"/>
  <c r="B784" i="3"/>
  <c r="B679" i="3"/>
  <c r="B1193" i="3"/>
  <c r="B1028" i="3"/>
  <c r="B511" i="3"/>
  <c r="B433" i="3"/>
  <c r="B378" i="3"/>
  <c r="B845" i="3"/>
  <c r="B758" i="3"/>
  <c r="B622" i="3"/>
  <c r="B1143" i="3"/>
  <c r="B984" i="3"/>
  <c r="B881" i="3"/>
  <c r="B716" i="3"/>
  <c r="B1026" i="3"/>
  <c r="B121" i="3"/>
  <c r="B66" i="3"/>
  <c r="B578" i="3"/>
  <c r="B1045" i="3"/>
  <c r="B958" i="3"/>
  <c r="B831" i="3"/>
  <c r="B669" i="3"/>
  <c r="B248" i="3"/>
  <c r="B1081" i="3"/>
  <c r="B916" i="3"/>
  <c r="B399" i="3"/>
  <c r="B321" i="3"/>
  <c r="B266" i="3"/>
  <c r="B733" i="3"/>
  <c r="B639" i="3"/>
  <c r="B1158" i="3"/>
  <c r="B1031" i="3"/>
  <c r="B872" i="3"/>
  <c r="B769" i="3"/>
  <c r="B528" i="3"/>
  <c r="B320" i="3"/>
  <c r="B599" i="3"/>
  <c r="B521" i="3"/>
  <c r="B466" i="3"/>
  <c r="B933" i="3"/>
  <c r="B846" i="3"/>
  <c r="B719" i="3"/>
  <c r="B176" i="3"/>
  <c r="B1072" i="3"/>
  <c r="B969" i="3"/>
  <c r="B804" i="3"/>
  <c r="B1220" i="3"/>
  <c r="B209" i="3"/>
  <c r="B154" i="3"/>
  <c r="B610" i="3"/>
  <c r="B1133" i="3"/>
  <c r="B1046" i="3"/>
  <c r="B919" i="3"/>
  <c r="B760" i="3"/>
  <c r="B651" i="3"/>
  <c r="B1169" i="3"/>
  <c r="B1004" i="3"/>
  <c r="B487" i="3"/>
  <c r="B409" i="3"/>
  <c r="B354" i="3"/>
  <c r="B821" i="3"/>
  <c r="B734" i="3"/>
  <c r="B552" i="3"/>
  <c r="B1119" i="3"/>
  <c r="B960" i="3"/>
  <c r="B857" i="3"/>
  <c r="B118" i="3"/>
  <c r="B231" i="3"/>
  <c r="B161" i="3"/>
  <c r="B106" i="3"/>
  <c r="B280" i="3"/>
  <c r="B1085" i="3"/>
  <c r="B998" i="3"/>
  <c r="B871" i="3"/>
  <c r="B712" i="3"/>
  <c r="B568" i="3"/>
  <c r="B1121" i="3"/>
  <c r="B956" i="3"/>
  <c r="B375" i="3"/>
  <c r="B297" i="3"/>
  <c r="B242" i="3"/>
  <c r="B709" i="3"/>
  <c r="B611" i="3"/>
  <c r="B1134" i="3"/>
  <c r="B1007" i="3"/>
  <c r="B848" i="3"/>
  <c r="B745" i="3"/>
  <c r="B336" i="3"/>
  <c r="B1092" i="3"/>
  <c r="B575" i="3"/>
  <c r="B497" i="3"/>
  <c r="B442" i="3"/>
  <c r="B909" i="3"/>
  <c r="B822" i="3"/>
  <c r="B695" i="3"/>
  <c r="B1207" i="3"/>
  <c r="B1048" i="3"/>
  <c r="B945" i="3"/>
  <c r="B780" i="3"/>
  <c r="B1189" i="3"/>
  <c r="B185" i="3"/>
  <c r="B130" i="3"/>
  <c r="B472" i="3"/>
  <c r="B1109" i="3"/>
  <c r="B1022" i="3"/>
  <c r="B895" i="3"/>
  <c r="B736" i="3"/>
  <c r="B624" i="3"/>
  <c r="B1145" i="3"/>
  <c r="B980" i="3"/>
  <c r="B463" i="3"/>
  <c r="B385" i="3"/>
  <c r="B330" i="3"/>
  <c r="B797" i="3"/>
  <c r="B710" i="3"/>
  <c r="B360" i="3"/>
  <c r="B1095" i="3"/>
  <c r="B936" i="3"/>
  <c r="B833" i="3"/>
  <c r="B664" i="3"/>
  <c r="B834" i="3"/>
  <c r="B73" i="3"/>
  <c r="B585" i="3"/>
  <c r="B530" i="3"/>
  <c r="B997" i="3"/>
  <c r="B910" i="3"/>
  <c r="B783" i="3"/>
  <c r="B614" i="3"/>
  <c r="B1136" i="3"/>
  <c r="B1033" i="3"/>
  <c r="B868" i="3"/>
  <c r="B1284" i="3"/>
  <c r="B273" i="3"/>
  <c r="B218" i="3"/>
  <c r="B683" i="3"/>
  <c r="B480" i="3"/>
  <c r="B1110" i="3"/>
  <c r="B983" i="3"/>
  <c r="B824" i="3"/>
  <c r="B721" i="3"/>
  <c r="B144" i="3"/>
  <c r="B1068" i="3"/>
  <c r="B551" i="3"/>
  <c r="B473" i="3"/>
  <c r="B418" i="3"/>
  <c r="B885" i="3"/>
  <c r="B798" i="3"/>
  <c r="B667" i="3"/>
  <c r="B1183" i="3"/>
  <c r="B1024" i="3"/>
  <c r="B921" i="3"/>
  <c r="B246" i="3"/>
  <c r="B295" i="3"/>
  <c r="B225" i="3"/>
  <c r="B170" i="3"/>
  <c r="B629" i="3"/>
  <c r="B96" i="3"/>
  <c r="B1062" i="3"/>
  <c r="B935" i="3"/>
  <c r="B776" i="3"/>
  <c r="B670" i="3"/>
  <c r="B1185" i="3"/>
  <c r="B1020" i="3"/>
  <c r="B439" i="3"/>
  <c r="B361" i="3"/>
  <c r="B306" i="3"/>
  <c r="B773" i="3"/>
  <c r="B685" i="3"/>
  <c r="B168" i="3"/>
  <c r="B1071" i="3"/>
  <c r="B912" i="3"/>
  <c r="B809" i="3"/>
  <c r="B637" i="3"/>
  <c r="B738" i="3"/>
  <c r="B49" i="3"/>
  <c r="B561" i="3"/>
  <c r="B506" i="3"/>
  <c r="B973" i="3"/>
  <c r="B886" i="3"/>
  <c r="B759" i="3"/>
  <c r="B496" i="3"/>
  <c r="B1112" i="3"/>
  <c r="B1009" i="3"/>
  <c r="B844" i="3"/>
  <c r="B1260" i="3"/>
  <c r="B249" i="3"/>
  <c r="B194" i="3"/>
  <c r="B656" i="3"/>
  <c r="B288" i="3"/>
  <c r="B1086" i="3"/>
  <c r="B959" i="3"/>
  <c r="B800" i="3"/>
  <c r="B697" i="3"/>
  <c r="B1209" i="3"/>
  <c r="B1044" i="3"/>
  <c r="B527" i="3"/>
  <c r="B449" i="3"/>
  <c r="B394" i="3"/>
  <c r="B861" i="3"/>
  <c r="B774" i="3"/>
  <c r="B640" i="3"/>
  <c r="B1159" i="3"/>
  <c r="B1000" i="3"/>
  <c r="B897" i="3"/>
  <c r="B732" i="3"/>
  <c r="B1090" i="3"/>
  <c r="B137" i="3"/>
  <c r="B82" i="3"/>
  <c r="B88" i="3"/>
  <c r="B1061" i="3"/>
  <c r="B974" i="3"/>
  <c r="B847" i="3"/>
  <c r="B687" i="3"/>
  <c r="B376" i="3"/>
  <c r="B1097" i="3"/>
  <c r="B932" i="3"/>
  <c r="B415" i="3"/>
  <c r="B337" i="3"/>
  <c r="B282" i="3"/>
  <c r="B749" i="3"/>
  <c r="B657" i="3"/>
  <c r="B1174" i="3"/>
  <c r="B1047" i="3"/>
  <c r="B888" i="3"/>
  <c r="B785" i="3"/>
  <c r="B609" i="3"/>
  <c r="B634" i="3"/>
  <c r="B25" i="3"/>
  <c r="B537" i="3"/>
  <c r="B482" i="3"/>
  <c r="B949" i="3"/>
  <c r="B862" i="3"/>
  <c r="B735" i="3"/>
  <c r="B304" i="3"/>
  <c r="B1088" i="3"/>
  <c r="B985" i="3"/>
  <c r="B310" i="3"/>
  <c r="B367" i="3"/>
  <c r="B289" i="3"/>
  <c r="B234" i="3"/>
  <c r="B701" i="3"/>
  <c r="B593" i="3"/>
  <c r="B1126" i="3"/>
  <c r="B999" i="3"/>
  <c r="B840" i="3"/>
  <c r="B737" i="3"/>
  <c r="B272" i="3"/>
  <c r="B1084" i="3"/>
  <c r="B503" i="3"/>
  <c r="B425" i="3"/>
  <c r="B370" i="3"/>
  <c r="B837" i="3"/>
  <c r="B750" i="3"/>
  <c r="B613" i="3"/>
  <c r="B1135" i="3"/>
  <c r="B976" i="3"/>
  <c r="B873" i="3"/>
  <c r="B708" i="3"/>
  <c r="B994" i="3"/>
  <c r="B113" i="3"/>
  <c r="B58" i="3"/>
  <c r="B570" i="3"/>
  <c r="B1037" i="3"/>
  <c r="B950" i="3"/>
  <c r="B823" i="3"/>
  <c r="B659" i="3"/>
  <c r="B184" i="3"/>
  <c r="B1073" i="3"/>
  <c r="B908" i="3"/>
  <c r="B391" i="3"/>
  <c r="B313" i="3"/>
  <c r="B258" i="3"/>
  <c r="B725" i="3"/>
  <c r="B630" i="3"/>
  <c r="B1150" i="3"/>
  <c r="B1023" i="3"/>
  <c r="B864" i="3"/>
  <c r="B761" i="3"/>
  <c r="B464" i="3"/>
  <c r="B64" i="3"/>
  <c r="B591" i="3"/>
  <c r="B513" i="3"/>
  <c r="B458" i="3"/>
  <c r="B925" i="3"/>
  <c r="B838" i="3"/>
  <c r="B711" i="3"/>
  <c r="B112" i="3"/>
  <c r="B1064" i="3"/>
  <c r="B961" i="3"/>
  <c r="B796" i="3"/>
  <c r="B1211" i="3"/>
  <c r="B201" i="3"/>
  <c r="B146" i="3"/>
  <c r="B592" i="3"/>
  <c r="B1125" i="3"/>
  <c r="B1038" i="3"/>
  <c r="B911" i="3"/>
  <c r="B752" i="3"/>
  <c r="B642" i="3"/>
  <c r="B1161" i="3"/>
  <c r="B996" i="3"/>
  <c r="B479" i="3"/>
  <c r="B401" i="3"/>
  <c r="B346" i="3"/>
  <c r="B813" i="3"/>
  <c r="B726" i="3"/>
  <c r="B488" i="3"/>
  <c r="B1111" i="3"/>
  <c r="B952" i="3"/>
  <c r="B849" i="3"/>
  <c r="B682" i="3"/>
  <c r="B898" i="3"/>
  <c r="B89" i="3"/>
  <c r="B34" i="3"/>
  <c r="B546" i="3"/>
  <c r="B1013" i="3"/>
  <c r="B926" i="3"/>
  <c r="B799" i="3"/>
  <c r="B632" i="3"/>
  <c r="B1152" i="3"/>
  <c r="B1049" i="3"/>
  <c r="B374" i="3"/>
  <c r="B431" i="3"/>
  <c r="B353" i="3"/>
  <c r="B298" i="3"/>
  <c r="B765" i="3"/>
  <c r="B675" i="3"/>
  <c r="B104" i="3"/>
  <c r="B1063" i="3"/>
  <c r="B904" i="3"/>
  <c r="B801" i="3"/>
  <c r="B627" i="3"/>
  <c r="B706" i="3"/>
  <c r="B567" i="3"/>
  <c r="B489" i="3"/>
  <c r="B434" i="3"/>
  <c r="B901" i="3"/>
  <c r="B814" i="3"/>
  <c r="B686" i="3"/>
  <c r="B1199" i="3"/>
  <c r="B1040" i="3"/>
  <c r="B937" i="3"/>
  <c r="B772" i="3"/>
  <c r="B1179" i="3"/>
  <c r="B177" i="3"/>
  <c r="B122" i="3"/>
  <c r="B408" i="3"/>
  <c r="B1101" i="3"/>
  <c r="B1014" i="3"/>
  <c r="B887" i="3"/>
  <c r="B728" i="3"/>
  <c r="B615" i="3"/>
  <c r="B1137" i="3"/>
  <c r="B972" i="3"/>
  <c r="B455" i="3"/>
  <c r="B377" i="3"/>
  <c r="B322" i="3"/>
  <c r="B789" i="3"/>
  <c r="B702" i="3"/>
  <c r="B296" i="3"/>
  <c r="B1087" i="3"/>
  <c r="B928" i="3"/>
  <c r="B825" i="3"/>
  <c r="B655" i="3"/>
  <c r="B802" i="3"/>
  <c r="B65" i="3"/>
  <c r="B577" i="3"/>
  <c r="B522" i="3"/>
  <c r="B989" i="3"/>
  <c r="B902" i="3"/>
  <c r="B775" i="3"/>
  <c r="B600" i="3"/>
  <c r="B1128" i="3"/>
  <c r="B1025" i="3"/>
  <c r="B860" i="3"/>
  <c r="B1276" i="3"/>
  <c r="B265" i="3"/>
  <c r="B210" i="3"/>
  <c r="B674" i="3"/>
  <c r="B416" i="3"/>
  <c r="B1102" i="3"/>
  <c r="B975" i="3"/>
  <c r="B816" i="3"/>
  <c r="B713" i="3"/>
  <c r="B80" i="3"/>
  <c r="B1060" i="3"/>
  <c r="B543" i="3"/>
  <c r="B465" i="3"/>
  <c r="B410" i="3"/>
  <c r="B877" i="3"/>
  <c r="B790" i="3"/>
  <c r="B658" i="3"/>
  <c r="B1175" i="3"/>
  <c r="B1016" i="3"/>
  <c r="B913" i="3"/>
  <c r="B748" i="3"/>
  <c r="B1138" i="3"/>
  <c r="B153" i="3"/>
  <c r="B98" i="3"/>
  <c r="B216" i="3"/>
  <c r="B1077" i="3"/>
  <c r="B990" i="3"/>
  <c r="B863" i="3"/>
  <c r="B704" i="3"/>
  <c r="B504" i="3"/>
  <c r="B1113" i="3"/>
  <c r="B502" i="3"/>
  <c r="B495" i="3"/>
  <c r="B417" i="3"/>
  <c r="B362" i="3"/>
  <c r="B829" i="3"/>
  <c r="B742" i="3"/>
  <c r="B594" i="3"/>
  <c r="B1127" i="3"/>
  <c r="B968" i="3"/>
  <c r="B865" i="3"/>
  <c r="B700" i="3"/>
  <c r="B962" i="3"/>
  <c r="B41" i="3"/>
  <c r="B553" i="3"/>
  <c r="B498" i="3"/>
  <c r="B965" i="3"/>
  <c r="B878" i="3"/>
  <c r="B751" i="3"/>
  <c r="B432" i="3"/>
  <c r="B1104" i="3"/>
  <c r="B1001" i="3"/>
  <c r="B836" i="3"/>
  <c r="B1252" i="3"/>
  <c r="B241" i="3"/>
  <c r="B186" i="3"/>
  <c r="B647" i="3"/>
  <c r="B224" i="3"/>
  <c r="B1078" i="3"/>
  <c r="B951" i="3"/>
  <c r="B792" i="3"/>
  <c r="B688" i="3"/>
  <c r="B1201" i="3"/>
  <c r="B1036" i="3"/>
  <c r="B519" i="3"/>
  <c r="B441" i="3"/>
  <c r="B386" i="3"/>
  <c r="B853" i="3"/>
  <c r="B766" i="3"/>
  <c r="B631" i="3"/>
  <c r="B1151" i="3"/>
  <c r="B992" i="3"/>
  <c r="B889" i="3"/>
  <c r="B724" i="3"/>
  <c r="B1058" i="3"/>
  <c r="B129" i="3"/>
  <c r="B74" i="3"/>
  <c r="B24" i="3"/>
  <c r="B1053" i="3"/>
  <c r="B966" i="3"/>
  <c r="B839" i="3"/>
  <c r="B678" i="3"/>
  <c r="B312" i="3"/>
  <c r="B1089" i="3"/>
  <c r="B924" i="3"/>
  <c r="B407" i="3"/>
  <c r="B329" i="3"/>
  <c r="B274" i="3"/>
  <c r="B741" i="3"/>
  <c r="B648" i="3"/>
  <c r="B1166" i="3"/>
  <c r="B1039" i="3"/>
  <c r="B880" i="3"/>
  <c r="B777" i="3"/>
  <c r="B586" i="3"/>
  <c r="B576" i="3"/>
  <c r="B607" i="3"/>
  <c r="B529" i="3"/>
  <c r="B474" i="3"/>
  <c r="B941" i="3"/>
  <c r="B854" i="3"/>
  <c r="B727" i="3"/>
  <c r="B240" i="3"/>
  <c r="B1080" i="3"/>
  <c r="B977" i="3"/>
  <c r="B812" i="3"/>
  <c r="B1228" i="3"/>
  <c r="B217" i="3"/>
  <c r="B162" i="3"/>
  <c r="B619" i="3"/>
  <c r="B32" i="3"/>
  <c r="B1054" i="3"/>
  <c r="B927" i="3"/>
  <c r="B768" i="3"/>
  <c r="B661" i="3"/>
  <c r="B566" i="3"/>
  <c r="B559" i="3"/>
  <c r="B481" i="3"/>
  <c r="B426" i="3"/>
  <c r="B893" i="3"/>
  <c r="B806" i="3"/>
  <c r="B677" i="3"/>
  <c r="B1191" i="3"/>
  <c r="B1032" i="3"/>
  <c r="B929" i="3"/>
  <c r="B764" i="3"/>
  <c r="B1165" i="3"/>
  <c r="B105" i="3"/>
  <c r="B50" i="3"/>
  <c r="B562" i="3"/>
  <c r="B1029" i="3"/>
  <c r="B942" i="3"/>
  <c r="B815" i="3"/>
  <c r="B650" i="3"/>
  <c r="B120" i="3"/>
  <c r="B1065" i="3"/>
  <c r="B900" i="3"/>
  <c r="B383" i="3"/>
  <c r="B305" i="3"/>
  <c r="B250" i="3"/>
  <c r="B717" i="3"/>
  <c r="B621" i="3"/>
  <c r="B1142" i="3"/>
  <c r="B1015" i="3"/>
  <c r="B856" i="3"/>
  <c r="B753" i="3"/>
  <c r="B400" i="3"/>
  <c r="B1100" i="3"/>
  <c r="B583" i="3"/>
  <c r="B505" i="3"/>
  <c r="B450" i="3"/>
  <c r="B917" i="3"/>
  <c r="B830" i="3"/>
  <c r="B703" i="3"/>
  <c r="B48" i="3"/>
  <c r="B1056" i="3"/>
  <c r="B953" i="3"/>
  <c r="B788" i="3"/>
  <c r="B1200" i="3"/>
  <c r="B193" i="3"/>
  <c r="B138" i="3"/>
  <c r="B536" i="3"/>
  <c r="B1117" i="3"/>
  <c r="B1030" i="3"/>
  <c r="B903" i="3"/>
  <c r="B744" i="3"/>
  <c r="B633" i="3"/>
  <c r="B1153" i="3"/>
  <c r="B988" i="3"/>
  <c r="B471" i="3"/>
  <c r="B393" i="3"/>
  <c r="B338" i="3"/>
  <c r="B805" i="3"/>
  <c r="B718" i="3"/>
  <c r="B424" i="3"/>
  <c r="B1103" i="3"/>
  <c r="B944" i="3"/>
  <c r="B841" i="3"/>
  <c r="B673" i="3"/>
  <c r="B866" i="3"/>
  <c r="B81" i="3"/>
  <c r="B26" i="3"/>
  <c r="B538" i="3"/>
  <c r="B1005" i="3"/>
  <c r="B918" i="3"/>
  <c r="B791" i="3"/>
  <c r="B623" i="3"/>
  <c r="B1144" i="3"/>
  <c r="B1041" i="3"/>
  <c r="B876" i="3"/>
  <c r="B1292" i="3"/>
  <c r="B281" i="3"/>
  <c r="B226" i="3"/>
  <c r="B693" i="3"/>
  <c r="B544" i="3"/>
  <c r="B1118" i="3"/>
  <c r="B991" i="3"/>
  <c r="B832" i="3"/>
  <c r="B729" i="3"/>
  <c r="B1177" i="3"/>
  <c r="B1076" i="3"/>
  <c r="B1444" i="3"/>
  <c r="B1277" i="3"/>
  <c r="B1140" i="3"/>
  <c r="B715" i="3"/>
  <c r="B448" i="3"/>
  <c r="B1536" i="3"/>
  <c r="B256" i="3"/>
  <c r="B1962" i="3"/>
  <c r="B1699" i="3"/>
  <c r="B1314" i="3"/>
  <c r="B2036" i="3"/>
  <c r="B1580" i="3"/>
  <c r="B1413" i="3"/>
  <c r="B1302" i="3"/>
  <c r="B1182" i="3"/>
  <c r="B1124" i="3"/>
  <c r="B979" i="3"/>
  <c r="B1538" i="3"/>
  <c r="B2098" i="3"/>
  <c r="B1835" i="3"/>
  <c r="B1656" i="3"/>
  <c r="B1178" i="3"/>
  <c r="B635" i="3"/>
  <c r="B1549" i="3"/>
  <c r="B1438" i="3"/>
  <c r="B1327" i="3"/>
  <c r="B1296" i="3"/>
  <c r="B1257" i="3"/>
  <c r="B1722" i="3"/>
  <c r="B699" i="3"/>
  <c r="B1971" i="3"/>
  <c r="B1796" i="3"/>
  <c r="B1404" i="3"/>
  <c r="B1237" i="3"/>
  <c r="B1002" i="3"/>
  <c r="B136" i="3"/>
  <c r="B1527" i="3"/>
  <c r="B1496" i="3"/>
  <c r="B1457" i="3"/>
  <c r="B1922" i="3"/>
  <c r="B1655" i="3"/>
  <c r="B1108" i="3"/>
  <c r="B1996" i="3"/>
  <c r="B1604" i="3"/>
  <c r="B1437" i="3"/>
  <c r="B1326" i="3"/>
  <c r="B1214" i="3"/>
  <c r="B1172" i="3"/>
  <c r="B1075" i="3"/>
  <c r="B1585" i="3"/>
  <c r="B2122" i="3"/>
  <c r="B1859" i="3"/>
  <c r="B1683" i="3"/>
  <c r="B1283" i="3"/>
  <c r="B995" i="3"/>
  <c r="B128" i="3"/>
  <c r="B1526" i="3"/>
  <c r="B1415" i="3"/>
  <c r="B1384" i="3"/>
  <c r="B1345" i="3"/>
  <c r="B1810" i="3"/>
  <c r="B1403" i="3"/>
  <c r="B2059" i="3"/>
  <c r="B1884" i="3"/>
  <c r="B1492" i="3"/>
  <c r="B1325" i="3"/>
  <c r="B1213" i="3"/>
  <c r="B907" i="3"/>
  <c r="B786" i="3"/>
  <c r="B617" i="3"/>
  <c r="B1208" i="3"/>
  <c r="B2010" i="3"/>
  <c r="B1747" i="3"/>
  <c r="B1499" i="3"/>
  <c r="B2084" i="3"/>
  <c r="B72" i="3"/>
  <c r="B1525" i="3"/>
  <c r="B1414" i="3"/>
  <c r="B1303" i="3"/>
  <c r="B1272" i="3"/>
  <c r="B1233" i="3"/>
  <c r="B1698" i="3"/>
  <c r="B2210" i="3"/>
  <c r="B1947" i="3"/>
  <c r="B1772" i="3"/>
  <c r="B1475" i="3"/>
  <c r="B2077" i="3"/>
  <c r="B1950" i="3"/>
  <c r="B1823" i="3"/>
  <c r="B208" i="3"/>
  <c r="B671" i="3"/>
  <c r="B1508" i="3"/>
  <c r="B1341" i="3"/>
  <c r="B1230" i="3"/>
  <c r="B971" i="3"/>
  <c r="B850" i="3"/>
  <c r="B690" i="3"/>
  <c r="B1274" i="3"/>
  <c r="B2026" i="3"/>
  <c r="B1763" i="3"/>
  <c r="B1545" i="3"/>
  <c r="B2100" i="3"/>
  <c r="B1644" i="3"/>
  <c r="B1477" i="3"/>
  <c r="B1366" i="3"/>
  <c r="B1255" i="3"/>
  <c r="B1224" i="3"/>
  <c r="B1173" i="3"/>
  <c r="B1645" i="3"/>
  <c r="B2162" i="3"/>
  <c r="B1899" i="3"/>
  <c r="B1724" i="3"/>
  <c r="B1443" i="3"/>
  <c r="B899" i="3"/>
  <c r="B1613" i="3"/>
  <c r="B1502" i="3"/>
  <c r="B1391" i="3"/>
  <c r="B1360" i="3"/>
  <c r="B1321" i="3"/>
  <c r="B1786" i="3"/>
  <c r="B1307" i="3"/>
  <c r="B2035" i="3"/>
  <c r="B1860" i="3"/>
  <c r="B1468" i="3"/>
  <c r="B1301" i="3"/>
  <c r="B1181" i="3"/>
  <c r="B811" i="3"/>
  <c r="B689" i="3"/>
  <c r="B1560" i="3"/>
  <c r="B954" i="3"/>
  <c r="B1986" i="3"/>
  <c r="B1723" i="3"/>
  <c r="B1410" i="3"/>
  <c r="B2060" i="3"/>
  <c r="B1668" i="3"/>
  <c r="B1501" i="3"/>
  <c r="B1390" i="3"/>
  <c r="B1279" i="3"/>
  <c r="B1248" i="3"/>
  <c r="B1206" i="3"/>
  <c r="B1672" i="3"/>
  <c r="B2186" i="3"/>
  <c r="B1923" i="3"/>
  <c r="B1748" i="3"/>
  <c r="B1356" i="3"/>
  <c r="B1180" i="3"/>
  <c r="B810" i="3"/>
  <c r="B1590" i="3"/>
  <c r="B1479" i="3"/>
  <c r="B1448" i="3"/>
  <c r="B1409" i="3"/>
  <c r="B1874" i="3"/>
  <c r="B1586" i="3"/>
  <c r="B2123" i="3"/>
  <c r="B1948" i="3"/>
  <c r="B1556" i="3"/>
  <c r="B1389" i="3"/>
  <c r="B1278" i="3"/>
  <c r="B1141" i="3"/>
  <c r="B1042" i="3"/>
  <c r="B883" i="3"/>
  <c r="B1466" i="3"/>
  <c r="B2074" i="3"/>
  <c r="B1811" i="3"/>
  <c r="B1626" i="3"/>
  <c r="B859" i="3"/>
  <c r="B803" i="3"/>
  <c r="B1589" i="3"/>
  <c r="B1478" i="3"/>
  <c r="B1367" i="3"/>
  <c r="B1336" i="3"/>
  <c r="B1297" i="3"/>
  <c r="B1762" i="3"/>
  <c r="B1210" i="3"/>
  <c r="B2011" i="3"/>
  <c r="B691" i="3"/>
  <c r="B930" i="3"/>
  <c r="B1572" i="3"/>
  <c r="B1405" i="3"/>
  <c r="B1294" i="3"/>
  <c r="B1171" i="3"/>
  <c r="B1106" i="3"/>
  <c r="B947" i="3"/>
  <c r="B1515" i="3"/>
  <c r="B2090" i="3"/>
  <c r="B1827" i="3"/>
  <c r="B1647" i="3"/>
  <c r="B1114" i="3"/>
  <c r="B584" i="3"/>
  <c r="B1541" i="3"/>
  <c r="B1430" i="3"/>
  <c r="B1319" i="3"/>
  <c r="B1288" i="3"/>
  <c r="B1249" i="3"/>
  <c r="B1714" i="3"/>
  <c r="B264" i="3"/>
  <c r="B1963" i="3"/>
  <c r="B1788" i="3"/>
  <c r="B1332" i="3"/>
  <c r="B1139" i="3"/>
  <c r="B714" i="3"/>
  <c r="B1566" i="3"/>
  <c r="B1455" i="3"/>
  <c r="B1424" i="3"/>
  <c r="B1385" i="3"/>
  <c r="B1850" i="3"/>
  <c r="B1539" i="3"/>
  <c r="B2099" i="3"/>
  <c r="B1924" i="3"/>
  <c r="B1532" i="3"/>
  <c r="B1365" i="3"/>
  <c r="B1254" i="3"/>
  <c r="B1067" i="3"/>
  <c r="B946" i="3"/>
  <c r="B787" i="3"/>
  <c r="B1370" i="3"/>
  <c r="B2050" i="3"/>
  <c r="B1787" i="3"/>
  <c r="B1587" i="3"/>
  <c r="B2124" i="3"/>
  <c r="B707" i="3"/>
  <c r="B1565" i="3"/>
  <c r="B1454" i="3"/>
  <c r="B1343" i="3"/>
  <c r="B1312" i="3"/>
  <c r="B1273" i="3"/>
  <c r="B1738" i="3"/>
  <c r="B955" i="3"/>
  <c r="B1987" i="3"/>
  <c r="B1812" i="3"/>
  <c r="B1420" i="3"/>
  <c r="B1253" i="3"/>
  <c r="B1066" i="3"/>
  <c r="B608" i="3"/>
  <c r="B1543" i="3"/>
  <c r="B1512" i="3"/>
  <c r="B1473" i="3"/>
  <c r="B1938" i="3"/>
  <c r="B1673" i="3"/>
  <c r="B1218" i="3"/>
  <c r="B2012" i="3"/>
  <c r="B1620" i="3"/>
  <c r="B1453" i="3"/>
  <c r="B1342" i="3"/>
  <c r="B1231" i="3"/>
  <c r="B1195" i="3"/>
  <c r="B1130" i="3"/>
  <c r="B1610" i="3"/>
  <c r="B2138" i="3"/>
  <c r="B1875" i="3"/>
  <c r="B1700" i="3"/>
  <c r="B1347" i="3"/>
  <c r="B1059" i="3"/>
  <c r="B602" i="3"/>
  <c r="B1542" i="3"/>
  <c r="B1431" i="3"/>
  <c r="B1400" i="3"/>
  <c r="B1361" i="3"/>
  <c r="B1826" i="3"/>
  <c r="B1467" i="3"/>
  <c r="B2075" i="3"/>
  <c r="B756" i="3"/>
  <c r="B1154" i="3"/>
  <c r="B1636" i="3"/>
  <c r="B1469" i="3"/>
  <c r="B1358" i="3"/>
  <c r="B1247" i="3"/>
  <c r="B1215" i="3"/>
  <c r="B1162" i="3"/>
  <c r="B1635" i="3"/>
  <c r="B2154" i="3"/>
  <c r="B1891" i="3"/>
  <c r="B1716" i="3"/>
  <c r="B1411" i="3"/>
  <c r="B867" i="3"/>
  <c r="B1605" i="3"/>
  <c r="B1494" i="3"/>
  <c r="B1383" i="3"/>
  <c r="B1352" i="3"/>
  <c r="B1313" i="3"/>
  <c r="B1778" i="3"/>
  <c r="B1275" i="3"/>
  <c r="B2027" i="3"/>
  <c r="B1852" i="3"/>
  <c r="B1396" i="3"/>
  <c r="B1229" i="3"/>
  <c r="B970" i="3"/>
  <c r="B1630" i="3"/>
  <c r="B1519" i="3"/>
  <c r="B1488" i="3"/>
  <c r="B1449" i="3"/>
  <c r="B1914" i="3"/>
  <c r="B1646" i="3"/>
  <c r="B986" i="3"/>
  <c r="B1988" i="3"/>
  <c r="B1596" i="3"/>
  <c r="B1429" i="3"/>
  <c r="B1318" i="3"/>
  <c r="B1204" i="3"/>
  <c r="B1160" i="3"/>
  <c r="B1043" i="3"/>
  <c r="B1571" i="3"/>
  <c r="B2114" i="3"/>
  <c r="B1851" i="3"/>
  <c r="B1674" i="3"/>
  <c r="B1251" i="3"/>
  <c r="B963" i="3"/>
  <c r="B1629" i="3"/>
  <c r="B1518" i="3"/>
  <c r="B1407" i="3"/>
  <c r="B1376" i="3"/>
  <c r="B1337" i="3"/>
  <c r="B1802" i="3"/>
  <c r="B1371" i="3"/>
  <c r="B2051" i="3"/>
  <c r="B1876" i="3"/>
  <c r="B1484" i="3"/>
  <c r="B1317" i="3"/>
  <c r="B1203" i="3"/>
  <c r="B875" i="3"/>
  <c r="B754" i="3"/>
  <c r="B456" i="3"/>
  <c r="B1163" i="3"/>
  <c r="B2002" i="3"/>
  <c r="B1739" i="3"/>
  <c r="B1474" i="3"/>
  <c r="B2076" i="3"/>
  <c r="B1684" i="3"/>
  <c r="B1517" i="3"/>
  <c r="B1406" i="3"/>
  <c r="B1295" i="3"/>
  <c r="B1264" i="3"/>
  <c r="B1225" i="3"/>
  <c r="B1690" i="3"/>
  <c r="B2202" i="3"/>
  <c r="B1939" i="3"/>
  <c r="B1764" i="3"/>
  <c r="B1372" i="3"/>
  <c r="B1202" i="3"/>
  <c r="B874" i="3"/>
  <c r="B1606" i="3"/>
  <c r="B1495" i="3"/>
  <c r="B1464" i="3"/>
  <c r="B1425" i="3"/>
  <c r="B1890" i="3"/>
  <c r="B1611" i="3"/>
  <c r="B512" i="3"/>
  <c r="B820" i="3"/>
  <c r="B1236" i="3"/>
  <c r="B328" i="3"/>
  <c r="B1533" i="3"/>
  <c r="B1422" i="3"/>
  <c r="B1311" i="3"/>
  <c r="B1280" i="3"/>
  <c r="B1241" i="3"/>
  <c r="B1706" i="3"/>
  <c r="B2218" i="3"/>
  <c r="B1955" i="3"/>
  <c r="B1780" i="3"/>
  <c r="B1324" i="3"/>
  <c r="B1116" i="3"/>
  <c r="B680" i="3"/>
  <c r="B1558" i="3"/>
  <c r="B1447" i="3"/>
  <c r="B1416" i="3"/>
  <c r="B1377" i="3"/>
  <c r="B1842" i="3"/>
  <c r="B1521" i="3"/>
  <c r="B2091" i="3"/>
  <c r="B1916" i="3"/>
  <c r="B1460" i="3"/>
  <c r="B1293" i="3"/>
  <c r="B1170" i="3"/>
  <c r="B779" i="3"/>
  <c r="B653" i="3"/>
  <c r="B1552" i="3"/>
  <c r="B826" i="3"/>
  <c r="B1978" i="3"/>
  <c r="B1715" i="3"/>
  <c r="B1378" i="3"/>
  <c r="B2052" i="3"/>
  <c r="B1660" i="3"/>
  <c r="B1493" i="3"/>
  <c r="B1382" i="3"/>
  <c r="B1271" i="3"/>
  <c r="B1240" i="3"/>
  <c r="B1196" i="3"/>
  <c r="B1663" i="3"/>
  <c r="B2178" i="3"/>
  <c r="B1915" i="3"/>
  <c r="B1740" i="3"/>
  <c r="B1348" i="3"/>
  <c r="B1168" i="3"/>
  <c r="B778" i="3"/>
  <c r="B1582" i="3"/>
  <c r="B1471" i="3"/>
  <c r="B1440" i="3"/>
  <c r="B1401" i="3"/>
  <c r="B1866" i="3"/>
  <c r="B1575" i="3"/>
  <c r="B2115" i="3"/>
  <c r="B1940" i="3"/>
  <c r="B1548" i="3"/>
  <c r="B1381" i="3"/>
  <c r="B1270" i="3"/>
  <c r="B1123" i="3"/>
  <c r="B1010" i="3"/>
  <c r="B851" i="3"/>
  <c r="B1434" i="3"/>
  <c r="B2066" i="3"/>
  <c r="B1803" i="3"/>
  <c r="B1615" i="3"/>
  <c r="B731" i="3"/>
  <c r="B771" i="3"/>
  <c r="B1581" i="3"/>
  <c r="B1470" i="3"/>
  <c r="B1359" i="3"/>
  <c r="B1328" i="3"/>
  <c r="B1289" i="3"/>
  <c r="B1754" i="3"/>
  <c r="B1164" i="3"/>
  <c r="B2003" i="3"/>
  <c r="B1828" i="3"/>
  <c r="B1436" i="3"/>
  <c r="B1269" i="3"/>
  <c r="B1122" i="3"/>
  <c r="B681" i="3"/>
  <c r="B192" i="3"/>
  <c r="B1528" i="3"/>
  <c r="B1489" i="3"/>
  <c r="B1954" i="3"/>
  <c r="B1691" i="3"/>
  <c r="B1282" i="3"/>
  <c r="B2028" i="3"/>
  <c r="B1821" i="3"/>
  <c r="B1694" i="3"/>
  <c r="B1483" i="3"/>
  <c r="B884" i="3"/>
  <c r="B1300" i="3"/>
  <c r="B835" i="3"/>
  <c r="B1597" i="3"/>
  <c r="B1486" i="3"/>
  <c r="B1375" i="3"/>
  <c r="B1344" i="3"/>
  <c r="B1305" i="3"/>
  <c r="B1770" i="3"/>
  <c r="B1243" i="3"/>
  <c r="B2019" i="3"/>
  <c r="B1844" i="3"/>
  <c r="B1388" i="3"/>
  <c r="B1221" i="3"/>
  <c r="B938" i="3"/>
  <c r="B1622" i="3"/>
  <c r="B1511" i="3"/>
  <c r="B1480" i="3"/>
  <c r="B1441" i="3"/>
  <c r="B1906" i="3"/>
  <c r="B1637" i="3"/>
  <c r="B858" i="3"/>
  <c r="B1980" i="3"/>
  <c r="B1524" i="3"/>
  <c r="B1357" i="3"/>
  <c r="B1246" i="3"/>
  <c r="B1035" i="3"/>
  <c r="B914" i="3"/>
  <c r="B755" i="3"/>
  <c r="B1338" i="3"/>
  <c r="B2042" i="3"/>
  <c r="B1779" i="3"/>
  <c r="B1576" i="3"/>
  <c r="B2116" i="3"/>
  <c r="B672" i="3"/>
  <c r="B1557" i="3"/>
  <c r="B1446" i="3"/>
  <c r="B1335" i="3"/>
  <c r="B1304" i="3"/>
  <c r="B1265" i="3"/>
  <c r="B1730" i="3"/>
  <c r="B827" i="3"/>
  <c r="B1979" i="3"/>
  <c r="B1804" i="3"/>
  <c r="B1412" i="3"/>
  <c r="B1245" i="3"/>
  <c r="B1034" i="3"/>
  <c r="B392" i="3"/>
  <c r="B1535" i="3"/>
  <c r="B1504" i="3"/>
  <c r="B1465" i="3"/>
  <c r="B1930" i="3"/>
  <c r="B1664" i="3"/>
  <c r="B1176" i="3"/>
  <c r="B2004" i="3"/>
  <c r="B1612" i="3"/>
  <c r="B1445" i="3"/>
  <c r="B1334" i="3"/>
  <c r="B1223" i="3"/>
  <c r="B1184" i="3"/>
  <c r="B1107" i="3"/>
  <c r="B1599" i="3"/>
  <c r="B2130" i="3"/>
  <c r="B1867" i="3"/>
  <c r="B1692" i="3"/>
  <c r="B1315" i="3"/>
  <c r="B1027" i="3"/>
  <c r="B384" i="3"/>
  <c r="B1534" i="3"/>
  <c r="B1423" i="3"/>
  <c r="B1392" i="3"/>
  <c r="B1353" i="3"/>
  <c r="B1818" i="3"/>
  <c r="B1435" i="3"/>
  <c r="B2067" i="3"/>
  <c r="B1892" i="3"/>
  <c r="B1500" i="3"/>
  <c r="B1333" i="3"/>
  <c r="B1222" i="3"/>
  <c r="B939" i="3"/>
  <c r="B818" i="3"/>
  <c r="B654" i="3"/>
  <c r="B1242" i="3"/>
  <c r="B2018" i="3"/>
  <c r="B1755" i="3"/>
  <c r="B948" i="3"/>
  <c r="B1316" i="3"/>
  <c r="B1091" i="3"/>
  <c r="B643" i="3"/>
  <c r="B1550" i="3"/>
  <c r="B1439" i="3"/>
  <c r="B1408" i="3"/>
  <c r="B1369" i="3"/>
  <c r="B1834" i="3"/>
  <c r="B1498" i="3"/>
  <c r="B2083" i="3"/>
  <c r="B1908" i="3"/>
  <c r="B1452" i="3"/>
  <c r="B1285" i="3"/>
  <c r="B1156" i="3"/>
  <c r="B747" i="3"/>
  <c r="B616" i="3"/>
  <c r="B1544" i="3"/>
  <c r="B698" i="3"/>
  <c r="B1970" i="3"/>
  <c r="B1707" i="3"/>
  <c r="B1346" i="3"/>
  <c r="B2044" i="3"/>
  <c r="B1588" i="3"/>
  <c r="B1421" i="3"/>
  <c r="B1310" i="3"/>
  <c r="B1194" i="3"/>
  <c r="B1146" i="3"/>
  <c r="B1011" i="3"/>
  <c r="B1559" i="3"/>
  <c r="B2106" i="3"/>
  <c r="B1843" i="3"/>
  <c r="B1665" i="3"/>
  <c r="B1219" i="3"/>
  <c r="B931" i="3"/>
  <c r="B1621" i="3"/>
  <c r="B1510" i="3"/>
  <c r="B1399" i="3"/>
  <c r="B1368" i="3"/>
  <c r="B1329" i="3"/>
  <c r="B1794" i="3"/>
  <c r="B1339" i="3"/>
  <c r="B2043" i="3"/>
  <c r="B1868" i="3"/>
  <c r="B1476" i="3"/>
  <c r="B1309" i="3"/>
  <c r="B1192" i="3"/>
  <c r="B843" i="3"/>
  <c r="B722" i="3"/>
  <c r="B200" i="3"/>
  <c r="B1082" i="3"/>
  <c r="B1994" i="3"/>
  <c r="B1731" i="3"/>
  <c r="B1442" i="3"/>
  <c r="B2068" i="3"/>
  <c r="B1676" i="3"/>
  <c r="B1509" i="3"/>
  <c r="B1398" i="3"/>
  <c r="B1287" i="3"/>
  <c r="B1256" i="3"/>
  <c r="B1216" i="3"/>
  <c r="B1681" i="3"/>
  <c r="B2194" i="3"/>
  <c r="B1931" i="3"/>
  <c r="B1756" i="3"/>
  <c r="B1364" i="3"/>
  <c r="B1190" i="3"/>
  <c r="B842" i="3"/>
  <c r="B1598" i="3"/>
  <c r="B1487" i="3"/>
  <c r="B1456" i="3"/>
  <c r="B1417" i="3"/>
  <c r="B1882" i="3"/>
  <c r="B1600" i="3"/>
  <c r="B2131" i="3"/>
  <c r="B1956" i="3"/>
  <c r="B1564" i="3"/>
  <c r="B1397" i="3"/>
  <c r="B1286" i="3"/>
  <c r="B1157" i="3"/>
  <c r="B1074" i="3"/>
  <c r="B915" i="3"/>
  <c r="B1497" i="3"/>
  <c r="B2082" i="3"/>
  <c r="B1819" i="3"/>
  <c r="B1012" i="3"/>
  <c r="B1380" i="3"/>
  <c r="B1212" i="3"/>
  <c r="B906" i="3"/>
  <c r="B1614" i="3"/>
  <c r="B1503" i="3"/>
  <c r="B1472" i="3"/>
  <c r="B1433" i="3"/>
  <c r="B1898" i="3"/>
  <c r="B1625" i="3"/>
  <c r="B730" i="3"/>
  <c r="B1972" i="3"/>
  <c r="B1516" i="3"/>
  <c r="B1349" i="3"/>
  <c r="B1238" i="3"/>
  <c r="B1003" i="3"/>
  <c r="B882" i="3"/>
  <c r="B723" i="3"/>
  <c r="B1306" i="3"/>
  <c r="B2034" i="3"/>
  <c r="B1771" i="3"/>
  <c r="B1562" i="3"/>
  <c r="B2108" i="3"/>
  <c r="B1652" i="3"/>
  <c r="B1485" i="3"/>
  <c r="B1374" i="3"/>
  <c r="B1263" i="3"/>
  <c r="B1232" i="3"/>
  <c r="B1186" i="3"/>
  <c r="B1654" i="3"/>
  <c r="B2170" i="3"/>
  <c r="B1907" i="3"/>
  <c r="B1732" i="3"/>
  <c r="B1340" i="3"/>
  <c r="B1155" i="3"/>
  <c r="B746" i="3"/>
  <c r="B1574" i="3"/>
  <c r="B1463" i="3"/>
  <c r="B1432" i="3"/>
  <c r="B1393" i="3"/>
  <c r="B1858" i="3"/>
  <c r="B1561" i="3"/>
  <c r="B2107" i="3"/>
  <c r="B1932" i="3"/>
  <c r="B1540" i="3"/>
  <c r="B1373" i="3"/>
  <c r="B1262" i="3"/>
  <c r="B1099" i="3"/>
  <c r="B978" i="3"/>
  <c r="B819" i="3"/>
  <c r="B1402" i="3"/>
  <c r="B2058" i="3"/>
  <c r="B1795" i="3"/>
  <c r="B1601" i="3"/>
  <c r="B520" i="3"/>
  <c r="B739" i="3"/>
  <c r="B1573" i="3"/>
  <c r="B1462" i="3"/>
  <c r="B1351" i="3"/>
  <c r="B1320" i="3"/>
  <c r="B1281" i="3"/>
  <c r="B1746" i="3"/>
  <c r="B1083" i="3"/>
  <c r="B1995" i="3"/>
  <c r="B1820" i="3"/>
  <c r="B1428" i="3"/>
  <c r="B1261" i="3"/>
  <c r="B1098" i="3"/>
  <c r="B645" i="3"/>
  <c r="B1551" i="3"/>
  <c r="B1520" i="3"/>
  <c r="B1481" i="3"/>
  <c r="B1946" i="3"/>
  <c r="B1682" i="3"/>
  <c r="B1250" i="3"/>
  <c r="B2020" i="3"/>
  <c r="B1628" i="3"/>
  <c r="B1461" i="3"/>
  <c r="B1350" i="3"/>
  <c r="B1239" i="3"/>
  <c r="B1205" i="3"/>
  <c r="B1147" i="3"/>
  <c r="B1624" i="3"/>
  <c r="B2146" i="3"/>
  <c r="B1883" i="3"/>
  <c r="B2267" i="3"/>
  <c r="B2183" i="3"/>
  <c r="B2071" i="3"/>
  <c r="B1943" i="3"/>
  <c r="B2070" i="3"/>
  <c r="B1450" i="3"/>
  <c r="B1685" i="3"/>
  <c r="B2339" i="3"/>
  <c r="B2260" i="3"/>
  <c r="B2175" i="3"/>
  <c r="B1871" i="3"/>
  <c r="B1998" i="3"/>
  <c r="B1131" i="3"/>
  <c r="B1591" i="3"/>
  <c r="B2411" i="3"/>
  <c r="B2332" i="3"/>
  <c r="B2253" i="3"/>
  <c r="B1799" i="3"/>
  <c r="B1926" i="3"/>
  <c r="B2053" i="3"/>
  <c r="B1298" i="3"/>
  <c r="B2483" i="3"/>
  <c r="B2404" i="3"/>
  <c r="B2325" i="3"/>
  <c r="B1727" i="3"/>
  <c r="B1854" i="3"/>
  <c r="B1981" i="3"/>
  <c r="B1808" i="3"/>
  <c r="B1149" i="3"/>
  <c r="B2476" i="3"/>
  <c r="B2397" i="3"/>
  <c r="B1650" i="3"/>
  <c r="B1782" i="3"/>
  <c r="B1909" i="3"/>
  <c r="B2087" i="3"/>
  <c r="B1777" i="3"/>
  <c r="B794" i="3"/>
  <c r="B2469" i="3"/>
  <c r="B1530" i="3"/>
  <c r="B1710" i="3"/>
  <c r="B1837" i="3"/>
  <c r="B2182" i="3"/>
  <c r="B2065" i="3"/>
  <c r="B1752" i="3"/>
  <c r="B2023" i="3"/>
  <c r="B1259" i="3"/>
  <c r="B1631" i="3"/>
  <c r="B1765" i="3"/>
  <c r="B2259" i="3"/>
  <c r="B2174" i="3"/>
  <c r="B2040" i="3"/>
  <c r="B1951" i="3"/>
  <c r="B1886" i="3"/>
  <c r="B1885" i="3"/>
  <c r="B1900" i="3"/>
  <c r="B2331" i="3"/>
  <c r="B2252" i="3"/>
  <c r="B2166" i="3"/>
  <c r="B1879" i="3"/>
  <c r="B2006" i="3"/>
  <c r="B1187" i="3"/>
  <c r="B1602" i="3"/>
  <c r="B2403" i="3"/>
  <c r="B2324" i="3"/>
  <c r="B2245" i="3"/>
  <c r="B1807" i="3"/>
  <c r="B1934" i="3"/>
  <c r="B2061" i="3"/>
  <c r="B1148" i="3"/>
  <c r="B2475" i="3"/>
  <c r="B2396" i="3"/>
  <c r="B2317" i="3"/>
  <c r="B1735" i="3"/>
  <c r="B1862" i="3"/>
  <c r="B1989" i="3"/>
  <c r="B1776" i="3"/>
  <c r="B663" i="3"/>
  <c r="B2468" i="3"/>
  <c r="B2389" i="3"/>
  <c r="B1659" i="3"/>
  <c r="B1790" i="3"/>
  <c r="B1917" i="3"/>
  <c r="B2064" i="3"/>
  <c r="B1745" i="3"/>
  <c r="B2214" i="3"/>
  <c r="B2461" i="3"/>
  <c r="B1553" i="3"/>
  <c r="B1718" i="3"/>
  <c r="B1845" i="3"/>
  <c r="B2173" i="3"/>
  <c r="B2033" i="3"/>
  <c r="B1720" i="3"/>
  <c r="B2031" i="3"/>
  <c r="B1291" i="3"/>
  <c r="B1640" i="3"/>
  <c r="B1773" i="3"/>
  <c r="B2251" i="3"/>
  <c r="B2165" i="3"/>
  <c r="B2008" i="3"/>
  <c r="B1959" i="3"/>
  <c r="B2086" i="3"/>
  <c r="B1506" i="3"/>
  <c r="B1701" i="3"/>
  <c r="B2323" i="3"/>
  <c r="B2244" i="3"/>
  <c r="B2157" i="3"/>
  <c r="B1887" i="3"/>
  <c r="B1822" i="3"/>
  <c r="B1757" i="3"/>
  <c r="B1836" i="3"/>
  <c r="B2395" i="3"/>
  <c r="B2316" i="3"/>
  <c r="B2237" i="3"/>
  <c r="B1815" i="3"/>
  <c r="B1942" i="3"/>
  <c r="B2069" i="3"/>
  <c r="B662" i="3"/>
  <c r="B2467" i="3"/>
  <c r="B2388" i="3"/>
  <c r="B2309" i="3"/>
  <c r="B1743" i="3"/>
  <c r="B1870" i="3"/>
  <c r="B1997" i="3"/>
  <c r="B1744" i="3"/>
  <c r="B2205" i="3"/>
  <c r="B2460" i="3"/>
  <c r="B2381" i="3"/>
  <c r="B1669" i="3"/>
  <c r="B1798" i="3"/>
  <c r="B1925" i="3"/>
  <c r="B2032" i="3"/>
  <c r="B1713" i="3"/>
  <c r="B2159" i="3"/>
  <c r="B2453" i="3"/>
  <c r="B1568" i="3"/>
  <c r="B1726" i="3"/>
  <c r="B1853" i="3"/>
  <c r="B2164" i="3"/>
  <c r="B2001" i="3"/>
  <c r="B1688" i="3"/>
  <c r="B2039" i="3"/>
  <c r="B1323" i="3"/>
  <c r="B1649" i="3"/>
  <c r="B1781" i="3"/>
  <c r="B2243" i="3"/>
  <c r="B2156" i="3"/>
  <c r="B1976" i="3"/>
  <c r="B1967" i="3"/>
  <c r="B626" i="3"/>
  <c r="B1529" i="3"/>
  <c r="B1709" i="3"/>
  <c r="B2315" i="3"/>
  <c r="B2236" i="3"/>
  <c r="B2148" i="3"/>
  <c r="B1895" i="3"/>
  <c r="B2022" i="3"/>
  <c r="B1258" i="3"/>
  <c r="B1627" i="3"/>
  <c r="B2387" i="3"/>
  <c r="B2308" i="3"/>
  <c r="B2229" i="3"/>
  <c r="B1759" i="3"/>
  <c r="B1758" i="3"/>
  <c r="B1693" i="3"/>
  <c r="B1708" i="3"/>
  <c r="B2459" i="3"/>
  <c r="B2380" i="3"/>
  <c r="B2301" i="3"/>
  <c r="B1751" i="3"/>
  <c r="B1878" i="3"/>
  <c r="B2005" i="3"/>
  <c r="B1712" i="3"/>
  <c r="B2168" i="3"/>
  <c r="B2452" i="3"/>
  <c r="B2373" i="3"/>
  <c r="B1678" i="3"/>
  <c r="B1806" i="3"/>
  <c r="B1933" i="3"/>
  <c r="B2000" i="3"/>
  <c r="B1680" i="3"/>
  <c r="B2105" i="3"/>
  <c r="B2445" i="3"/>
  <c r="B1579" i="3"/>
  <c r="B1734" i="3"/>
  <c r="B1861" i="3"/>
  <c r="B2155" i="3"/>
  <c r="B1969" i="3"/>
  <c r="B1651" i="3"/>
  <c r="B2047" i="3"/>
  <c r="B1355" i="3"/>
  <c r="B1658" i="3"/>
  <c r="B1789" i="3"/>
  <c r="B2235" i="3"/>
  <c r="B2147" i="3"/>
  <c r="B1944" i="3"/>
  <c r="B1975" i="3"/>
  <c r="B763" i="3"/>
  <c r="B1547" i="3"/>
  <c r="B1717" i="3"/>
  <c r="B2307" i="3"/>
  <c r="B2228" i="3"/>
  <c r="B2139" i="3"/>
  <c r="B1903" i="3"/>
  <c r="B2030" i="3"/>
  <c r="B1290" i="3"/>
  <c r="B1639" i="3"/>
  <c r="B2379" i="3"/>
  <c r="B2300" i="3"/>
  <c r="B2221" i="3"/>
  <c r="B1831" i="3"/>
  <c r="B1958" i="3"/>
  <c r="B2085" i="3"/>
  <c r="B1505" i="3"/>
  <c r="B2451" i="3"/>
  <c r="B2372" i="3"/>
  <c r="B2293" i="3"/>
  <c r="B1695" i="3"/>
  <c r="B1617" i="3"/>
  <c r="B1616" i="3"/>
  <c r="B1638" i="3"/>
  <c r="B1679" i="3"/>
  <c r="B2119" i="3"/>
  <c r="B2444" i="3"/>
  <c r="B2365" i="3"/>
  <c r="B1687" i="3"/>
  <c r="B1814" i="3"/>
  <c r="B1941" i="3"/>
  <c r="B1968" i="3"/>
  <c r="B1643" i="3"/>
  <c r="B2016" i="3"/>
  <c r="B2437" i="3"/>
  <c r="B1593" i="3"/>
  <c r="B1742" i="3"/>
  <c r="B1869" i="3"/>
  <c r="B2145" i="3"/>
  <c r="B1937" i="3"/>
  <c r="B1608" i="3"/>
  <c r="B2055" i="3"/>
  <c r="B1387" i="3"/>
  <c r="B1667" i="3"/>
  <c r="B1797" i="3"/>
  <c r="B2227" i="3"/>
  <c r="B2137" i="3"/>
  <c r="B1912" i="3"/>
  <c r="B1983" i="3"/>
  <c r="B891" i="3"/>
  <c r="B1567" i="3"/>
  <c r="B1725" i="3"/>
  <c r="B2299" i="3"/>
  <c r="B2220" i="3"/>
  <c r="B2128" i="3"/>
  <c r="B1911" i="3"/>
  <c r="B2038" i="3"/>
  <c r="B1322" i="3"/>
  <c r="B1648" i="3"/>
  <c r="B2371" i="3"/>
  <c r="B2292" i="3"/>
  <c r="B2212" i="3"/>
  <c r="B1839" i="3"/>
  <c r="B1966" i="3"/>
  <c r="B625" i="3"/>
  <c r="B1523" i="3"/>
  <c r="B2443" i="3"/>
  <c r="B2364" i="3"/>
  <c r="B2285" i="3"/>
  <c r="B1767" i="3"/>
  <c r="B1894" i="3"/>
  <c r="B2021" i="3"/>
  <c r="B1642" i="3"/>
  <c r="B2048" i="3"/>
  <c r="B2436" i="3"/>
  <c r="B2357" i="3"/>
  <c r="B1618" i="3"/>
  <c r="B1482" i="3"/>
  <c r="B1379" i="3"/>
  <c r="B1522" i="3"/>
  <c r="D317" i="3"/>
  <c r="E317" i="3" s="1"/>
  <c r="D316" i="3"/>
  <c r="E316" i="3" s="1"/>
  <c r="D315" i="3"/>
  <c r="D314" i="3"/>
  <c r="D313" i="3"/>
  <c r="D312" i="3"/>
  <c r="D311" i="3"/>
  <c r="D310" i="3"/>
  <c r="E310" i="3" s="1"/>
  <c r="D309" i="3"/>
  <c r="D308" i="3"/>
  <c r="E308" i="3" s="1"/>
  <c r="D307" i="3"/>
  <c r="D306" i="3"/>
  <c r="D305" i="3"/>
  <c r="D304" i="3"/>
  <c r="D303" i="3"/>
  <c r="D302" i="3"/>
  <c r="E302" i="3" s="1"/>
  <c r="D301" i="3"/>
  <c r="D300" i="3"/>
  <c r="E300" i="3" s="1"/>
  <c r="D299" i="3"/>
  <c r="D298" i="3"/>
  <c r="D297" i="3"/>
  <c r="D296" i="3"/>
  <c r="D295" i="3"/>
  <c r="D294" i="3"/>
  <c r="E294" i="3" s="1"/>
  <c r="D293" i="3"/>
  <c r="D292" i="3"/>
  <c r="E292" i="3" s="1"/>
  <c r="D291" i="3"/>
  <c r="D290" i="3"/>
  <c r="D289" i="3"/>
  <c r="D288" i="3"/>
  <c r="D287" i="3"/>
  <c r="D286" i="3"/>
  <c r="E286" i="3" s="1"/>
  <c r="D285" i="3"/>
  <c r="D284" i="3"/>
  <c r="E284" i="3" s="1"/>
  <c r="D283" i="3"/>
  <c r="D282" i="3"/>
  <c r="D281" i="3"/>
  <c r="D280" i="3"/>
  <c r="D279" i="3"/>
  <c r="D278" i="3"/>
  <c r="E278" i="3" s="1"/>
  <c r="D277" i="3"/>
  <c r="D276" i="3"/>
  <c r="E276" i="3" s="1"/>
  <c r="D275" i="3"/>
  <c r="D274" i="3"/>
  <c r="D273" i="3"/>
  <c r="D272" i="3"/>
  <c r="D271" i="3"/>
  <c r="D270" i="3"/>
  <c r="E270" i="3" s="1"/>
  <c r="D269" i="3"/>
  <c r="D268" i="3"/>
  <c r="E268" i="3" s="1"/>
  <c r="D267" i="3"/>
  <c r="D266" i="3"/>
  <c r="D265" i="3"/>
  <c r="D264" i="3"/>
  <c r="D263" i="3"/>
  <c r="D262" i="3"/>
  <c r="E262" i="3" s="1"/>
  <c r="D261" i="3"/>
  <c r="D260" i="3"/>
  <c r="E260" i="3" s="1"/>
  <c r="D259" i="3"/>
  <c r="D258" i="3"/>
  <c r="D257" i="3"/>
  <c r="D256" i="3"/>
  <c r="D255" i="3"/>
  <c r="D254" i="3"/>
  <c r="E254" i="3" s="1"/>
  <c r="D253" i="3"/>
  <c r="D252" i="3"/>
  <c r="E252" i="3" s="1"/>
  <c r="D251" i="3"/>
  <c r="D250" i="3"/>
  <c r="D249" i="3"/>
  <c r="D248" i="3"/>
  <c r="D247" i="3"/>
  <c r="D246" i="3"/>
  <c r="E246" i="3" s="1"/>
  <c r="D245" i="3"/>
  <c r="D244" i="3"/>
  <c r="E244" i="3" s="1"/>
  <c r="D243" i="3"/>
  <c r="D242" i="3"/>
  <c r="D241" i="3"/>
  <c r="D240" i="3"/>
  <c r="D239" i="3"/>
  <c r="D238" i="3"/>
  <c r="E238" i="3" s="1"/>
  <c r="D237" i="3"/>
  <c r="D236" i="3"/>
  <c r="E236" i="3" s="1"/>
  <c r="D235" i="3"/>
  <c r="D234" i="3"/>
  <c r="D233" i="3"/>
  <c r="D232" i="3"/>
  <c r="D231" i="3"/>
  <c r="D230" i="3"/>
  <c r="E230" i="3" s="1"/>
  <c r="D229" i="3"/>
  <c r="D228" i="3"/>
  <c r="E228" i="3" s="1"/>
  <c r="D227" i="3"/>
  <c r="D226" i="3"/>
  <c r="D225" i="3"/>
  <c r="D224" i="3"/>
  <c r="D223" i="3"/>
  <c r="D222" i="3"/>
  <c r="E222" i="3" s="1"/>
  <c r="D221" i="3"/>
  <c r="D220" i="3"/>
  <c r="E220" i="3" s="1"/>
  <c r="D219" i="3"/>
  <c r="D218" i="3"/>
  <c r="D217" i="3"/>
  <c r="D216" i="3"/>
  <c r="D215" i="3"/>
  <c r="D214" i="3"/>
  <c r="E214" i="3" s="1"/>
  <c r="D213" i="3"/>
  <c r="D212" i="3"/>
  <c r="E212" i="3" s="1"/>
  <c r="D211" i="3"/>
  <c r="D210" i="3"/>
  <c r="D209" i="3"/>
  <c r="D208" i="3"/>
  <c r="D207" i="3"/>
  <c r="D206" i="3"/>
  <c r="E206" i="3" s="1"/>
  <c r="D205" i="3"/>
  <c r="D204" i="3"/>
  <c r="E204" i="3" s="1"/>
  <c r="D203" i="3"/>
  <c r="D202" i="3"/>
  <c r="D201" i="3"/>
  <c r="D200" i="3"/>
  <c r="D199" i="3"/>
  <c r="D198" i="3"/>
  <c r="E198" i="3" s="1"/>
  <c r="D197" i="3"/>
  <c r="D196" i="3"/>
  <c r="E196" i="3" s="1"/>
  <c r="D195" i="3"/>
  <c r="D194" i="3"/>
  <c r="D193" i="3"/>
  <c r="D192" i="3"/>
  <c r="D191" i="3"/>
  <c r="D190" i="3"/>
  <c r="E190" i="3" s="1"/>
  <c r="D189" i="3"/>
  <c r="D188" i="3"/>
  <c r="E188" i="3" s="1"/>
  <c r="D187" i="3"/>
  <c r="D186" i="3"/>
  <c r="D185" i="3"/>
  <c r="D184" i="3"/>
  <c r="D183" i="3"/>
  <c r="D182" i="3"/>
  <c r="E182" i="3" s="1"/>
  <c r="D181" i="3"/>
  <c r="D180" i="3"/>
  <c r="E180" i="3" s="1"/>
  <c r="D179" i="3"/>
  <c r="D178" i="3"/>
  <c r="D177" i="3"/>
  <c r="D176" i="3"/>
  <c r="D175" i="3"/>
  <c r="D174" i="3"/>
  <c r="E174" i="3" s="1"/>
  <c r="D173" i="3"/>
  <c r="D172" i="3"/>
  <c r="E172" i="3" s="1"/>
  <c r="D171" i="3"/>
  <c r="D170" i="3"/>
  <c r="D169" i="3"/>
  <c r="D168" i="3"/>
  <c r="D167" i="3"/>
  <c r="D166" i="3"/>
  <c r="E166" i="3" s="1"/>
  <c r="D165" i="3"/>
  <c r="D164" i="3"/>
  <c r="E164" i="3" s="1"/>
  <c r="D163" i="3"/>
  <c r="D162" i="3"/>
  <c r="D161" i="3"/>
  <c r="D160" i="3"/>
  <c r="D159" i="3"/>
  <c r="D158" i="3"/>
  <c r="E158" i="3" s="1"/>
  <c r="D157" i="3"/>
  <c r="D156" i="3"/>
  <c r="E156" i="3" s="1"/>
  <c r="D155" i="3"/>
  <c r="D154" i="3"/>
  <c r="D153" i="3"/>
  <c r="D152" i="3"/>
  <c r="D151" i="3"/>
  <c r="D150" i="3"/>
  <c r="E150" i="3" s="1"/>
  <c r="D149" i="3"/>
  <c r="D148" i="3"/>
  <c r="E148" i="3" s="1"/>
  <c r="D147" i="3"/>
  <c r="D146" i="3"/>
  <c r="D145" i="3"/>
  <c r="D144" i="3"/>
  <c r="D143" i="3"/>
  <c r="D142" i="3"/>
  <c r="E142" i="3" s="1"/>
  <c r="D141" i="3"/>
  <c r="D140" i="3"/>
  <c r="E140" i="3" s="1"/>
  <c r="D139" i="3"/>
  <c r="D138" i="3"/>
  <c r="D137" i="3"/>
  <c r="D136" i="3"/>
  <c r="D135" i="3"/>
  <c r="D134" i="3"/>
  <c r="E134" i="3" s="1"/>
  <c r="D133" i="3"/>
  <c r="D132" i="3"/>
  <c r="E132" i="3" s="1"/>
  <c r="D131" i="3"/>
  <c r="D130" i="3"/>
  <c r="D129" i="3"/>
  <c r="D128" i="3"/>
  <c r="D127" i="3"/>
  <c r="D126" i="3"/>
  <c r="E126" i="3" s="1"/>
  <c r="D125" i="3"/>
  <c r="D124" i="3"/>
  <c r="E124" i="3" s="1"/>
  <c r="D123" i="3"/>
  <c r="D122" i="3"/>
  <c r="D121" i="3"/>
  <c r="D120" i="3"/>
  <c r="D119" i="3"/>
  <c r="D118" i="3"/>
  <c r="E118" i="3" s="1"/>
  <c r="D117" i="3"/>
  <c r="D116" i="3"/>
  <c r="E116" i="3" s="1"/>
  <c r="D115" i="3"/>
  <c r="D114" i="3"/>
  <c r="D113" i="3"/>
  <c r="D112" i="3"/>
  <c r="D111" i="3"/>
  <c r="D110" i="3"/>
  <c r="E110" i="3" s="1"/>
  <c r="D109" i="3"/>
  <c r="D108" i="3"/>
  <c r="E108" i="3" s="1"/>
  <c r="D107" i="3"/>
  <c r="D106" i="3"/>
  <c r="D105" i="3"/>
  <c r="D104" i="3"/>
  <c r="D103" i="3"/>
  <c r="D102" i="3"/>
  <c r="E102" i="3" s="1"/>
  <c r="D101" i="3"/>
  <c r="D100" i="3"/>
  <c r="E100" i="3" s="1"/>
  <c r="D99" i="3"/>
  <c r="D98" i="3"/>
  <c r="D97" i="3"/>
  <c r="D96" i="3"/>
  <c r="D95" i="3"/>
  <c r="D94" i="3"/>
  <c r="E94" i="3" s="1"/>
  <c r="D93" i="3"/>
  <c r="D92" i="3"/>
  <c r="E92" i="3" s="1"/>
  <c r="D91" i="3"/>
  <c r="D90" i="3"/>
  <c r="D89" i="3"/>
  <c r="D88" i="3"/>
  <c r="D87" i="3"/>
  <c r="D86" i="3"/>
  <c r="E86" i="3" s="1"/>
  <c r="D85" i="3"/>
  <c r="D84" i="3"/>
  <c r="E84" i="3" s="1"/>
  <c r="D83" i="3"/>
  <c r="D82" i="3"/>
  <c r="D81" i="3"/>
  <c r="D80" i="3"/>
  <c r="D79" i="3"/>
  <c r="D78" i="3"/>
  <c r="E78" i="3" s="1"/>
  <c r="D77" i="3"/>
  <c r="D76" i="3"/>
  <c r="E76" i="3" s="1"/>
  <c r="D75" i="3"/>
  <c r="D74" i="3"/>
  <c r="D73" i="3"/>
  <c r="D72" i="3"/>
  <c r="D71" i="3"/>
  <c r="D70" i="3"/>
  <c r="E70" i="3" s="1"/>
  <c r="D69" i="3"/>
  <c r="D68" i="3"/>
  <c r="E68" i="3" s="1"/>
  <c r="D67" i="3"/>
  <c r="D66" i="3"/>
  <c r="D65" i="3"/>
  <c r="D64" i="3"/>
  <c r="D63" i="3"/>
  <c r="D62" i="3"/>
  <c r="E62" i="3" s="1"/>
  <c r="D61" i="3"/>
  <c r="D60" i="3"/>
  <c r="E60" i="3" s="1"/>
  <c r="D59" i="3"/>
  <c r="D58" i="3"/>
  <c r="D57" i="3"/>
  <c r="D56" i="3"/>
  <c r="D55" i="3"/>
  <c r="D54" i="3"/>
  <c r="E54" i="3" s="1"/>
  <c r="D53" i="3"/>
  <c r="D52" i="3"/>
  <c r="E52" i="3" s="1"/>
  <c r="D51" i="3"/>
  <c r="D50" i="3"/>
  <c r="D49" i="3"/>
  <c r="D48" i="3"/>
  <c r="D47" i="3"/>
  <c r="D46" i="3"/>
  <c r="E46" i="3" s="1"/>
  <c r="D45" i="3"/>
  <c r="D44" i="3"/>
  <c r="E44" i="3" s="1"/>
  <c r="D43" i="3"/>
  <c r="D42" i="3"/>
  <c r="D41" i="3"/>
  <c r="D40" i="3"/>
  <c r="D39" i="3"/>
  <c r="D38" i="3"/>
  <c r="E38" i="3" s="1"/>
  <c r="D37" i="3"/>
  <c r="D36" i="3"/>
  <c r="E36" i="3" s="1"/>
  <c r="D35" i="3"/>
  <c r="D34" i="3"/>
  <c r="D33" i="3"/>
  <c r="D32" i="3"/>
  <c r="D31" i="3"/>
  <c r="D30" i="3"/>
  <c r="E30" i="3" s="1"/>
  <c r="D29" i="3"/>
  <c r="D28" i="3"/>
  <c r="E28" i="3" s="1"/>
  <c r="D27" i="3"/>
  <c r="D26" i="3"/>
  <c r="D25" i="3"/>
  <c r="D24" i="3"/>
  <c r="D23" i="3"/>
  <c r="D22" i="3"/>
  <c r="E22" i="3" s="1"/>
  <c r="D21" i="3"/>
  <c r="D20" i="3"/>
  <c r="E20" i="3" s="1"/>
  <c r="D19" i="3"/>
  <c r="D18" i="3"/>
  <c r="D17" i="3"/>
  <c r="D16" i="3"/>
  <c r="D15" i="3"/>
  <c r="D14" i="3"/>
  <c r="E14" i="3" s="1"/>
  <c r="D13" i="3"/>
  <c r="D12" i="3"/>
  <c r="E12" i="3" s="1"/>
  <c r="D11" i="3"/>
  <c r="D10" i="3"/>
  <c r="D9" i="3"/>
  <c r="D8" i="3"/>
  <c r="D7" i="3"/>
  <c r="D6" i="3"/>
  <c r="E6" i="3" s="1"/>
  <c r="D5" i="3"/>
  <c r="D4" i="3"/>
  <c r="E4" i="3" s="1"/>
  <c r="D3" i="3"/>
  <c r="F2" i="3"/>
  <c r="G2" i="3" s="1"/>
  <c r="G1" i="3" s="1"/>
  <c r="D2" i="3"/>
  <c r="V4" i="2"/>
  <c r="V3" i="2"/>
  <c r="C1" i="2"/>
  <c r="C1" i="1"/>
  <c r="E3" i="3" l="1"/>
  <c r="E11" i="3"/>
  <c r="E19" i="3"/>
  <c r="E27" i="3"/>
  <c r="E35" i="3"/>
  <c r="E43" i="3"/>
  <c r="E51" i="3"/>
  <c r="E59" i="3"/>
  <c r="E67" i="3"/>
  <c r="E75" i="3"/>
  <c r="E83" i="3"/>
  <c r="E91" i="3"/>
  <c r="E99" i="3"/>
  <c r="E107" i="3"/>
  <c r="E115" i="3"/>
  <c r="E123" i="3"/>
  <c r="E131" i="3"/>
  <c r="E139" i="3"/>
  <c r="E147" i="3"/>
  <c r="E155" i="3"/>
  <c r="E163" i="3"/>
  <c r="E171" i="3"/>
  <c r="E179" i="3"/>
  <c r="E187" i="3"/>
  <c r="E195" i="3"/>
  <c r="E203" i="3"/>
  <c r="E211" i="3"/>
  <c r="E219" i="3"/>
  <c r="E227" i="3"/>
  <c r="E235" i="3"/>
  <c r="E243" i="3"/>
  <c r="E251" i="3"/>
  <c r="E259" i="3"/>
  <c r="E267" i="3"/>
  <c r="E275" i="3"/>
  <c r="E283" i="3"/>
  <c r="E291" i="3"/>
  <c r="E299" i="3"/>
  <c r="E307" i="3"/>
  <c r="E315" i="3"/>
  <c r="E2" i="3"/>
  <c r="E9" i="3"/>
  <c r="E17" i="3"/>
  <c r="E25" i="3"/>
  <c r="E33" i="3"/>
  <c r="E41" i="3"/>
  <c r="E49" i="3"/>
  <c r="E57" i="3"/>
  <c r="E65" i="3"/>
  <c r="E73" i="3"/>
  <c r="E81" i="3"/>
  <c r="E89" i="3"/>
  <c r="E97" i="3"/>
  <c r="E105" i="3"/>
  <c r="E113" i="3"/>
  <c r="E121" i="3"/>
  <c r="E129" i="3"/>
  <c r="E137" i="3"/>
  <c r="E145" i="3"/>
  <c r="E153" i="3"/>
  <c r="E161" i="3"/>
  <c r="E169" i="3"/>
  <c r="E177" i="3"/>
  <c r="E185" i="3"/>
  <c r="E193" i="3"/>
  <c r="E201" i="3"/>
  <c r="E209" i="3"/>
  <c r="E217" i="3"/>
  <c r="E225" i="3"/>
  <c r="E233" i="3"/>
  <c r="E241" i="3"/>
  <c r="E249" i="3"/>
  <c r="E257" i="3"/>
  <c r="E265" i="3"/>
  <c r="E273" i="3"/>
  <c r="E281" i="3"/>
  <c r="E289" i="3"/>
  <c r="E297" i="3"/>
  <c r="E305" i="3"/>
  <c r="E313" i="3"/>
  <c r="E5" i="3"/>
  <c r="E13" i="3"/>
  <c r="E21" i="3"/>
  <c r="E29" i="3"/>
  <c r="E37" i="3"/>
  <c r="E45" i="3"/>
  <c r="E53" i="3"/>
  <c r="E61" i="3"/>
  <c r="E69" i="3"/>
  <c r="E77" i="3"/>
  <c r="E85" i="3"/>
  <c r="E93" i="3"/>
  <c r="E101" i="3"/>
  <c r="E109" i="3"/>
  <c r="E117" i="3"/>
  <c r="E125" i="3"/>
  <c r="E133" i="3"/>
  <c r="E141" i="3"/>
  <c r="E149" i="3"/>
  <c r="E157" i="3"/>
  <c r="E165" i="3"/>
  <c r="E173" i="3"/>
  <c r="E181" i="3"/>
  <c r="E189" i="3"/>
  <c r="E197" i="3"/>
  <c r="E205" i="3"/>
  <c r="E213" i="3"/>
  <c r="E221" i="3"/>
  <c r="E229" i="3"/>
  <c r="E237" i="3"/>
  <c r="E245" i="3"/>
  <c r="E253" i="3"/>
  <c r="E261" i="3"/>
  <c r="E269" i="3"/>
  <c r="E277" i="3"/>
  <c r="E285" i="3"/>
  <c r="E293" i="3"/>
  <c r="E301" i="3"/>
  <c r="E309" i="3"/>
  <c r="E7" i="3"/>
  <c r="E15" i="3"/>
  <c r="E23" i="3"/>
  <c r="E31" i="3"/>
  <c r="E39" i="3"/>
  <c r="E47" i="3"/>
  <c r="E55" i="3"/>
  <c r="E63" i="3"/>
  <c r="E71" i="3"/>
  <c r="E79" i="3"/>
  <c r="E87" i="3"/>
  <c r="E95" i="3"/>
  <c r="E103" i="3"/>
  <c r="E111" i="3"/>
  <c r="E119" i="3"/>
  <c r="E127" i="3"/>
  <c r="E135" i="3"/>
  <c r="E143" i="3"/>
  <c r="E151" i="3"/>
  <c r="E159" i="3"/>
  <c r="E167" i="3"/>
  <c r="E175" i="3"/>
  <c r="E183" i="3"/>
  <c r="E191" i="3"/>
  <c r="E199" i="3"/>
  <c r="E207" i="3"/>
  <c r="E215" i="3"/>
  <c r="E223" i="3"/>
  <c r="E231" i="3"/>
  <c r="E239" i="3"/>
  <c r="E247" i="3"/>
  <c r="E255" i="3"/>
  <c r="E263" i="3"/>
  <c r="E271" i="3"/>
  <c r="E279" i="3"/>
  <c r="E287" i="3"/>
  <c r="E295" i="3"/>
  <c r="E303" i="3"/>
  <c r="E311" i="3"/>
  <c r="E8" i="3"/>
  <c r="E16" i="3"/>
  <c r="E24" i="3"/>
  <c r="E32" i="3"/>
  <c r="E40" i="3"/>
  <c r="E48" i="3"/>
  <c r="E56" i="3"/>
  <c r="E64" i="3"/>
  <c r="E72" i="3"/>
  <c r="E80" i="3"/>
  <c r="E88" i="3"/>
  <c r="E96" i="3"/>
  <c r="E104" i="3"/>
  <c r="E112" i="3"/>
  <c r="E120" i="3"/>
  <c r="E128" i="3"/>
  <c r="E136" i="3"/>
  <c r="E144" i="3"/>
  <c r="E152" i="3"/>
  <c r="E160" i="3"/>
  <c r="E168" i="3"/>
  <c r="E176" i="3"/>
  <c r="E184" i="3"/>
  <c r="E192" i="3"/>
  <c r="E200" i="3"/>
  <c r="E208" i="3"/>
  <c r="E216" i="3"/>
  <c r="E224" i="3"/>
  <c r="E232" i="3"/>
  <c r="E240" i="3"/>
  <c r="E248" i="3"/>
  <c r="E256" i="3"/>
  <c r="E264" i="3"/>
  <c r="E272" i="3"/>
  <c r="E280" i="3"/>
  <c r="E288" i="3"/>
  <c r="E296" i="3"/>
  <c r="E304" i="3"/>
  <c r="E312" i="3"/>
  <c r="E10" i="3"/>
  <c r="E18" i="3"/>
  <c r="E26" i="3"/>
  <c r="E34" i="3"/>
  <c r="E42" i="3"/>
  <c r="E50" i="3"/>
  <c r="E58" i="3"/>
  <c r="E66" i="3"/>
  <c r="E74" i="3"/>
  <c r="E82" i="3"/>
  <c r="E90" i="3"/>
  <c r="E98" i="3"/>
  <c r="E106" i="3"/>
  <c r="E114" i="3"/>
  <c r="E122" i="3"/>
  <c r="E130" i="3"/>
  <c r="E138" i="3"/>
  <c r="E146" i="3"/>
  <c r="E154" i="3"/>
  <c r="E162" i="3"/>
  <c r="E170" i="3"/>
  <c r="E178" i="3"/>
  <c r="E186" i="3"/>
  <c r="E194" i="3"/>
  <c r="E202" i="3"/>
  <c r="E210" i="3"/>
  <c r="E218" i="3"/>
  <c r="E226" i="3"/>
  <c r="E234" i="3"/>
  <c r="E242" i="3"/>
  <c r="E250" i="3"/>
  <c r="E258" i="3"/>
  <c r="E266" i="3"/>
  <c r="E274" i="3"/>
  <c r="E282" i="3"/>
  <c r="E290" i="3"/>
  <c r="E298" i="3"/>
  <c r="E306" i="3"/>
  <c r="E314" i="3"/>
  <c r="H4" i="3"/>
  <c r="H13" i="3"/>
  <c r="H22" i="3"/>
  <c r="H31" i="3"/>
  <c r="H40" i="3"/>
  <c r="H49" i="3"/>
  <c r="H59" i="3"/>
  <c r="H68" i="3"/>
  <c r="H77" i="3"/>
  <c r="H86" i="3"/>
  <c r="H95" i="3"/>
  <c r="H104" i="3"/>
  <c r="H113" i="3"/>
  <c r="H123" i="3"/>
  <c r="H132" i="3"/>
  <c r="H141" i="3"/>
  <c r="H150" i="3"/>
  <c r="H159" i="3"/>
  <c r="H168" i="3"/>
  <c r="H177" i="3"/>
  <c r="H187" i="3"/>
  <c r="H196" i="3"/>
  <c r="H205" i="3"/>
  <c r="H214" i="3"/>
  <c r="H223" i="3"/>
  <c r="H232" i="3"/>
  <c r="H241" i="3"/>
  <c r="H251" i="3"/>
  <c r="H260" i="3"/>
  <c r="H269" i="3"/>
  <c r="H278" i="3"/>
  <c r="H287" i="3"/>
  <c r="H296" i="3"/>
  <c r="H305" i="3"/>
  <c r="H315" i="3"/>
  <c r="H324" i="3"/>
  <c r="H333" i="3"/>
  <c r="H342" i="3"/>
  <c r="H351" i="3"/>
  <c r="H360" i="3"/>
  <c r="H369" i="3"/>
  <c r="H379" i="3"/>
  <c r="H388" i="3"/>
  <c r="H397" i="3"/>
  <c r="H406" i="3"/>
  <c r="H415" i="3"/>
  <c r="H424" i="3"/>
  <c r="H433" i="3"/>
  <c r="H443" i="3"/>
  <c r="H452" i="3"/>
  <c r="H461" i="3"/>
  <c r="H470" i="3"/>
  <c r="H479" i="3"/>
  <c r="H488" i="3"/>
  <c r="H497" i="3"/>
  <c r="H507" i="3"/>
  <c r="H516" i="3"/>
  <c r="H525" i="3"/>
  <c r="H534" i="3"/>
  <c r="H543" i="3"/>
  <c r="H552" i="3"/>
  <c r="H561" i="3"/>
  <c r="H571" i="3"/>
  <c r="H580" i="3"/>
  <c r="H589" i="3"/>
  <c r="H598" i="3"/>
  <c r="H607" i="3"/>
  <c r="H616" i="3"/>
  <c r="H625" i="3"/>
  <c r="H635" i="3"/>
  <c r="H644" i="3"/>
  <c r="H653" i="3"/>
  <c r="H662" i="3"/>
  <c r="H671" i="3"/>
  <c r="H680" i="3"/>
  <c r="H689" i="3"/>
  <c r="H699" i="3"/>
  <c r="H708" i="3"/>
  <c r="H717" i="3"/>
  <c r="H726" i="3"/>
  <c r="H735" i="3"/>
  <c r="H744" i="3"/>
  <c r="H753" i="3"/>
  <c r="H763" i="3"/>
  <c r="H772" i="3"/>
  <c r="H5" i="3"/>
  <c r="H14" i="3"/>
  <c r="H23" i="3"/>
  <c r="H32" i="3"/>
  <c r="H41" i="3"/>
  <c r="H51" i="3"/>
  <c r="H60" i="3"/>
  <c r="H69" i="3"/>
  <c r="H78" i="3"/>
  <c r="H87" i="3"/>
  <c r="H96" i="3"/>
  <c r="H105" i="3"/>
  <c r="H115" i="3"/>
  <c r="H124" i="3"/>
  <c r="H133" i="3"/>
  <c r="H142" i="3"/>
  <c r="H151" i="3"/>
  <c r="H160" i="3"/>
  <c r="H169" i="3"/>
  <c r="H179" i="3"/>
  <c r="H188" i="3"/>
  <c r="H197" i="3"/>
  <c r="H206" i="3"/>
  <c r="H215" i="3"/>
  <c r="H6" i="3"/>
  <c r="H15" i="3"/>
  <c r="H24" i="3"/>
  <c r="H33" i="3"/>
  <c r="H43" i="3"/>
  <c r="H52" i="3"/>
  <c r="H61" i="3"/>
  <c r="H70" i="3"/>
  <c r="H79" i="3"/>
  <c r="H88" i="3"/>
  <c r="H97" i="3"/>
  <c r="H107" i="3"/>
  <c r="H116" i="3"/>
  <c r="H125" i="3"/>
  <c r="H134" i="3"/>
  <c r="H143" i="3"/>
  <c r="H152" i="3"/>
  <c r="H161" i="3"/>
  <c r="H171" i="3"/>
  <c r="H180" i="3"/>
  <c r="H189" i="3"/>
  <c r="H198" i="3"/>
  <c r="H207" i="3"/>
  <c r="H216" i="3"/>
  <c r="H225" i="3"/>
  <c r="H235" i="3"/>
  <c r="H244" i="3"/>
  <c r="H253" i="3"/>
  <c r="H262" i="3"/>
  <c r="H271" i="3"/>
  <c r="H280" i="3"/>
  <c r="H289" i="3"/>
  <c r="H299" i="3"/>
  <c r="H308" i="3"/>
  <c r="H317" i="3"/>
  <c r="H326" i="3"/>
  <c r="H335" i="3"/>
  <c r="H344" i="3"/>
  <c r="H353" i="3"/>
  <c r="H363" i="3"/>
  <c r="H372" i="3"/>
  <c r="H381" i="3"/>
  <c r="H390" i="3"/>
  <c r="H399" i="3"/>
  <c r="H408" i="3"/>
  <c r="H417" i="3"/>
  <c r="H427" i="3"/>
  <c r="H436" i="3"/>
  <c r="H445" i="3"/>
  <c r="H454" i="3"/>
  <c r="H463" i="3"/>
  <c r="H472" i="3"/>
  <c r="H481" i="3"/>
  <c r="H491" i="3"/>
  <c r="H500" i="3"/>
  <c r="H509" i="3"/>
  <c r="H518" i="3"/>
  <c r="H527" i="3"/>
  <c r="H536" i="3"/>
  <c r="H545" i="3"/>
  <c r="H555" i="3"/>
  <c r="H564" i="3"/>
  <c r="H573" i="3"/>
  <c r="H582" i="3"/>
  <c r="H591" i="3"/>
  <c r="H600" i="3"/>
  <c r="H609" i="3"/>
  <c r="H619" i="3"/>
  <c r="H628" i="3"/>
  <c r="H637" i="3"/>
  <c r="H646" i="3"/>
  <c r="H655" i="3"/>
  <c r="H664" i="3"/>
  <c r="H673" i="3"/>
  <c r="H683" i="3"/>
  <c r="H692" i="3"/>
  <c r="H701" i="3"/>
  <c r="H710" i="3"/>
  <c r="H719" i="3"/>
  <c r="H728" i="3"/>
  <c r="H737" i="3"/>
  <c r="H747" i="3"/>
  <c r="H756" i="3"/>
  <c r="H765" i="3"/>
  <c r="H774" i="3"/>
  <c r="H7" i="3"/>
  <c r="H16" i="3"/>
  <c r="H25" i="3"/>
  <c r="H35" i="3"/>
  <c r="H44" i="3"/>
  <c r="H53" i="3"/>
  <c r="H62" i="3"/>
  <c r="H71" i="3"/>
  <c r="H80" i="3"/>
  <c r="H89" i="3"/>
  <c r="H99" i="3"/>
  <c r="H108" i="3"/>
  <c r="H117" i="3"/>
  <c r="H126" i="3"/>
  <c r="H135" i="3"/>
  <c r="H144" i="3"/>
  <c r="H153" i="3"/>
  <c r="H163" i="3"/>
  <c r="H172" i="3"/>
  <c r="H181" i="3"/>
  <c r="H190" i="3"/>
  <c r="H199" i="3"/>
  <c r="H208" i="3"/>
  <c r="H217" i="3"/>
  <c r="H227" i="3"/>
  <c r="H236" i="3"/>
  <c r="H245" i="3"/>
  <c r="H254" i="3"/>
  <c r="H263" i="3"/>
  <c r="H272" i="3"/>
  <c r="H281" i="3"/>
  <c r="H291" i="3"/>
  <c r="H300" i="3"/>
  <c r="H309" i="3"/>
  <c r="H318" i="3"/>
  <c r="H327" i="3"/>
  <c r="H336" i="3"/>
  <c r="H345" i="3"/>
  <c r="H355" i="3"/>
  <c r="H364" i="3"/>
  <c r="H373" i="3"/>
  <c r="H382" i="3"/>
  <c r="H391" i="3"/>
  <c r="H400" i="3"/>
  <c r="H409" i="3"/>
  <c r="H419" i="3"/>
  <c r="H428" i="3"/>
  <c r="H437" i="3"/>
  <c r="H446" i="3"/>
  <c r="H455" i="3"/>
  <c r="H464" i="3"/>
  <c r="H473" i="3"/>
  <c r="H483" i="3"/>
  <c r="H492" i="3"/>
  <c r="H501" i="3"/>
  <c r="H510" i="3"/>
  <c r="H519" i="3"/>
  <c r="H528" i="3"/>
  <c r="H537" i="3"/>
  <c r="H547" i="3"/>
  <c r="H556" i="3"/>
  <c r="H565" i="3"/>
  <c r="H574" i="3"/>
  <c r="H583" i="3"/>
  <c r="H592" i="3"/>
  <c r="H601" i="3"/>
  <c r="H611" i="3"/>
  <c r="H620" i="3"/>
  <c r="H629" i="3"/>
  <c r="H638" i="3"/>
  <c r="H647" i="3"/>
  <c r="H656" i="3"/>
  <c r="H665" i="3"/>
  <c r="H675" i="3"/>
  <c r="H684" i="3"/>
  <c r="H693" i="3"/>
  <c r="H702" i="3"/>
  <c r="H711" i="3"/>
  <c r="H720" i="3"/>
  <c r="H729" i="3"/>
  <c r="H739" i="3"/>
  <c r="H748" i="3"/>
  <c r="H757" i="3"/>
  <c r="H766" i="3"/>
  <c r="H775" i="3"/>
  <c r="H8" i="3"/>
  <c r="H17" i="3"/>
  <c r="H27" i="3"/>
  <c r="H36" i="3"/>
  <c r="H45" i="3"/>
  <c r="H54" i="3"/>
  <c r="H63" i="3"/>
  <c r="H72" i="3"/>
  <c r="H81" i="3"/>
  <c r="H91" i="3"/>
  <c r="H100" i="3"/>
  <c r="H109" i="3"/>
  <c r="H118" i="3"/>
  <c r="H127" i="3"/>
  <c r="H136" i="3"/>
  <c r="H145" i="3"/>
  <c r="H155" i="3"/>
  <c r="H164" i="3"/>
  <c r="H173" i="3"/>
  <c r="H182" i="3"/>
  <c r="H191" i="3"/>
  <c r="H200" i="3"/>
  <c r="H209" i="3"/>
  <c r="H219" i="3"/>
  <c r="H228" i="3"/>
  <c r="H237" i="3"/>
  <c r="H246" i="3"/>
  <c r="H255" i="3"/>
  <c r="H264" i="3"/>
  <c r="H273" i="3"/>
  <c r="H283" i="3"/>
  <c r="H292" i="3"/>
  <c r="H301" i="3"/>
  <c r="H310" i="3"/>
  <c r="H319" i="3"/>
  <c r="H328" i="3"/>
  <c r="H337" i="3"/>
  <c r="H347" i="3"/>
  <c r="H356" i="3"/>
  <c r="H365" i="3"/>
  <c r="H374" i="3"/>
  <c r="H383" i="3"/>
  <c r="H392" i="3"/>
  <c r="H401" i="3"/>
  <c r="H411" i="3"/>
  <c r="H420" i="3"/>
  <c r="H429" i="3"/>
  <c r="H438" i="3"/>
  <c r="H447" i="3"/>
  <c r="H456" i="3"/>
  <c r="H465" i="3"/>
  <c r="H475" i="3"/>
  <c r="H484" i="3"/>
  <c r="H493" i="3"/>
  <c r="H502" i="3"/>
  <c r="H511" i="3"/>
  <c r="H520" i="3"/>
  <c r="H529" i="3"/>
  <c r="H539" i="3"/>
  <c r="H548" i="3"/>
  <c r="H557" i="3"/>
  <c r="H566" i="3"/>
  <c r="H575" i="3"/>
  <c r="H584" i="3"/>
  <c r="H593" i="3"/>
  <c r="H603" i="3"/>
  <c r="H612" i="3"/>
  <c r="H621" i="3"/>
  <c r="H630" i="3"/>
  <c r="H639" i="3"/>
  <c r="H648" i="3"/>
  <c r="H657" i="3"/>
  <c r="H667" i="3"/>
  <c r="H676" i="3"/>
  <c r="H685" i="3"/>
  <c r="H694" i="3"/>
  <c r="H703" i="3"/>
  <c r="H712" i="3"/>
  <c r="H721" i="3"/>
  <c r="H731" i="3"/>
  <c r="H740" i="3"/>
  <c r="H749" i="3"/>
  <c r="H758" i="3"/>
  <c r="H767" i="3"/>
  <c r="H776" i="3"/>
  <c r="H9" i="3"/>
  <c r="H19" i="3"/>
  <c r="H28" i="3"/>
  <c r="H37" i="3"/>
  <c r="H46" i="3"/>
  <c r="H55" i="3"/>
  <c r="H64" i="3"/>
  <c r="H73" i="3"/>
  <c r="H83" i="3"/>
  <c r="H92" i="3"/>
  <c r="H101" i="3"/>
  <c r="H110" i="3"/>
  <c r="H119" i="3"/>
  <c r="H128" i="3"/>
  <c r="H137" i="3"/>
  <c r="H147" i="3"/>
  <c r="H156" i="3"/>
  <c r="H165" i="3"/>
  <c r="H174" i="3"/>
  <c r="H183" i="3"/>
  <c r="H192" i="3"/>
  <c r="H201" i="3"/>
  <c r="H211" i="3"/>
  <c r="H220" i="3"/>
  <c r="H229" i="3"/>
  <c r="H238" i="3"/>
  <c r="H247" i="3"/>
  <c r="H256" i="3"/>
  <c r="H265" i="3"/>
  <c r="H275" i="3"/>
  <c r="H284" i="3"/>
  <c r="H293" i="3"/>
  <c r="H302" i="3"/>
  <c r="H311" i="3"/>
  <c r="H320" i="3"/>
  <c r="H329" i="3"/>
  <c r="H339" i="3"/>
  <c r="H348" i="3"/>
  <c r="H357" i="3"/>
  <c r="H366" i="3"/>
  <c r="H375" i="3"/>
  <c r="H384" i="3"/>
  <c r="H393" i="3"/>
  <c r="H403" i="3"/>
  <c r="H412" i="3"/>
  <c r="H421" i="3"/>
  <c r="H430" i="3"/>
  <c r="H439" i="3"/>
  <c r="H448" i="3"/>
  <c r="H457" i="3"/>
  <c r="H467" i="3"/>
  <c r="H476" i="3"/>
  <c r="H485" i="3"/>
  <c r="H494" i="3"/>
  <c r="H503" i="3"/>
  <c r="H512" i="3"/>
  <c r="H521" i="3"/>
  <c r="H531" i="3"/>
  <c r="H540" i="3"/>
  <c r="H549" i="3"/>
  <c r="H558" i="3"/>
  <c r="H567" i="3"/>
  <c r="H576" i="3"/>
  <c r="H585" i="3"/>
  <c r="H595" i="3"/>
  <c r="H604" i="3"/>
  <c r="H613" i="3"/>
  <c r="H622" i="3"/>
  <c r="H631" i="3"/>
  <c r="H640" i="3"/>
  <c r="H649" i="3"/>
  <c r="H659" i="3"/>
  <c r="H668" i="3"/>
  <c r="H677" i="3"/>
  <c r="H686" i="3"/>
  <c r="H695" i="3"/>
  <c r="H704" i="3"/>
  <c r="H713" i="3"/>
  <c r="H723" i="3"/>
  <c r="H732" i="3"/>
  <c r="H741" i="3"/>
  <c r="H750" i="3"/>
  <c r="H759" i="3"/>
  <c r="H768" i="3"/>
  <c r="H777" i="3"/>
  <c r="H11" i="3"/>
  <c r="H20" i="3"/>
  <c r="H29" i="3"/>
  <c r="H38" i="3"/>
  <c r="H47" i="3"/>
  <c r="H56" i="3"/>
  <c r="H65" i="3"/>
  <c r="H75" i="3"/>
  <c r="H84" i="3"/>
  <c r="H93" i="3"/>
  <c r="H102" i="3"/>
  <c r="H111" i="3"/>
  <c r="H120" i="3"/>
  <c r="H129" i="3"/>
  <c r="H139" i="3"/>
  <c r="H148" i="3"/>
  <c r="H157" i="3"/>
  <c r="H166" i="3"/>
  <c r="H175" i="3"/>
  <c r="H184" i="3"/>
  <c r="H193" i="3"/>
  <c r="H203" i="3"/>
  <c r="H212" i="3"/>
  <c r="H221" i="3"/>
  <c r="H230" i="3"/>
  <c r="H239" i="3"/>
  <c r="H248" i="3"/>
  <c r="H257" i="3"/>
  <c r="H267" i="3"/>
  <c r="H276" i="3"/>
  <c r="H285" i="3"/>
  <c r="H294" i="3"/>
  <c r="H303" i="3"/>
  <c r="H312" i="3"/>
  <c r="H321" i="3"/>
  <c r="H331" i="3"/>
  <c r="H340" i="3"/>
  <c r="H349" i="3"/>
  <c r="H358" i="3"/>
  <c r="H367" i="3"/>
  <c r="H376" i="3"/>
  <c r="H385" i="3"/>
  <c r="H395" i="3"/>
  <c r="H404" i="3"/>
  <c r="H413" i="3"/>
  <c r="H422" i="3"/>
  <c r="H431" i="3"/>
  <c r="H440" i="3"/>
  <c r="H449" i="3"/>
  <c r="H459" i="3"/>
  <c r="H468" i="3"/>
  <c r="H477" i="3"/>
  <c r="H486" i="3"/>
  <c r="H495" i="3"/>
  <c r="H504" i="3"/>
  <c r="H513" i="3"/>
  <c r="H523" i="3"/>
  <c r="H532" i="3"/>
  <c r="H541" i="3"/>
  <c r="H550" i="3"/>
  <c r="H559" i="3"/>
  <c r="H568" i="3"/>
  <c r="H577" i="3"/>
  <c r="H587" i="3"/>
  <c r="H596" i="3"/>
  <c r="H605" i="3"/>
  <c r="H614" i="3"/>
  <c r="H623" i="3"/>
  <c r="H632" i="3"/>
  <c r="H641" i="3"/>
  <c r="H651" i="3"/>
  <c r="H660" i="3"/>
  <c r="H669" i="3"/>
  <c r="H678" i="3"/>
  <c r="H687" i="3"/>
  <c r="H696" i="3"/>
  <c r="H705" i="3"/>
  <c r="H715" i="3"/>
  <c r="H724" i="3"/>
  <c r="H733" i="3"/>
  <c r="H742" i="3"/>
  <c r="H751" i="3"/>
  <c r="H760" i="3"/>
  <c r="H769" i="3"/>
  <c r="H779" i="3"/>
  <c r="H12" i="3"/>
  <c r="H85" i="3"/>
  <c r="H158" i="3"/>
  <c r="H224" i="3"/>
  <c r="H261" i="3"/>
  <c r="H297" i="3"/>
  <c r="H334" i="3"/>
  <c r="H371" i="3"/>
  <c r="H407" i="3"/>
  <c r="H444" i="3"/>
  <c r="H480" i="3"/>
  <c r="H517" i="3"/>
  <c r="H553" i="3"/>
  <c r="H590" i="3"/>
  <c r="H627" i="3"/>
  <c r="H663" i="3"/>
  <c r="H700" i="3"/>
  <c r="H736" i="3"/>
  <c r="H773" i="3"/>
  <c r="H788" i="3"/>
  <c r="H797" i="3"/>
  <c r="H806" i="3"/>
  <c r="H815" i="3"/>
  <c r="H824" i="3"/>
  <c r="H833" i="3"/>
  <c r="H843" i="3"/>
  <c r="H852" i="3"/>
  <c r="H861" i="3"/>
  <c r="H870" i="3"/>
  <c r="H879" i="3"/>
  <c r="H888" i="3"/>
  <c r="H897" i="3"/>
  <c r="H907" i="3"/>
  <c r="H916" i="3"/>
  <c r="H925" i="3"/>
  <c r="H934" i="3"/>
  <c r="H943" i="3"/>
  <c r="H952" i="3"/>
  <c r="H961" i="3"/>
  <c r="H971" i="3"/>
  <c r="H980" i="3"/>
  <c r="H989" i="3"/>
  <c r="H998" i="3"/>
  <c r="H1007" i="3"/>
  <c r="H1016" i="3"/>
  <c r="H1025" i="3"/>
  <c r="H1035" i="3"/>
  <c r="H1044" i="3"/>
  <c r="H1053" i="3"/>
  <c r="H1062" i="3"/>
  <c r="H1071" i="3"/>
  <c r="H1080" i="3"/>
  <c r="H1089" i="3"/>
  <c r="H1099" i="3"/>
  <c r="H1108" i="3"/>
  <c r="H1117" i="3"/>
  <c r="H1126" i="3"/>
  <c r="H1135" i="3"/>
  <c r="H1144" i="3"/>
  <c r="H1153" i="3"/>
  <c r="H1163" i="3"/>
  <c r="H1172" i="3"/>
  <c r="H1181" i="3"/>
  <c r="H1190" i="3"/>
  <c r="H1199" i="3"/>
  <c r="H1208" i="3"/>
  <c r="H1217" i="3"/>
  <c r="H1227" i="3"/>
  <c r="H1236" i="3"/>
  <c r="H1245" i="3"/>
  <c r="H1254" i="3"/>
  <c r="H1263" i="3"/>
  <c r="H1272" i="3"/>
  <c r="H1281" i="3"/>
  <c r="H1291" i="3"/>
  <c r="H1300" i="3"/>
  <c r="H1309" i="3"/>
  <c r="H1318" i="3"/>
  <c r="H1327" i="3"/>
  <c r="H1336" i="3"/>
  <c r="H1345" i="3"/>
  <c r="H1355" i="3"/>
  <c r="H1364" i="3"/>
  <c r="H1372" i="3"/>
  <c r="H1380" i="3"/>
  <c r="H1388" i="3"/>
  <c r="H21" i="3"/>
  <c r="H94" i="3"/>
  <c r="H167" i="3"/>
  <c r="H231" i="3"/>
  <c r="H268" i="3"/>
  <c r="H304" i="3"/>
  <c r="H341" i="3"/>
  <c r="H377" i="3"/>
  <c r="H414" i="3"/>
  <c r="H451" i="3"/>
  <c r="H487" i="3"/>
  <c r="H524" i="3"/>
  <c r="H560" i="3"/>
  <c r="H597" i="3"/>
  <c r="H633" i="3"/>
  <c r="H670" i="3"/>
  <c r="H707" i="3"/>
  <c r="H743" i="3"/>
  <c r="H780" i="3"/>
  <c r="H789" i="3"/>
  <c r="H798" i="3"/>
  <c r="H807" i="3"/>
  <c r="H816" i="3"/>
  <c r="H825" i="3"/>
  <c r="H835" i="3"/>
  <c r="H844" i="3"/>
  <c r="H853" i="3"/>
  <c r="H862" i="3"/>
  <c r="H871" i="3"/>
  <c r="H880" i="3"/>
  <c r="H889" i="3"/>
  <c r="H899" i="3"/>
  <c r="H908" i="3"/>
  <c r="H917" i="3"/>
  <c r="H926" i="3"/>
  <c r="H935" i="3"/>
  <c r="H944" i="3"/>
  <c r="H953" i="3"/>
  <c r="H963" i="3"/>
  <c r="H972" i="3"/>
  <c r="H981" i="3"/>
  <c r="H990" i="3"/>
  <c r="H999" i="3"/>
  <c r="H1008" i="3"/>
  <c r="H1017" i="3"/>
  <c r="H1027" i="3"/>
  <c r="H1036" i="3"/>
  <c r="H1045" i="3"/>
  <c r="H1054" i="3"/>
  <c r="H1063" i="3"/>
  <c r="H1072" i="3"/>
  <c r="H1081" i="3"/>
  <c r="H1091" i="3"/>
  <c r="H1100" i="3"/>
  <c r="H1109" i="3"/>
  <c r="H1118" i="3"/>
  <c r="H1127" i="3"/>
  <c r="H1136" i="3"/>
  <c r="H1145" i="3"/>
  <c r="H1155" i="3"/>
  <c r="H1164" i="3"/>
  <c r="H1173" i="3"/>
  <c r="H1182" i="3"/>
  <c r="H1191" i="3"/>
  <c r="H1200" i="3"/>
  <c r="H1209" i="3"/>
  <c r="H1219" i="3"/>
  <c r="H1228" i="3"/>
  <c r="H1237" i="3"/>
  <c r="H1246" i="3"/>
  <c r="H1255" i="3"/>
  <c r="H1264" i="3"/>
  <c r="H1273" i="3"/>
  <c r="H1283" i="3"/>
  <c r="H1292" i="3"/>
  <c r="H1301" i="3"/>
  <c r="H1310" i="3"/>
  <c r="H1319" i="3"/>
  <c r="H1328" i="3"/>
  <c r="H1337" i="3"/>
  <c r="H1347" i="3"/>
  <c r="H1356" i="3"/>
  <c r="H1365" i="3"/>
  <c r="H1373" i="3"/>
  <c r="H1381" i="3"/>
  <c r="H30" i="3"/>
  <c r="H103" i="3"/>
  <c r="H176" i="3"/>
  <c r="H233" i="3"/>
  <c r="H270" i="3"/>
  <c r="H307" i="3"/>
  <c r="H343" i="3"/>
  <c r="H380" i="3"/>
  <c r="H416" i="3"/>
  <c r="H453" i="3"/>
  <c r="H489" i="3"/>
  <c r="H526" i="3"/>
  <c r="H563" i="3"/>
  <c r="H599" i="3"/>
  <c r="H636" i="3"/>
  <c r="H672" i="3"/>
  <c r="H709" i="3"/>
  <c r="H745" i="3"/>
  <c r="H781" i="3"/>
  <c r="H790" i="3"/>
  <c r="H799" i="3"/>
  <c r="H808" i="3"/>
  <c r="H817" i="3"/>
  <c r="H827" i="3"/>
  <c r="H836" i="3"/>
  <c r="H845" i="3"/>
  <c r="H854" i="3"/>
  <c r="H863" i="3"/>
  <c r="H872" i="3"/>
  <c r="H881" i="3"/>
  <c r="H891" i="3"/>
  <c r="H900" i="3"/>
  <c r="H909" i="3"/>
  <c r="H918" i="3"/>
  <c r="H927" i="3"/>
  <c r="H936" i="3"/>
  <c r="H945" i="3"/>
  <c r="H955" i="3"/>
  <c r="H964" i="3"/>
  <c r="H973" i="3"/>
  <c r="H982" i="3"/>
  <c r="H991" i="3"/>
  <c r="H1000" i="3"/>
  <c r="H1009" i="3"/>
  <c r="H1019" i="3"/>
  <c r="H1028" i="3"/>
  <c r="H1037" i="3"/>
  <c r="H1046" i="3"/>
  <c r="H1055" i="3"/>
  <c r="H1064" i="3"/>
  <c r="H1073" i="3"/>
  <c r="H1083" i="3"/>
  <c r="H1092" i="3"/>
  <c r="H1101" i="3"/>
  <c r="H1110" i="3"/>
  <c r="H1119" i="3"/>
  <c r="H1128" i="3"/>
  <c r="H1137" i="3"/>
  <c r="H1147" i="3"/>
  <c r="H1156" i="3"/>
  <c r="H1165" i="3"/>
  <c r="H1174" i="3"/>
  <c r="H1183" i="3"/>
  <c r="H1192" i="3"/>
  <c r="H1201" i="3"/>
  <c r="H1211" i="3"/>
  <c r="H1220" i="3"/>
  <c r="H1229" i="3"/>
  <c r="H1238" i="3"/>
  <c r="H1247" i="3"/>
  <c r="H1256" i="3"/>
  <c r="H1265" i="3"/>
  <c r="H1275" i="3"/>
  <c r="H1284" i="3"/>
  <c r="H1293" i="3"/>
  <c r="H1302" i="3"/>
  <c r="H1311" i="3"/>
  <c r="H1320" i="3"/>
  <c r="H1329" i="3"/>
  <c r="H1339" i="3"/>
  <c r="H1348" i="3"/>
  <c r="H1357" i="3"/>
  <c r="H1366" i="3"/>
  <c r="H1374" i="3"/>
  <c r="H1382" i="3"/>
  <c r="H39" i="3"/>
  <c r="H112" i="3"/>
  <c r="H185" i="3"/>
  <c r="H240" i="3"/>
  <c r="H277" i="3"/>
  <c r="H313" i="3"/>
  <c r="H350" i="3"/>
  <c r="H387" i="3"/>
  <c r="H423" i="3"/>
  <c r="H460" i="3"/>
  <c r="H496" i="3"/>
  <c r="H533" i="3"/>
  <c r="H569" i="3"/>
  <c r="H606" i="3"/>
  <c r="H643" i="3"/>
  <c r="H679" i="3"/>
  <c r="H716" i="3"/>
  <c r="H752" i="3"/>
  <c r="H782" i="3"/>
  <c r="H791" i="3"/>
  <c r="H800" i="3"/>
  <c r="H809" i="3"/>
  <c r="H819" i="3"/>
  <c r="H828" i="3"/>
  <c r="H837" i="3"/>
  <c r="H846" i="3"/>
  <c r="H855" i="3"/>
  <c r="H864" i="3"/>
  <c r="H873" i="3"/>
  <c r="H883" i="3"/>
  <c r="H892" i="3"/>
  <c r="H901" i="3"/>
  <c r="H910" i="3"/>
  <c r="H919" i="3"/>
  <c r="H928" i="3"/>
  <c r="H937" i="3"/>
  <c r="H947" i="3"/>
  <c r="H956" i="3"/>
  <c r="H965" i="3"/>
  <c r="H974" i="3"/>
  <c r="H983" i="3"/>
  <c r="H992" i="3"/>
  <c r="H1001" i="3"/>
  <c r="H1011" i="3"/>
  <c r="H1020" i="3"/>
  <c r="H1029" i="3"/>
  <c r="H1038" i="3"/>
  <c r="H1047" i="3"/>
  <c r="H1056" i="3"/>
  <c r="H1065" i="3"/>
  <c r="H1075" i="3"/>
  <c r="H1084" i="3"/>
  <c r="H1093" i="3"/>
  <c r="H1102" i="3"/>
  <c r="H1111" i="3"/>
  <c r="H1120" i="3"/>
  <c r="H1129" i="3"/>
  <c r="H1139" i="3"/>
  <c r="H1148" i="3"/>
  <c r="H1157" i="3"/>
  <c r="H1166" i="3"/>
  <c r="H1175" i="3"/>
  <c r="H1184" i="3"/>
  <c r="H1193" i="3"/>
  <c r="H1203" i="3"/>
  <c r="H1212" i="3"/>
  <c r="H1221" i="3"/>
  <c r="H1230" i="3"/>
  <c r="H1239" i="3"/>
  <c r="H1248" i="3"/>
  <c r="H1257" i="3"/>
  <c r="H1267" i="3"/>
  <c r="H1276" i="3"/>
  <c r="H1285" i="3"/>
  <c r="H1294" i="3"/>
  <c r="H1303" i="3"/>
  <c r="H1312" i="3"/>
  <c r="H1321" i="3"/>
  <c r="H1331" i="3"/>
  <c r="H1340" i="3"/>
  <c r="H1349" i="3"/>
  <c r="H1358" i="3"/>
  <c r="H1367" i="3"/>
  <c r="H1375" i="3"/>
  <c r="H1383" i="3"/>
  <c r="H48" i="3"/>
  <c r="H121" i="3"/>
  <c r="H195" i="3"/>
  <c r="H243" i="3"/>
  <c r="H279" i="3"/>
  <c r="H316" i="3"/>
  <c r="H352" i="3"/>
  <c r="H389" i="3"/>
  <c r="H425" i="3"/>
  <c r="H462" i="3"/>
  <c r="H499" i="3"/>
  <c r="H535" i="3"/>
  <c r="H572" i="3"/>
  <c r="H608" i="3"/>
  <c r="H645" i="3"/>
  <c r="H681" i="3"/>
  <c r="H718" i="3"/>
  <c r="H755" i="3"/>
  <c r="H783" i="3"/>
  <c r="H792" i="3"/>
  <c r="H801" i="3"/>
  <c r="H811" i="3"/>
  <c r="H820" i="3"/>
  <c r="H829" i="3"/>
  <c r="H838" i="3"/>
  <c r="H847" i="3"/>
  <c r="H856" i="3"/>
  <c r="H865" i="3"/>
  <c r="H875" i="3"/>
  <c r="H884" i="3"/>
  <c r="H893" i="3"/>
  <c r="H902" i="3"/>
  <c r="H911" i="3"/>
  <c r="H920" i="3"/>
  <c r="H929" i="3"/>
  <c r="H939" i="3"/>
  <c r="H948" i="3"/>
  <c r="H957" i="3"/>
  <c r="H966" i="3"/>
  <c r="H975" i="3"/>
  <c r="H984" i="3"/>
  <c r="H993" i="3"/>
  <c r="H1003" i="3"/>
  <c r="H1012" i="3"/>
  <c r="H1021" i="3"/>
  <c r="H1030" i="3"/>
  <c r="H1039" i="3"/>
  <c r="H1048" i="3"/>
  <c r="H1057" i="3"/>
  <c r="H1067" i="3"/>
  <c r="H1076" i="3"/>
  <c r="H1085" i="3"/>
  <c r="H1094" i="3"/>
  <c r="H1103" i="3"/>
  <c r="H1112" i="3"/>
  <c r="H1121" i="3"/>
  <c r="H1131" i="3"/>
  <c r="H1140" i="3"/>
  <c r="H1149" i="3"/>
  <c r="H1158" i="3"/>
  <c r="H1167" i="3"/>
  <c r="H1176" i="3"/>
  <c r="H1185" i="3"/>
  <c r="H1195" i="3"/>
  <c r="H1204" i="3"/>
  <c r="H1213" i="3"/>
  <c r="H1222" i="3"/>
  <c r="H1231" i="3"/>
  <c r="H1240" i="3"/>
  <c r="H1249" i="3"/>
  <c r="H1259" i="3"/>
  <c r="H1268" i="3"/>
  <c r="H1277" i="3"/>
  <c r="H1286" i="3"/>
  <c r="H1295" i="3"/>
  <c r="H1304" i="3"/>
  <c r="H1313" i="3"/>
  <c r="H1323" i="3"/>
  <c r="H1332" i="3"/>
  <c r="H1341" i="3"/>
  <c r="H1350" i="3"/>
  <c r="H1359" i="3"/>
  <c r="H1368" i="3"/>
  <c r="H1376" i="3"/>
  <c r="H1384" i="3"/>
  <c r="H57" i="3"/>
  <c r="H131" i="3"/>
  <c r="H204" i="3"/>
  <c r="H249" i="3"/>
  <c r="H286" i="3"/>
  <c r="H323" i="3"/>
  <c r="H359" i="3"/>
  <c r="H396" i="3"/>
  <c r="H432" i="3"/>
  <c r="H469" i="3"/>
  <c r="H505" i="3"/>
  <c r="H542" i="3"/>
  <c r="H579" i="3"/>
  <c r="H615" i="3"/>
  <c r="H652" i="3"/>
  <c r="H688" i="3"/>
  <c r="H725" i="3"/>
  <c r="H761" i="3"/>
  <c r="H784" i="3"/>
  <c r="H793" i="3"/>
  <c r="H803" i="3"/>
  <c r="H812" i="3"/>
  <c r="H821" i="3"/>
  <c r="H830" i="3"/>
  <c r="H839" i="3"/>
  <c r="H848" i="3"/>
  <c r="H857" i="3"/>
  <c r="H867" i="3"/>
  <c r="H876" i="3"/>
  <c r="H885" i="3"/>
  <c r="H894" i="3"/>
  <c r="H903" i="3"/>
  <c r="H912" i="3"/>
  <c r="H921" i="3"/>
  <c r="H931" i="3"/>
  <c r="H940" i="3"/>
  <c r="H949" i="3"/>
  <c r="H958" i="3"/>
  <c r="H967" i="3"/>
  <c r="H976" i="3"/>
  <c r="H985" i="3"/>
  <c r="H995" i="3"/>
  <c r="H1004" i="3"/>
  <c r="H1013" i="3"/>
  <c r="H1022" i="3"/>
  <c r="H1031" i="3"/>
  <c r="H1040" i="3"/>
  <c r="H1049" i="3"/>
  <c r="H1059" i="3"/>
  <c r="H1068" i="3"/>
  <c r="H1077" i="3"/>
  <c r="H1086" i="3"/>
  <c r="H1095" i="3"/>
  <c r="H1104" i="3"/>
  <c r="H1113" i="3"/>
  <c r="H1123" i="3"/>
  <c r="H1132" i="3"/>
  <c r="H1141" i="3"/>
  <c r="H1150" i="3"/>
  <c r="H1159" i="3"/>
  <c r="H1168" i="3"/>
  <c r="H1177" i="3"/>
  <c r="H1187" i="3"/>
  <c r="H1196" i="3"/>
  <c r="H1205" i="3"/>
  <c r="H1214" i="3"/>
  <c r="H1223" i="3"/>
  <c r="H1232" i="3"/>
  <c r="H1241" i="3"/>
  <c r="H1251" i="3"/>
  <c r="H1260" i="3"/>
  <c r="H1269" i="3"/>
  <c r="H1278" i="3"/>
  <c r="H1287" i="3"/>
  <c r="H1296" i="3"/>
  <c r="H1305" i="3"/>
  <c r="H1315" i="3"/>
  <c r="H1324" i="3"/>
  <c r="H1333" i="3"/>
  <c r="H1342" i="3"/>
  <c r="H1351" i="3"/>
  <c r="H1360" i="3"/>
  <c r="H1369" i="3"/>
  <c r="H1377" i="3"/>
  <c r="H1385" i="3"/>
  <c r="H67" i="3"/>
  <c r="H140" i="3"/>
  <c r="H213" i="3"/>
  <c r="H252" i="3"/>
  <c r="H288" i="3"/>
  <c r="H325" i="3"/>
  <c r="H361" i="3"/>
  <c r="H398" i="3"/>
  <c r="H435" i="3"/>
  <c r="H471" i="3"/>
  <c r="H508" i="3"/>
  <c r="H544" i="3"/>
  <c r="H581" i="3"/>
  <c r="H617" i="3"/>
  <c r="H654" i="3"/>
  <c r="H691" i="3"/>
  <c r="H727" i="3"/>
  <c r="H764" i="3"/>
  <c r="H785" i="3"/>
  <c r="H795" i="3"/>
  <c r="H804" i="3"/>
  <c r="H813" i="3"/>
  <c r="H822" i="3"/>
  <c r="H831" i="3"/>
  <c r="H840" i="3"/>
  <c r="H849" i="3"/>
  <c r="H859" i="3"/>
  <c r="H868" i="3"/>
  <c r="H877" i="3"/>
  <c r="H886" i="3"/>
  <c r="H895" i="3"/>
  <c r="H904" i="3"/>
  <c r="H913" i="3"/>
  <c r="H923" i="3"/>
  <c r="H932" i="3"/>
  <c r="H941" i="3"/>
  <c r="H950" i="3"/>
  <c r="H959" i="3"/>
  <c r="H968" i="3"/>
  <c r="H977" i="3"/>
  <c r="H987" i="3"/>
  <c r="H996" i="3"/>
  <c r="H1005" i="3"/>
  <c r="H1014" i="3"/>
  <c r="H1023" i="3"/>
  <c r="H1032" i="3"/>
  <c r="H1041" i="3"/>
  <c r="H1051" i="3"/>
  <c r="H1060" i="3"/>
  <c r="H1069" i="3"/>
  <c r="H1078" i="3"/>
  <c r="H1087" i="3"/>
  <c r="H1096" i="3"/>
  <c r="H1105" i="3"/>
  <c r="H1115" i="3"/>
  <c r="H1124" i="3"/>
  <c r="H1133" i="3"/>
  <c r="H1142" i="3"/>
  <c r="H1151" i="3"/>
  <c r="H1160" i="3"/>
  <c r="H1169" i="3"/>
  <c r="H1179" i="3"/>
  <c r="H1188" i="3"/>
  <c r="H1197" i="3"/>
  <c r="H1206" i="3"/>
  <c r="H1215" i="3"/>
  <c r="H1224" i="3"/>
  <c r="H1233" i="3"/>
  <c r="H1243" i="3"/>
  <c r="H1252" i="3"/>
  <c r="H1261" i="3"/>
  <c r="H1270" i="3"/>
  <c r="H1279" i="3"/>
  <c r="H1288" i="3"/>
  <c r="H1297" i="3"/>
  <c r="H1307" i="3"/>
  <c r="H1316" i="3"/>
  <c r="H1325" i="3"/>
  <c r="H1334" i="3"/>
  <c r="H1343" i="3"/>
  <c r="H1352" i="3"/>
  <c r="H1361" i="3"/>
  <c r="H1370" i="3"/>
  <c r="H1378" i="3"/>
  <c r="H3" i="3"/>
  <c r="H76" i="3"/>
  <c r="H149" i="3"/>
  <c r="H222" i="3"/>
  <c r="H259" i="3"/>
  <c r="H295" i="3"/>
  <c r="H332" i="3"/>
  <c r="H368" i="3"/>
  <c r="H405" i="3"/>
  <c r="H441" i="3"/>
  <c r="H478" i="3"/>
  <c r="H515" i="3"/>
  <c r="H551" i="3"/>
  <c r="H588" i="3"/>
  <c r="H624" i="3"/>
  <c r="H661" i="3"/>
  <c r="H697" i="3"/>
  <c r="H734" i="3"/>
  <c r="H771" i="3"/>
  <c r="H787" i="3"/>
  <c r="H796" i="3"/>
  <c r="H805" i="3"/>
  <c r="H814" i="3"/>
  <c r="H823" i="3"/>
  <c r="H832" i="3"/>
  <c r="H841" i="3"/>
  <c r="H851" i="3"/>
  <c r="H860" i="3"/>
  <c r="H869" i="3"/>
  <c r="H878" i="3"/>
  <c r="H887" i="3"/>
  <c r="H896" i="3"/>
  <c r="H905" i="3"/>
  <c r="H915" i="3"/>
  <c r="H924" i="3"/>
  <c r="H933" i="3"/>
  <c r="H942" i="3"/>
  <c r="H951" i="3"/>
  <c r="H960" i="3"/>
  <c r="H969" i="3"/>
  <c r="H979" i="3"/>
  <c r="H988" i="3"/>
  <c r="H997" i="3"/>
  <c r="H1006" i="3"/>
  <c r="H1015" i="3"/>
  <c r="H1024" i="3"/>
  <c r="H1033" i="3"/>
  <c r="H1043" i="3"/>
  <c r="H1052" i="3"/>
  <c r="H1061" i="3"/>
  <c r="H1070" i="3"/>
  <c r="H1079" i="3"/>
  <c r="H1088" i="3"/>
  <c r="H1097" i="3"/>
  <c r="H1107" i="3"/>
  <c r="H1116" i="3"/>
  <c r="H1125" i="3"/>
  <c r="H1134" i="3"/>
  <c r="H1143" i="3"/>
  <c r="H1152" i="3"/>
  <c r="H1161" i="3"/>
  <c r="H1171" i="3"/>
  <c r="H1180" i="3"/>
  <c r="H1189" i="3"/>
  <c r="H1198" i="3"/>
  <c r="H1207" i="3"/>
  <c r="H1216" i="3"/>
  <c r="H1225" i="3"/>
  <c r="H1235" i="3"/>
  <c r="H1244" i="3"/>
  <c r="H1253" i="3"/>
  <c r="H1262" i="3"/>
  <c r="H1271" i="3"/>
  <c r="H1280" i="3"/>
  <c r="H1289" i="3"/>
  <c r="H1299" i="3"/>
  <c r="H1308" i="3"/>
  <c r="H1317" i="3"/>
  <c r="H1326" i="3"/>
  <c r="H1335" i="3"/>
  <c r="H1344" i="3"/>
  <c r="H1353" i="3"/>
  <c r="H1363" i="3"/>
  <c r="H1371" i="3"/>
  <c r="H1379" i="3"/>
  <c r="H1387" i="3"/>
  <c r="H1396" i="3"/>
  <c r="H1404" i="3"/>
  <c r="H1412" i="3"/>
  <c r="H1420" i="3"/>
  <c r="H1428" i="3"/>
  <c r="H1436" i="3"/>
  <c r="H1444" i="3"/>
  <c r="H1452" i="3"/>
  <c r="H1460" i="3"/>
  <c r="H1468" i="3"/>
  <c r="H1476" i="3"/>
  <c r="H1484" i="3"/>
  <c r="H1492" i="3"/>
  <c r="H1500" i="3"/>
  <c r="H1508" i="3"/>
  <c r="H1516" i="3"/>
  <c r="H1524" i="3"/>
  <c r="H1532" i="3"/>
  <c r="H1540" i="3"/>
  <c r="H1548" i="3"/>
  <c r="H1556" i="3"/>
  <c r="H1564" i="3"/>
  <c r="H1572" i="3"/>
  <c r="H1580" i="3"/>
  <c r="H1588" i="3"/>
  <c r="H1596" i="3"/>
  <c r="H1604" i="3"/>
  <c r="H1612" i="3"/>
  <c r="H1620" i="3"/>
  <c r="H1628" i="3"/>
  <c r="H1636" i="3"/>
  <c r="H1644" i="3"/>
  <c r="H1652" i="3"/>
  <c r="H1660" i="3"/>
  <c r="H1668" i="3"/>
  <c r="H1676" i="3"/>
  <c r="H1684" i="3"/>
  <c r="H1692" i="3"/>
  <c r="H1700" i="3"/>
  <c r="H1708" i="3"/>
  <c r="H1716" i="3"/>
  <c r="H1724" i="3"/>
  <c r="H1732" i="3"/>
  <c r="H1740" i="3"/>
  <c r="H1748" i="3"/>
  <c r="H1756" i="3"/>
  <c r="H1764" i="3"/>
  <c r="H1772" i="3"/>
  <c r="H1780" i="3"/>
  <c r="H1788" i="3"/>
  <c r="H1796" i="3"/>
  <c r="H1804" i="3"/>
  <c r="H1812" i="3"/>
  <c r="H1820" i="3"/>
  <c r="H1828" i="3"/>
  <c r="H1836" i="3"/>
  <c r="H1844" i="3"/>
  <c r="H1852" i="3"/>
  <c r="H1860" i="3"/>
  <c r="H1868" i="3"/>
  <c r="H1876" i="3"/>
  <c r="H1884" i="3"/>
  <c r="H1892" i="3"/>
  <c r="H1900" i="3"/>
  <c r="H1908" i="3"/>
  <c r="H1916" i="3"/>
  <c r="H1924" i="3"/>
  <c r="H1932" i="3"/>
  <c r="H1940" i="3"/>
  <c r="H1948" i="3"/>
  <c r="H1956" i="3"/>
  <c r="H1964" i="3"/>
  <c r="H1972" i="3"/>
  <c r="H1980" i="3"/>
  <c r="H1988" i="3"/>
  <c r="H1996" i="3"/>
  <c r="H2004" i="3"/>
  <c r="H2012" i="3"/>
  <c r="H2020" i="3"/>
  <c r="H2028" i="3"/>
  <c r="H2036" i="3"/>
  <c r="H2044" i="3"/>
  <c r="H2052" i="3"/>
  <c r="H1389" i="3"/>
  <c r="H1397" i="3"/>
  <c r="H1405" i="3"/>
  <c r="H1413" i="3"/>
  <c r="H1421" i="3"/>
  <c r="H1429" i="3"/>
  <c r="H1437" i="3"/>
  <c r="H1445" i="3"/>
  <c r="H1453" i="3"/>
  <c r="H1461" i="3"/>
  <c r="H1469" i="3"/>
  <c r="H1477" i="3"/>
  <c r="H1485" i="3"/>
  <c r="H1493" i="3"/>
  <c r="H1501" i="3"/>
  <c r="H1509" i="3"/>
  <c r="H1517" i="3"/>
  <c r="H1525" i="3"/>
  <c r="H1533" i="3"/>
  <c r="H1541" i="3"/>
  <c r="H1549" i="3"/>
  <c r="H1557" i="3"/>
  <c r="H1565" i="3"/>
  <c r="H1573" i="3"/>
  <c r="H1581" i="3"/>
  <c r="H1589" i="3"/>
  <c r="H1597" i="3"/>
  <c r="H1605" i="3"/>
  <c r="H1613" i="3"/>
  <c r="H1621" i="3"/>
  <c r="H1629" i="3"/>
  <c r="H1637" i="3"/>
  <c r="H1645" i="3"/>
  <c r="H1653" i="3"/>
  <c r="H1661" i="3"/>
  <c r="H1669" i="3"/>
  <c r="H1677" i="3"/>
  <c r="H1685" i="3"/>
  <c r="H1693" i="3"/>
  <c r="H1701" i="3"/>
  <c r="H1709" i="3"/>
  <c r="H1717" i="3"/>
  <c r="H1725" i="3"/>
  <c r="H1733" i="3"/>
  <c r="H1741" i="3"/>
  <c r="H1749" i="3"/>
  <c r="H1757" i="3"/>
  <c r="H1765" i="3"/>
  <c r="H1773" i="3"/>
  <c r="H1781" i="3"/>
  <c r="H1789" i="3"/>
  <c r="H1797" i="3"/>
  <c r="H1805" i="3"/>
  <c r="H1813" i="3"/>
  <c r="H1821" i="3"/>
  <c r="H1829" i="3"/>
  <c r="H1837" i="3"/>
  <c r="H1845" i="3"/>
  <c r="H1853" i="3"/>
  <c r="H1861" i="3"/>
  <c r="H1869" i="3"/>
  <c r="H1877" i="3"/>
  <c r="H1885" i="3"/>
  <c r="H1893" i="3"/>
  <c r="H1901" i="3"/>
  <c r="H1909" i="3"/>
  <c r="H1917" i="3"/>
  <c r="H1925" i="3"/>
  <c r="H1933" i="3"/>
  <c r="H1941" i="3"/>
  <c r="H1949" i="3"/>
  <c r="H1957" i="3"/>
  <c r="H1965" i="3"/>
  <c r="H1973" i="3"/>
  <c r="H1981" i="3"/>
  <c r="H1989" i="3"/>
  <c r="H1997" i="3"/>
  <c r="H2005" i="3"/>
  <c r="H2013" i="3"/>
  <c r="H2021" i="3"/>
  <c r="H2029" i="3"/>
  <c r="H2037" i="3"/>
  <c r="H2045" i="3"/>
  <c r="H2053" i="3"/>
  <c r="H2061" i="3"/>
  <c r="H1390" i="3"/>
  <c r="H1398" i="3"/>
  <c r="H1406" i="3"/>
  <c r="H1414" i="3"/>
  <c r="H1422" i="3"/>
  <c r="H1430" i="3"/>
  <c r="H1438" i="3"/>
  <c r="H1446" i="3"/>
  <c r="H1454" i="3"/>
  <c r="H1462" i="3"/>
  <c r="H1470" i="3"/>
  <c r="H1478" i="3"/>
  <c r="H1486" i="3"/>
  <c r="H1494" i="3"/>
  <c r="H1502" i="3"/>
  <c r="H1510" i="3"/>
  <c r="H1518" i="3"/>
  <c r="H1526" i="3"/>
  <c r="H1534" i="3"/>
  <c r="H1542" i="3"/>
  <c r="H1550" i="3"/>
  <c r="H1558" i="3"/>
  <c r="H1566" i="3"/>
  <c r="H1574" i="3"/>
  <c r="H1582" i="3"/>
  <c r="H1590" i="3"/>
  <c r="H1598" i="3"/>
  <c r="H1606" i="3"/>
  <c r="H1614" i="3"/>
  <c r="H1622" i="3"/>
  <c r="H1630" i="3"/>
  <c r="H1638" i="3"/>
  <c r="H1646" i="3"/>
  <c r="H1654" i="3"/>
  <c r="H1662" i="3"/>
  <c r="H1670" i="3"/>
  <c r="H1678" i="3"/>
  <c r="H1686" i="3"/>
  <c r="H1694" i="3"/>
  <c r="H1702" i="3"/>
  <c r="H1710" i="3"/>
  <c r="H1718" i="3"/>
  <c r="H1726" i="3"/>
  <c r="H1734" i="3"/>
  <c r="H1742" i="3"/>
  <c r="H1750" i="3"/>
  <c r="H1758" i="3"/>
  <c r="H1766" i="3"/>
  <c r="H1774" i="3"/>
  <c r="H1782" i="3"/>
  <c r="H1790" i="3"/>
  <c r="H1798" i="3"/>
  <c r="H1806" i="3"/>
  <c r="H1814" i="3"/>
  <c r="H1822" i="3"/>
  <c r="H1830" i="3"/>
  <c r="H1838" i="3"/>
  <c r="H1846" i="3"/>
  <c r="H1854" i="3"/>
  <c r="H1862" i="3"/>
  <c r="H1870" i="3"/>
  <c r="H1878" i="3"/>
  <c r="H1886" i="3"/>
  <c r="H1894" i="3"/>
  <c r="H1902" i="3"/>
  <c r="H1910" i="3"/>
  <c r="H1918" i="3"/>
  <c r="H1926" i="3"/>
  <c r="H1934" i="3"/>
  <c r="H1942" i="3"/>
  <c r="H1950" i="3"/>
  <c r="H1958" i="3"/>
  <c r="H1966" i="3"/>
  <c r="H1974" i="3"/>
  <c r="H1982" i="3"/>
  <c r="H1990" i="3"/>
  <c r="H1998" i="3"/>
  <c r="H2006" i="3"/>
  <c r="H2014" i="3"/>
  <c r="H2022" i="3"/>
  <c r="H2030" i="3"/>
  <c r="H2038" i="3"/>
  <c r="H2046" i="3"/>
  <c r="H2054" i="3"/>
  <c r="H2062" i="3"/>
  <c r="H2070" i="3"/>
  <c r="H1391" i="3"/>
  <c r="H1399" i="3"/>
  <c r="H1407" i="3"/>
  <c r="H1415" i="3"/>
  <c r="H1423" i="3"/>
  <c r="H1431" i="3"/>
  <c r="H1439" i="3"/>
  <c r="H1447" i="3"/>
  <c r="H1455" i="3"/>
  <c r="H1463" i="3"/>
  <c r="H1471" i="3"/>
  <c r="H1479" i="3"/>
  <c r="H1487" i="3"/>
  <c r="H1495" i="3"/>
  <c r="H1503" i="3"/>
  <c r="H1511" i="3"/>
  <c r="H1519" i="3"/>
  <c r="H1527" i="3"/>
  <c r="H1535" i="3"/>
  <c r="H1543" i="3"/>
  <c r="H1551" i="3"/>
  <c r="H1559" i="3"/>
  <c r="H1567" i="3"/>
  <c r="H1575" i="3"/>
  <c r="H1583" i="3"/>
  <c r="H1591" i="3"/>
  <c r="H1599" i="3"/>
  <c r="H1607" i="3"/>
  <c r="H1615" i="3"/>
  <c r="H1623" i="3"/>
  <c r="H1631" i="3"/>
  <c r="H1639" i="3"/>
  <c r="H1647" i="3"/>
  <c r="H1655" i="3"/>
  <c r="H1663" i="3"/>
  <c r="H1671" i="3"/>
  <c r="H1679" i="3"/>
  <c r="H1687" i="3"/>
  <c r="H1695" i="3"/>
  <c r="H1703" i="3"/>
  <c r="H1711" i="3"/>
  <c r="H1719" i="3"/>
  <c r="H1727" i="3"/>
  <c r="H1735" i="3"/>
  <c r="H1743" i="3"/>
  <c r="H1751" i="3"/>
  <c r="H1759" i="3"/>
  <c r="H1767" i="3"/>
  <c r="H1775" i="3"/>
  <c r="H1783" i="3"/>
  <c r="H1791" i="3"/>
  <c r="H1799" i="3"/>
  <c r="H1807" i="3"/>
  <c r="H1815" i="3"/>
  <c r="H1823" i="3"/>
  <c r="H1831" i="3"/>
  <c r="H1839" i="3"/>
  <c r="H1847" i="3"/>
  <c r="H1855" i="3"/>
  <c r="H1863" i="3"/>
  <c r="H1871" i="3"/>
  <c r="H1879" i="3"/>
  <c r="H1887" i="3"/>
  <c r="H1895" i="3"/>
  <c r="H1903" i="3"/>
  <c r="H1911" i="3"/>
  <c r="H1919" i="3"/>
  <c r="H1927" i="3"/>
  <c r="H1935" i="3"/>
  <c r="H1943" i="3"/>
  <c r="H1951" i="3"/>
  <c r="H1959" i="3"/>
  <c r="H1967" i="3"/>
  <c r="H1975" i="3"/>
  <c r="H1983" i="3"/>
  <c r="H1991" i="3"/>
  <c r="H1999" i="3"/>
  <c r="H2007" i="3"/>
  <c r="H2015" i="3"/>
  <c r="H2023" i="3"/>
  <c r="H2031" i="3"/>
  <c r="H2039" i="3"/>
  <c r="H2047" i="3"/>
  <c r="H2055" i="3"/>
  <c r="H2063" i="3"/>
  <c r="H1392" i="3"/>
  <c r="H1400" i="3"/>
  <c r="H1408" i="3"/>
  <c r="H1416" i="3"/>
  <c r="H1424" i="3"/>
  <c r="H1432" i="3"/>
  <c r="H1440" i="3"/>
  <c r="H1448" i="3"/>
  <c r="H1456" i="3"/>
  <c r="H1464" i="3"/>
  <c r="H1472" i="3"/>
  <c r="H1480" i="3"/>
  <c r="H1488" i="3"/>
  <c r="H1496" i="3"/>
  <c r="H1504" i="3"/>
  <c r="H1512" i="3"/>
  <c r="H1520" i="3"/>
  <c r="H1528" i="3"/>
  <c r="H1536" i="3"/>
  <c r="H1544" i="3"/>
  <c r="H1552" i="3"/>
  <c r="H1560" i="3"/>
  <c r="H1568" i="3"/>
  <c r="H1576" i="3"/>
  <c r="H1584" i="3"/>
  <c r="H1592" i="3"/>
  <c r="H1600" i="3"/>
  <c r="H1608" i="3"/>
  <c r="H1616" i="3"/>
  <c r="H1624" i="3"/>
  <c r="H1632" i="3"/>
  <c r="H1640" i="3"/>
  <c r="H1648" i="3"/>
  <c r="H1656" i="3"/>
  <c r="H1664" i="3"/>
  <c r="H1672" i="3"/>
  <c r="H1680" i="3"/>
  <c r="H1688" i="3"/>
  <c r="H1696" i="3"/>
  <c r="H1704" i="3"/>
  <c r="H1712" i="3"/>
  <c r="H1720" i="3"/>
  <c r="H1728" i="3"/>
  <c r="H1736" i="3"/>
  <c r="H1744" i="3"/>
  <c r="H1752" i="3"/>
  <c r="H1760" i="3"/>
  <c r="H1768" i="3"/>
  <c r="H1776" i="3"/>
  <c r="H1784" i="3"/>
  <c r="H1792" i="3"/>
  <c r="H1800" i="3"/>
  <c r="H1808" i="3"/>
  <c r="H1816" i="3"/>
  <c r="H1824" i="3"/>
  <c r="H1832" i="3"/>
  <c r="H1840" i="3"/>
  <c r="H1848" i="3"/>
  <c r="H1856" i="3"/>
  <c r="H1864" i="3"/>
  <c r="H1872" i="3"/>
  <c r="H1880" i="3"/>
  <c r="H1888" i="3"/>
  <c r="H1896" i="3"/>
  <c r="H1904" i="3"/>
  <c r="H1912" i="3"/>
  <c r="H1920" i="3"/>
  <c r="H1928" i="3"/>
  <c r="H1936" i="3"/>
  <c r="H1944" i="3"/>
  <c r="H1952" i="3"/>
  <c r="H1960" i="3"/>
  <c r="H1968" i="3"/>
  <c r="H1976" i="3"/>
  <c r="H1984" i="3"/>
  <c r="H1992" i="3"/>
  <c r="H2000" i="3"/>
  <c r="H2008" i="3"/>
  <c r="H2016" i="3"/>
  <c r="H2024" i="3"/>
  <c r="H2032" i="3"/>
  <c r="H2040" i="3"/>
  <c r="H2048" i="3"/>
  <c r="H2056" i="3"/>
  <c r="H2064" i="3"/>
  <c r="H1393" i="3"/>
  <c r="H1401" i="3"/>
  <c r="H1409" i="3"/>
  <c r="H1417" i="3"/>
  <c r="H1425" i="3"/>
  <c r="H1433" i="3"/>
  <c r="H1441" i="3"/>
  <c r="H1449" i="3"/>
  <c r="H1457" i="3"/>
  <c r="H1465" i="3"/>
  <c r="H1473" i="3"/>
  <c r="H1481" i="3"/>
  <c r="H1489" i="3"/>
  <c r="H1497" i="3"/>
  <c r="H1505" i="3"/>
  <c r="H1513" i="3"/>
  <c r="H1521" i="3"/>
  <c r="H1529" i="3"/>
  <c r="H1537" i="3"/>
  <c r="H1545" i="3"/>
  <c r="H1553" i="3"/>
  <c r="H1561" i="3"/>
  <c r="H1569" i="3"/>
  <c r="H1577" i="3"/>
  <c r="H1585" i="3"/>
  <c r="H1593" i="3"/>
  <c r="H1601" i="3"/>
  <c r="H1609" i="3"/>
  <c r="H1617" i="3"/>
  <c r="H1625" i="3"/>
  <c r="H1633" i="3"/>
  <c r="H1641" i="3"/>
  <c r="H1649" i="3"/>
  <c r="H1657" i="3"/>
  <c r="H1665" i="3"/>
  <c r="H1673" i="3"/>
  <c r="H1681" i="3"/>
  <c r="H1689" i="3"/>
  <c r="H1697" i="3"/>
  <c r="H1705" i="3"/>
  <c r="H1713" i="3"/>
  <c r="H1721" i="3"/>
  <c r="H1729" i="3"/>
  <c r="H1737" i="3"/>
  <c r="H1745" i="3"/>
  <c r="H1753" i="3"/>
  <c r="H1761" i="3"/>
  <c r="H1769" i="3"/>
  <c r="H1777" i="3"/>
  <c r="H1785" i="3"/>
  <c r="H1793" i="3"/>
  <c r="H1801" i="3"/>
  <c r="H1809" i="3"/>
  <c r="H1817" i="3"/>
  <c r="H1825" i="3"/>
  <c r="H1833" i="3"/>
  <c r="H1841" i="3"/>
  <c r="H1849" i="3"/>
  <c r="H1857" i="3"/>
  <c r="H1865" i="3"/>
  <c r="H1873" i="3"/>
  <c r="H1881" i="3"/>
  <c r="H1889" i="3"/>
  <c r="H1897" i="3"/>
  <c r="H1905" i="3"/>
  <c r="H1913" i="3"/>
  <c r="H1921" i="3"/>
  <c r="H1929" i="3"/>
  <c r="H1937" i="3"/>
  <c r="H1945" i="3"/>
  <c r="H1953" i="3"/>
  <c r="H1961" i="3"/>
  <c r="H1969" i="3"/>
  <c r="H1977" i="3"/>
  <c r="H1985" i="3"/>
  <c r="H1993" i="3"/>
  <c r="H2001" i="3"/>
  <c r="H2009" i="3"/>
  <c r="H2017" i="3"/>
  <c r="H2025" i="3"/>
  <c r="H2033" i="3"/>
  <c r="H2041" i="3"/>
  <c r="H2049" i="3"/>
  <c r="H2057" i="3"/>
  <c r="H2065" i="3"/>
  <c r="H1394" i="3"/>
  <c r="H1402" i="3"/>
  <c r="H1410" i="3"/>
  <c r="H1418" i="3"/>
  <c r="H1426" i="3"/>
  <c r="H1434" i="3"/>
  <c r="H1442" i="3"/>
  <c r="H1450" i="3"/>
  <c r="H1458" i="3"/>
  <c r="H1466" i="3"/>
  <c r="H1474" i="3"/>
  <c r="H1482" i="3"/>
  <c r="H1490" i="3"/>
  <c r="H1498" i="3"/>
  <c r="H1506" i="3"/>
  <c r="H1514" i="3"/>
  <c r="H1522" i="3"/>
  <c r="H1530" i="3"/>
  <c r="H1538" i="3"/>
  <c r="H1546" i="3"/>
  <c r="H1554" i="3"/>
  <c r="H1562" i="3"/>
  <c r="H1570" i="3"/>
  <c r="H1578" i="3"/>
  <c r="H1586" i="3"/>
  <c r="H1594" i="3"/>
  <c r="H1602" i="3"/>
  <c r="H1610" i="3"/>
  <c r="H1618" i="3"/>
  <c r="H1626" i="3"/>
  <c r="H1634" i="3"/>
  <c r="H1642" i="3"/>
  <c r="H1650" i="3"/>
  <c r="H1658" i="3"/>
  <c r="H1666" i="3"/>
  <c r="H1674" i="3"/>
  <c r="H1682" i="3"/>
  <c r="H1690" i="3"/>
  <c r="H1698" i="3"/>
  <c r="H1706" i="3"/>
  <c r="H1714" i="3"/>
  <c r="H1722" i="3"/>
  <c r="H1730" i="3"/>
  <c r="H1738" i="3"/>
  <c r="H1746" i="3"/>
  <c r="H1754" i="3"/>
  <c r="H1762" i="3"/>
  <c r="H1770" i="3"/>
  <c r="H1778" i="3"/>
  <c r="H1786" i="3"/>
  <c r="H1794" i="3"/>
  <c r="H1802" i="3"/>
  <c r="H1810" i="3"/>
  <c r="H1818" i="3"/>
  <c r="H1826" i="3"/>
  <c r="H1834" i="3"/>
  <c r="H1842" i="3"/>
  <c r="H1850" i="3"/>
  <c r="H1858" i="3"/>
  <c r="H1866" i="3"/>
  <c r="H1874" i="3"/>
  <c r="H1882" i="3"/>
  <c r="H1890" i="3"/>
  <c r="H1898" i="3"/>
  <c r="H1906" i="3"/>
  <c r="H1914" i="3"/>
  <c r="H1922" i="3"/>
  <c r="H1930" i="3"/>
  <c r="H1938" i="3"/>
  <c r="H1946" i="3"/>
  <c r="H1954" i="3"/>
  <c r="H1962" i="3"/>
  <c r="H1970" i="3"/>
  <c r="H1978" i="3"/>
  <c r="H1986" i="3"/>
  <c r="H1994" i="3"/>
  <c r="H1395" i="3"/>
  <c r="H1459" i="3"/>
  <c r="H1523" i="3"/>
  <c r="H1587" i="3"/>
  <c r="H1651" i="3"/>
  <c r="H1715" i="3"/>
  <c r="H1779" i="3"/>
  <c r="H1843" i="3"/>
  <c r="H1907" i="3"/>
  <c r="H1971" i="3"/>
  <c r="H2018" i="3"/>
  <c r="H2050" i="3"/>
  <c r="H2069" i="3"/>
  <c r="H2078" i="3"/>
  <c r="H2086" i="3"/>
  <c r="H2094" i="3"/>
  <c r="H2102" i="3"/>
  <c r="H2110" i="3"/>
  <c r="H2118" i="3"/>
  <c r="H2126" i="3"/>
  <c r="H2134" i="3"/>
  <c r="H2142" i="3"/>
  <c r="H2150" i="3"/>
  <c r="H2158" i="3"/>
  <c r="H2166" i="3"/>
  <c r="H2174" i="3"/>
  <c r="H2182" i="3"/>
  <c r="H2190" i="3"/>
  <c r="H2198" i="3"/>
  <c r="H2206" i="3"/>
  <c r="H2214" i="3"/>
  <c r="H2222" i="3"/>
  <c r="H2230" i="3"/>
  <c r="H2238" i="3"/>
  <c r="H2246" i="3"/>
  <c r="H2254" i="3"/>
  <c r="H2262" i="3"/>
  <c r="H2270" i="3"/>
  <c r="H2278" i="3"/>
  <c r="H2286" i="3"/>
  <c r="H2294" i="3"/>
  <c r="H2302" i="3"/>
  <c r="H2310" i="3"/>
  <c r="H2318" i="3"/>
  <c r="H2326" i="3"/>
  <c r="H2334" i="3"/>
  <c r="H2342" i="3"/>
  <c r="H2350" i="3"/>
  <c r="H2358" i="3"/>
  <c r="H2366" i="3"/>
  <c r="H2374" i="3"/>
  <c r="H2382" i="3"/>
  <c r="H2390" i="3"/>
  <c r="H2398" i="3"/>
  <c r="H2406" i="3"/>
  <c r="H2414" i="3"/>
  <c r="H2422" i="3"/>
  <c r="H2430" i="3"/>
  <c r="H2438" i="3"/>
  <c r="H2446" i="3"/>
  <c r="H2454" i="3"/>
  <c r="H2462" i="3"/>
  <c r="H2470" i="3"/>
  <c r="H2478" i="3"/>
  <c r="H2486" i="3"/>
  <c r="H2494" i="3"/>
  <c r="B5" i="2"/>
  <c r="A5" i="2" s="1"/>
  <c r="B13" i="2"/>
  <c r="A13" i="2" s="1"/>
  <c r="B21" i="2"/>
  <c r="A21" i="2" s="1"/>
  <c r="B29" i="2"/>
  <c r="A29" i="2" s="1"/>
  <c r="B37" i="2"/>
  <c r="A37" i="2" s="1"/>
  <c r="B45" i="2"/>
  <c r="A45" i="2" s="1"/>
  <c r="B53" i="2"/>
  <c r="A53" i="2" s="1"/>
  <c r="B61" i="2"/>
  <c r="A61" i="2" s="1"/>
  <c r="B69" i="2"/>
  <c r="A69" i="2" s="1"/>
  <c r="B77" i="2"/>
  <c r="A77" i="2" s="1"/>
  <c r="B85" i="2"/>
  <c r="A85" i="2" s="1"/>
  <c r="B93" i="2"/>
  <c r="A93" i="2" s="1"/>
  <c r="B101" i="2"/>
  <c r="A101" i="2" s="1"/>
  <c r="B109" i="2"/>
  <c r="A109" i="2" s="1"/>
  <c r="B117" i="2"/>
  <c r="A117" i="2" s="1"/>
  <c r="B125" i="2"/>
  <c r="A125" i="2" s="1"/>
  <c r="B133" i="2"/>
  <c r="A133" i="2" s="1"/>
  <c r="B141" i="2"/>
  <c r="A141" i="2" s="1"/>
  <c r="B149" i="2"/>
  <c r="A149" i="2" s="1"/>
  <c r="B157" i="2"/>
  <c r="A157" i="2" s="1"/>
  <c r="H1403" i="3"/>
  <c r="H1467" i="3"/>
  <c r="H1531" i="3"/>
  <c r="H1595" i="3"/>
  <c r="H1659" i="3"/>
  <c r="H1723" i="3"/>
  <c r="H1787" i="3"/>
  <c r="H1851" i="3"/>
  <c r="H1915" i="3"/>
  <c r="H1979" i="3"/>
  <c r="H2019" i="3"/>
  <c r="H2051" i="3"/>
  <c r="H2071" i="3"/>
  <c r="H2079" i="3"/>
  <c r="H2087" i="3"/>
  <c r="H2095" i="3"/>
  <c r="H2103" i="3"/>
  <c r="H2111" i="3"/>
  <c r="H2119" i="3"/>
  <c r="H2127" i="3"/>
  <c r="H2135" i="3"/>
  <c r="H2143" i="3"/>
  <c r="H2151" i="3"/>
  <c r="H2159" i="3"/>
  <c r="H2167" i="3"/>
  <c r="H2175" i="3"/>
  <c r="H2183" i="3"/>
  <c r="H2191" i="3"/>
  <c r="H2199" i="3"/>
  <c r="H2207" i="3"/>
  <c r="H2215" i="3"/>
  <c r="H2223" i="3"/>
  <c r="H2231" i="3"/>
  <c r="H2239" i="3"/>
  <c r="H2247" i="3"/>
  <c r="H2255" i="3"/>
  <c r="H2263" i="3"/>
  <c r="H2271" i="3"/>
  <c r="H2279" i="3"/>
  <c r="H2287" i="3"/>
  <c r="H2295" i="3"/>
  <c r="H2303" i="3"/>
  <c r="H2311" i="3"/>
  <c r="H2319" i="3"/>
  <c r="H2327" i="3"/>
  <c r="H2335" i="3"/>
  <c r="H2343" i="3"/>
  <c r="H2351" i="3"/>
  <c r="H2359" i="3"/>
  <c r="H2367" i="3"/>
  <c r="H2375" i="3"/>
  <c r="H2383" i="3"/>
  <c r="H2391" i="3"/>
  <c r="H2399" i="3"/>
  <c r="H2407" i="3"/>
  <c r="H2415" i="3"/>
  <c r="H2423" i="3"/>
  <c r="H2431" i="3"/>
  <c r="H2439" i="3"/>
  <c r="H2447" i="3"/>
  <c r="H2455" i="3"/>
  <c r="H2463" i="3"/>
  <c r="H2471" i="3"/>
  <c r="H2479" i="3"/>
  <c r="H2487" i="3"/>
  <c r="H2495" i="3"/>
  <c r="B6" i="2"/>
  <c r="A6" i="2" s="1"/>
  <c r="B14" i="2"/>
  <c r="A14" i="2" s="1"/>
  <c r="B22" i="2"/>
  <c r="A22" i="2" s="1"/>
  <c r="B30" i="2"/>
  <c r="A30" i="2" s="1"/>
  <c r="B38" i="2"/>
  <c r="A38" i="2" s="1"/>
  <c r="B46" i="2"/>
  <c r="A46" i="2" s="1"/>
  <c r="B54" i="2"/>
  <c r="A54" i="2" s="1"/>
  <c r="B62" i="2"/>
  <c r="A62" i="2" s="1"/>
  <c r="B70" i="2"/>
  <c r="A70" i="2" s="1"/>
  <c r="B78" i="2"/>
  <c r="A78" i="2" s="1"/>
  <c r="B86" i="2"/>
  <c r="A86" i="2" s="1"/>
  <c r="B94" i="2"/>
  <c r="A94" i="2" s="1"/>
  <c r="B102" i="2"/>
  <c r="A102" i="2" s="1"/>
  <c r="B110" i="2"/>
  <c r="A110" i="2" s="1"/>
  <c r="B118" i="2"/>
  <c r="A118" i="2" s="1"/>
  <c r="B126" i="2"/>
  <c r="A126" i="2" s="1"/>
  <c r="B134" i="2"/>
  <c r="A134" i="2" s="1"/>
  <c r="B142" i="2"/>
  <c r="A142" i="2" s="1"/>
  <c r="B150" i="2"/>
  <c r="A150" i="2" s="1"/>
  <c r="B158" i="2"/>
  <c r="A158" i="2" s="1"/>
  <c r="H1411" i="3"/>
  <c r="H1475" i="3"/>
  <c r="H1539" i="3"/>
  <c r="H1603" i="3"/>
  <c r="H1667" i="3"/>
  <c r="H1731" i="3"/>
  <c r="H1795" i="3"/>
  <c r="H1859" i="3"/>
  <c r="H1923" i="3"/>
  <c r="H1987" i="3"/>
  <c r="H2026" i="3"/>
  <c r="H2058" i="3"/>
  <c r="H2072" i="3"/>
  <c r="H2080" i="3"/>
  <c r="H2088" i="3"/>
  <c r="H2096" i="3"/>
  <c r="H2104" i="3"/>
  <c r="H2112" i="3"/>
  <c r="H2120" i="3"/>
  <c r="H2128" i="3"/>
  <c r="H2136" i="3"/>
  <c r="H2144" i="3"/>
  <c r="H2152" i="3"/>
  <c r="H2160" i="3"/>
  <c r="H2168" i="3"/>
  <c r="H2176" i="3"/>
  <c r="H2184" i="3"/>
  <c r="H2192" i="3"/>
  <c r="H2200" i="3"/>
  <c r="H2208" i="3"/>
  <c r="H2216" i="3"/>
  <c r="H2224" i="3"/>
  <c r="H2232" i="3"/>
  <c r="H2240" i="3"/>
  <c r="H2248" i="3"/>
  <c r="H2256" i="3"/>
  <c r="H2264" i="3"/>
  <c r="H2272" i="3"/>
  <c r="H2280" i="3"/>
  <c r="H2288" i="3"/>
  <c r="H2296" i="3"/>
  <c r="H2304" i="3"/>
  <c r="H2312" i="3"/>
  <c r="H2320" i="3"/>
  <c r="H2328" i="3"/>
  <c r="H2336" i="3"/>
  <c r="H2344" i="3"/>
  <c r="H2352" i="3"/>
  <c r="H2360" i="3"/>
  <c r="H2368" i="3"/>
  <c r="H2376" i="3"/>
  <c r="H2384" i="3"/>
  <c r="H2392" i="3"/>
  <c r="H2400" i="3"/>
  <c r="H2408" i="3"/>
  <c r="H2416" i="3"/>
  <c r="H2424" i="3"/>
  <c r="H2432" i="3"/>
  <c r="H2440" i="3"/>
  <c r="H2448" i="3"/>
  <c r="H2456" i="3"/>
  <c r="H2464" i="3"/>
  <c r="H2472" i="3"/>
  <c r="H2480" i="3"/>
  <c r="H2488" i="3"/>
  <c r="H2496" i="3"/>
  <c r="B7" i="2"/>
  <c r="A7" i="2" s="1"/>
  <c r="B15" i="2"/>
  <c r="A15" i="2" s="1"/>
  <c r="B23" i="2"/>
  <c r="A23" i="2" s="1"/>
  <c r="B31" i="2"/>
  <c r="A31" i="2" s="1"/>
  <c r="B39" i="2"/>
  <c r="A39" i="2" s="1"/>
  <c r="B47" i="2"/>
  <c r="A47" i="2" s="1"/>
  <c r="B55" i="2"/>
  <c r="A55" i="2" s="1"/>
  <c r="B63" i="2"/>
  <c r="A63" i="2" s="1"/>
  <c r="B71" i="2"/>
  <c r="A71" i="2" s="1"/>
  <c r="B79" i="2"/>
  <c r="A79" i="2" s="1"/>
  <c r="B87" i="2"/>
  <c r="A87" i="2" s="1"/>
  <c r="B95" i="2"/>
  <c r="A95" i="2" s="1"/>
  <c r="B103" i="2"/>
  <c r="A103" i="2" s="1"/>
  <c r="B111" i="2"/>
  <c r="A111" i="2" s="1"/>
  <c r="B119" i="2"/>
  <c r="A119" i="2" s="1"/>
  <c r="B127" i="2"/>
  <c r="A127" i="2" s="1"/>
  <c r="B135" i="2"/>
  <c r="A135" i="2" s="1"/>
  <c r="B143" i="2"/>
  <c r="A143" i="2" s="1"/>
  <c r="B151" i="2"/>
  <c r="A151" i="2" s="1"/>
  <c r="B159" i="2"/>
  <c r="A159" i="2" s="1"/>
  <c r="H1419" i="3"/>
  <c r="H1483" i="3"/>
  <c r="H1547" i="3"/>
  <c r="H1611" i="3"/>
  <c r="H1675" i="3"/>
  <c r="H1739" i="3"/>
  <c r="H1803" i="3"/>
  <c r="H1867" i="3"/>
  <c r="H1931" i="3"/>
  <c r="H1995" i="3"/>
  <c r="H2027" i="3"/>
  <c r="H2059" i="3"/>
  <c r="H2073" i="3"/>
  <c r="H2081" i="3"/>
  <c r="H2089" i="3"/>
  <c r="H2097" i="3"/>
  <c r="H2105" i="3"/>
  <c r="H2113" i="3"/>
  <c r="H2121" i="3"/>
  <c r="H2129" i="3"/>
  <c r="H2137" i="3"/>
  <c r="H2145" i="3"/>
  <c r="H2153" i="3"/>
  <c r="H2161" i="3"/>
  <c r="H2169" i="3"/>
  <c r="H2177" i="3"/>
  <c r="H2185" i="3"/>
  <c r="H2193" i="3"/>
  <c r="H2201" i="3"/>
  <c r="H2209" i="3"/>
  <c r="H2217" i="3"/>
  <c r="H2225" i="3"/>
  <c r="H2233" i="3"/>
  <c r="H2241" i="3"/>
  <c r="H2249" i="3"/>
  <c r="H2257" i="3"/>
  <c r="H2265" i="3"/>
  <c r="H2273" i="3"/>
  <c r="H2281" i="3"/>
  <c r="H2289" i="3"/>
  <c r="H2297" i="3"/>
  <c r="H2305" i="3"/>
  <c r="H2313" i="3"/>
  <c r="H2321" i="3"/>
  <c r="H2329" i="3"/>
  <c r="H2337" i="3"/>
  <c r="H2345" i="3"/>
  <c r="H2353" i="3"/>
  <c r="H2361" i="3"/>
  <c r="H2369" i="3"/>
  <c r="H2377" i="3"/>
  <c r="H2385" i="3"/>
  <c r="H2393" i="3"/>
  <c r="H2401" i="3"/>
  <c r="H2409" i="3"/>
  <c r="H2417" i="3"/>
  <c r="H2425" i="3"/>
  <c r="H2433" i="3"/>
  <c r="H2441" i="3"/>
  <c r="H2449" i="3"/>
  <c r="H2457" i="3"/>
  <c r="H2465" i="3"/>
  <c r="H2473" i="3"/>
  <c r="H2481" i="3"/>
  <c r="H2489" i="3"/>
  <c r="H2497" i="3"/>
  <c r="B8" i="2"/>
  <c r="A8" i="2" s="1"/>
  <c r="B16" i="2"/>
  <c r="A16" i="2" s="1"/>
  <c r="B24" i="2"/>
  <c r="A24" i="2" s="1"/>
  <c r="B32" i="2"/>
  <c r="A32" i="2" s="1"/>
  <c r="B40" i="2"/>
  <c r="A40" i="2" s="1"/>
  <c r="B48" i="2"/>
  <c r="A48" i="2" s="1"/>
  <c r="B56" i="2"/>
  <c r="A56" i="2" s="1"/>
  <c r="B64" i="2"/>
  <c r="A64" i="2" s="1"/>
  <c r="B72" i="2"/>
  <c r="A72" i="2" s="1"/>
  <c r="B80" i="2"/>
  <c r="A80" i="2" s="1"/>
  <c r="B88" i="2"/>
  <c r="A88" i="2" s="1"/>
  <c r="B96" i="2"/>
  <c r="A96" i="2" s="1"/>
  <c r="B104" i="2"/>
  <c r="A104" i="2" s="1"/>
  <c r="B112" i="2"/>
  <c r="A112" i="2" s="1"/>
  <c r="B120" i="2"/>
  <c r="A120" i="2" s="1"/>
  <c r="B128" i="2"/>
  <c r="A128" i="2" s="1"/>
  <c r="B136" i="2"/>
  <c r="A136" i="2" s="1"/>
  <c r="B144" i="2"/>
  <c r="A144" i="2" s="1"/>
  <c r="B152" i="2"/>
  <c r="A152" i="2" s="1"/>
  <c r="H1427" i="3"/>
  <c r="H1491" i="3"/>
  <c r="H1555" i="3"/>
  <c r="H1619" i="3"/>
  <c r="H1683" i="3"/>
  <c r="H1747" i="3"/>
  <c r="H1811" i="3"/>
  <c r="H1875" i="3"/>
  <c r="H1939" i="3"/>
  <c r="H2002" i="3"/>
  <c r="H2034" i="3"/>
  <c r="H2060" i="3"/>
  <c r="H2074" i="3"/>
  <c r="H2082" i="3"/>
  <c r="H2090" i="3"/>
  <c r="H2098" i="3"/>
  <c r="H2106" i="3"/>
  <c r="H2114" i="3"/>
  <c r="H2122" i="3"/>
  <c r="H2130" i="3"/>
  <c r="H2138" i="3"/>
  <c r="H2146" i="3"/>
  <c r="H2154" i="3"/>
  <c r="H2162" i="3"/>
  <c r="H2170" i="3"/>
  <c r="H2178" i="3"/>
  <c r="H2186" i="3"/>
  <c r="H2194" i="3"/>
  <c r="H2202" i="3"/>
  <c r="H2210" i="3"/>
  <c r="H2218" i="3"/>
  <c r="H2226" i="3"/>
  <c r="H2234" i="3"/>
  <c r="H2242" i="3"/>
  <c r="H2250" i="3"/>
  <c r="H2258" i="3"/>
  <c r="H2266" i="3"/>
  <c r="H2274" i="3"/>
  <c r="H2282" i="3"/>
  <c r="H2290" i="3"/>
  <c r="H2298" i="3"/>
  <c r="H2306" i="3"/>
  <c r="H2314" i="3"/>
  <c r="H2322" i="3"/>
  <c r="H2330" i="3"/>
  <c r="H2338" i="3"/>
  <c r="H2346" i="3"/>
  <c r="H2354" i="3"/>
  <c r="H2362" i="3"/>
  <c r="H2370" i="3"/>
  <c r="H2378" i="3"/>
  <c r="H2386" i="3"/>
  <c r="H2394" i="3"/>
  <c r="H2402" i="3"/>
  <c r="H2410" i="3"/>
  <c r="H2418" i="3"/>
  <c r="H2426" i="3"/>
  <c r="H2434" i="3"/>
  <c r="H2442" i="3"/>
  <c r="H2450" i="3"/>
  <c r="H2458" i="3"/>
  <c r="H2466" i="3"/>
  <c r="H2474" i="3"/>
  <c r="H2482" i="3"/>
  <c r="H2490" i="3"/>
  <c r="H2498" i="3"/>
  <c r="B9" i="2"/>
  <c r="A9" i="2" s="1"/>
  <c r="B17" i="2"/>
  <c r="A17" i="2" s="1"/>
  <c r="B25" i="2"/>
  <c r="A25" i="2" s="1"/>
  <c r="B33" i="2"/>
  <c r="A33" i="2" s="1"/>
  <c r="B41" i="2"/>
  <c r="A41" i="2" s="1"/>
  <c r="B49" i="2"/>
  <c r="A49" i="2" s="1"/>
  <c r="B57" i="2"/>
  <c r="A57" i="2" s="1"/>
  <c r="B65" i="2"/>
  <c r="A65" i="2" s="1"/>
  <c r="B73" i="2"/>
  <c r="A73" i="2" s="1"/>
  <c r="B81" i="2"/>
  <c r="A81" i="2" s="1"/>
  <c r="B89" i="2"/>
  <c r="A89" i="2" s="1"/>
  <c r="B97" i="2"/>
  <c r="A97" i="2" s="1"/>
  <c r="B105" i="2"/>
  <c r="A105" i="2" s="1"/>
  <c r="B113" i="2"/>
  <c r="A113" i="2" s="1"/>
  <c r="B121" i="2"/>
  <c r="A121" i="2" s="1"/>
  <c r="B129" i="2"/>
  <c r="A129" i="2" s="1"/>
  <c r="B137" i="2"/>
  <c r="A137" i="2" s="1"/>
  <c r="B145" i="2"/>
  <c r="A145" i="2" s="1"/>
  <c r="B153" i="2"/>
  <c r="A153" i="2" s="1"/>
  <c r="B161" i="2"/>
  <c r="A161" i="2" s="1"/>
  <c r="H1435" i="3"/>
  <c r="H1499" i="3"/>
  <c r="H1563" i="3"/>
  <c r="H1627" i="3"/>
  <c r="H1691" i="3"/>
  <c r="H1755" i="3"/>
  <c r="H1819" i="3"/>
  <c r="H1883" i="3"/>
  <c r="H1947" i="3"/>
  <c r="H2003" i="3"/>
  <c r="H2035" i="3"/>
  <c r="H2066" i="3"/>
  <c r="H2075" i="3"/>
  <c r="H2083" i="3"/>
  <c r="H2091" i="3"/>
  <c r="H2099" i="3"/>
  <c r="H2107" i="3"/>
  <c r="H2115" i="3"/>
  <c r="H2123" i="3"/>
  <c r="H2131" i="3"/>
  <c r="H2139" i="3"/>
  <c r="H2147" i="3"/>
  <c r="H2155" i="3"/>
  <c r="H2163" i="3"/>
  <c r="H2171" i="3"/>
  <c r="H2179" i="3"/>
  <c r="H2187" i="3"/>
  <c r="H2195" i="3"/>
  <c r="H2203" i="3"/>
  <c r="H2211" i="3"/>
  <c r="H2219" i="3"/>
  <c r="H2227" i="3"/>
  <c r="H2235" i="3"/>
  <c r="H2243" i="3"/>
  <c r="H2251" i="3"/>
  <c r="H2259" i="3"/>
  <c r="H2267" i="3"/>
  <c r="H2275" i="3"/>
  <c r="H2283" i="3"/>
  <c r="H2291" i="3"/>
  <c r="H2299" i="3"/>
  <c r="H2307" i="3"/>
  <c r="H2315" i="3"/>
  <c r="H2323" i="3"/>
  <c r="H2331" i="3"/>
  <c r="H2339" i="3"/>
  <c r="H2347" i="3"/>
  <c r="H2355" i="3"/>
  <c r="H2363" i="3"/>
  <c r="H2371" i="3"/>
  <c r="H2379" i="3"/>
  <c r="H2387" i="3"/>
  <c r="H2395" i="3"/>
  <c r="H2403" i="3"/>
  <c r="H2411" i="3"/>
  <c r="H2419" i="3"/>
  <c r="H2427" i="3"/>
  <c r="H2435" i="3"/>
  <c r="H2443" i="3"/>
  <c r="H2451" i="3"/>
  <c r="H2459" i="3"/>
  <c r="H2467" i="3"/>
  <c r="H2475" i="3"/>
  <c r="H2483" i="3"/>
  <c r="H2491" i="3"/>
  <c r="H2499" i="3"/>
  <c r="B10" i="2"/>
  <c r="A10" i="2" s="1"/>
  <c r="B18" i="2"/>
  <c r="A18" i="2" s="1"/>
  <c r="B26" i="2"/>
  <c r="A26" i="2" s="1"/>
  <c r="B34" i="2"/>
  <c r="A34" i="2" s="1"/>
  <c r="B42" i="2"/>
  <c r="A42" i="2" s="1"/>
  <c r="B50" i="2"/>
  <c r="A50" i="2" s="1"/>
  <c r="B58" i="2"/>
  <c r="A58" i="2" s="1"/>
  <c r="B66" i="2"/>
  <c r="A66" i="2" s="1"/>
  <c r="B74" i="2"/>
  <c r="A74" i="2" s="1"/>
  <c r="B82" i="2"/>
  <c r="A82" i="2" s="1"/>
  <c r="B90" i="2"/>
  <c r="A90" i="2" s="1"/>
  <c r="B98" i="2"/>
  <c r="A98" i="2" s="1"/>
  <c r="B106" i="2"/>
  <c r="A106" i="2" s="1"/>
  <c r="B114" i="2"/>
  <c r="A114" i="2" s="1"/>
  <c r="B122" i="2"/>
  <c r="A122" i="2" s="1"/>
  <c r="B130" i="2"/>
  <c r="A130" i="2" s="1"/>
  <c r="B138" i="2"/>
  <c r="A138" i="2" s="1"/>
  <c r="B146" i="2"/>
  <c r="A146" i="2" s="1"/>
  <c r="B154" i="2"/>
  <c r="A154" i="2" s="1"/>
  <c r="H1443" i="3"/>
  <c r="H1507" i="3"/>
  <c r="H1571" i="3"/>
  <c r="H1635" i="3"/>
  <c r="H1699" i="3"/>
  <c r="H1763" i="3"/>
  <c r="H1827" i="3"/>
  <c r="H1891" i="3"/>
  <c r="H1955" i="3"/>
  <c r="H2010" i="3"/>
  <c r="H2042" i="3"/>
  <c r="H2067" i="3"/>
  <c r="H2076" i="3"/>
  <c r="H2084" i="3"/>
  <c r="H2092" i="3"/>
  <c r="H2100" i="3"/>
  <c r="H2108" i="3"/>
  <c r="H2116" i="3"/>
  <c r="H2124" i="3"/>
  <c r="H2132" i="3"/>
  <c r="H2140" i="3"/>
  <c r="H2148" i="3"/>
  <c r="H2156" i="3"/>
  <c r="H2164" i="3"/>
  <c r="H2172" i="3"/>
  <c r="H2180" i="3"/>
  <c r="H2188" i="3"/>
  <c r="H2196" i="3"/>
  <c r="H2204" i="3"/>
  <c r="H2212" i="3"/>
  <c r="H2220" i="3"/>
  <c r="H2228" i="3"/>
  <c r="H2236" i="3"/>
  <c r="H2244" i="3"/>
  <c r="H2252" i="3"/>
  <c r="H2260" i="3"/>
  <c r="H2268" i="3"/>
  <c r="H2276" i="3"/>
  <c r="H2284" i="3"/>
  <c r="H2292" i="3"/>
  <c r="H2300" i="3"/>
  <c r="H2308" i="3"/>
  <c r="H2316" i="3"/>
  <c r="H2324" i="3"/>
  <c r="H2332" i="3"/>
  <c r="H2340" i="3"/>
  <c r="H2348" i="3"/>
  <c r="H2356" i="3"/>
  <c r="H2364" i="3"/>
  <c r="H2372" i="3"/>
  <c r="H2380" i="3"/>
  <c r="H2388" i="3"/>
  <c r="H2396" i="3"/>
  <c r="H2404" i="3"/>
  <c r="H2412" i="3"/>
  <c r="H2420" i="3"/>
  <c r="H2428" i="3"/>
  <c r="H2436" i="3"/>
  <c r="H2444" i="3"/>
  <c r="H2452" i="3"/>
  <c r="H2460" i="3"/>
  <c r="H2468" i="3"/>
  <c r="H2476" i="3"/>
  <c r="H2484" i="3"/>
  <c r="H2492" i="3"/>
  <c r="H2500" i="3"/>
  <c r="B11" i="2"/>
  <c r="A11" i="2" s="1"/>
  <c r="B19" i="2"/>
  <c r="A19" i="2" s="1"/>
  <c r="B27" i="2"/>
  <c r="A27" i="2" s="1"/>
  <c r="B35" i="2"/>
  <c r="A35" i="2" s="1"/>
  <c r="B43" i="2"/>
  <c r="A43" i="2" s="1"/>
  <c r="B51" i="2"/>
  <c r="A51" i="2" s="1"/>
  <c r="B59" i="2"/>
  <c r="A59" i="2" s="1"/>
  <c r="B67" i="2"/>
  <c r="A67" i="2" s="1"/>
  <c r="B75" i="2"/>
  <c r="A75" i="2" s="1"/>
  <c r="B83" i="2"/>
  <c r="A83" i="2" s="1"/>
  <c r="B91" i="2"/>
  <c r="A91" i="2" s="1"/>
  <c r="B99" i="2"/>
  <c r="A99" i="2" s="1"/>
  <c r="B107" i="2"/>
  <c r="A107" i="2" s="1"/>
  <c r="B115" i="2"/>
  <c r="A115" i="2" s="1"/>
  <c r="B123" i="2"/>
  <c r="A123" i="2" s="1"/>
  <c r="B131" i="2"/>
  <c r="A131" i="2" s="1"/>
  <c r="B139" i="2"/>
  <c r="A139" i="2" s="1"/>
  <c r="B147" i="2"/>
  <c r="A147" i="2" s="1"/>
  <c r="B155" i="2"/>
  <c r="A155" i="2" s="1"/>
  <c r="H1451" i="3"/>
  <c r="H1963" i="3"/>
  <c r="H2109" i="3"/>
  <c r="H2173" i="3"/>
  <c r="H2237" i="3"/>
  <c r="H2301" i="3"/>
  <c r="H2365" i="3"/>
  <c r="H2429" i="3"/>
  <c r="H2493" i="3"/>
  <c r="B60" i="2"/>
  <c r="A60" i="2" s="1"/>
  <c r="B124" i="2"/>
  <c r="A124" i="2" s="1"/>
  <c r="B164" i="2"/>
  <c r="A164" i="2" s="1"/>
  <c r="B172" i="2"/>
  <c r="A172" i="2" s="1"/>
  <c r="B180" i="2"/>
  <c r="A180" i="2" s="1"/>
  <c r="B188" i="2"/>
  <c r="A188" i="2" s="1"/>
  <c r="B196" i="2"/>
  <c r="A196" i="2" s="1"/>
  <c r="B204" i="2"/>
  <c r="A204" i="2" s="1"/>
  <c r="B212" i="2"/>
  <c r="A212" i="2" s="1"/>
  <c r="B220" i="2"/>
  <c r="A220" i="2" s="1"/>
  <c r="B228" i="2"/>
  <c r="A228" i="2" s="1"/>
  <c r="B236" i="2"/>
  <c r="A236" i="2" s="1"/>
  <c r="B244" i="2"/>
  <c r="A244" i="2" s="1"/>
  <c r="B252" i="2"/>
  <c r="A252" i="2" s="1"/>
  <c r="B260" i="2"/>
  <c r="A260" i="2" s="1"/>
  <c r="B268" i="2"/>
  <c r="A268" i="2" s="1"/>
  <c r="B276" i="2"/>
  <c r="A276" i="2" s="1"/>
  <c r="B284" i="2"/>
  <c r="A284" i="2" s="1"/>
  <c r="B292" i="2"/>
  <c r="A292" i="2" s="1"/>
  <c r="B300" i="2"/>
  <c r="A300" i="2" s="1"/>
  <c r="B308" i="2"/>
  <c r="A308" i="2" s="1"/>
  <c r="B316" i="2"/>
  <c r="A316" i="2" s="1"/>
  <c r="B324" i="2"/>
  <c r="A324" i="2" s="1"/>
  <c r="B332" i="2"/>
  <c r="A332" i="2" s="1"/>
  <c r="B340" i="2"/>
  <c r="A340" i="2" s="1"/>
  <c r="B348" i="2"/>
  <c r="A348" i="2" s="1"/>
  <c r="B356" i="2"/>
  <c r="A356" i="2" s="1"/>
  <c r="B364" i="2"/>
  <c r="A364" i="2" s="1"/>
  <c r="B372" i="2"/>
  <c r="A372" i="2" s="1"/>
  <c r="B380" i="2"/>
  <c r="A380" i="2" s="1"/>
  <c r="B388" i="2"/>
  <c r="A388" i="2" s="1"/>
  <c r="B396" i="2"/>
  <c r="A396" i="2" s="1"/>
  <c r="B404" i="2"/>
  <c r="A404" i="2" s="1"/>
  <c r="B412" i="2"/>
  <c r="A412" i="2" s="1"/>
  <c r="B420" i="2"/>
  <c r="A420" i="2" s="1"/>
  <c r="B428" i="2"/>
  <c r="A428" i="2" s="1"/>
  <c r="B436" i="2"/>
  <c r="A436" i="2" s="1"/>
  <c r="B444" i="2"/>
  <c r="A444" i="2" s="1"/>
  <c r="B452" i="2"/>
  <c r="A452" i="2" s="1"/>
  <c r="B460" i="2"/>
  <c r="A460" i="2" s="1"/>
  <c r="B468" i="2"/>
  <c r="A468" i="2" s="1"/>
  <c r="B476" i="2"/>
  <c r="A476" i="2" s="1"/>
  <c r="B484" i="2"/>
  <c r="A484" i="2" s="1"/>
  <c r="B492" i="2"/>
  <c r="A492" i="2" s="1"/>
  <c r="B500" i="2"/>
  <c r="A500" i="2" s="1"/>
  <c r="B508" i="2"/>
  <c r="A508" i="2" s="1"/>
  <c r="B516" i="2"/>
  <c r="A516" i="2" s="1"/>
  <c r="B524" i="2"/>
  <c r="A524" i="2" s="1"/>
  <c r="B532" i="2"/>
  <c r="A532" i="2" s="1"/>
  <c r="B540" i="2"/>
  <c r="A540" i="2" s="1"/>
  <c r="B548" i="2"/>
  <c r="A548" i="2" s="1"/>
  <c r="B556" i="2"/>
  <c r="A556" i="2" s="1"/>
  <c r="B564" i="2"/>
  <c r="A564" i="2" s="1"/>
  <c r="B572" i="2"/>
  <c r="A572" i="2" s="1"/>
  <c r="B580" i="2"/>
  <c r="A580" i="2" s="1"/>
  <c r="B588" i="2"/>
  <c r="A588" i="2" s="1"/>
  <c r="B596" i="2"/>
  <c r="A596" i="2" s="1"/>
  <c r="B604" i="2"/>
  <c r="A604" i="2" s="1"/>
  <c r="B612" i="2"/>
  <c r="A612" i="2" s="1"/>
  <c r="B620" i="2"/>
  <c r="A620" i="2" s="1"/>
  <c r="B628" i="2"/>
  <c r="A628" i="2" s="1"/>
  <c r="B636" i="2"/>
  <c r="A636" i="2" s="1"/>
  <c r="B644" i="2"/>
  <c r="A644" i="2" s="1"/>
  <c r="B652" i="2"/>
  <c r="A652" i="2" s="1"/>
  <c r="B660" i="2"/>
  <c r="A660" i="2" s="1"/>
  <c r="B668" i="2"/>
  <c r="A668" i="2" s="1"/>
  <c r="B676" i="2"/>
  <c r="A676" i="2" s="1"/>
  <c r="B684" i="2"/>
  <c r="A684" i="2" s="1"/>
  <c r="B692" i="2"/>
  <c r="A692" i="2" s="1"/>
  <c r="B700" i="2"/>
  <c r="A700" i="2" s="1"/>
  <c r="B708" i="2"/>
  <c r="A708" i="2" s="1"/>
  <c r="B716" i="2"/>
  <c r="A716" i="2" s="1"/>
  <c r="B724" i="2"/>
  <c r="A724" i="2" s="1"/>
  <c r="B732" i="2"/>
  <c r="A732" i="2" s="1"/>
  <c r="B740" i="2"/>
  <c r="A740" i="2" s="1"/>
  <c r="B748" i="2"/>
  <c r="A748" i="2" s="1"/>
  <c r="B756" i="2"/>
  <c r="A756" i="2" s="1"/>
  <c r="H1515" i="3"/>
  <c r="H2011" i="3"/>
  <c r="H2117" i="3"/>
  <c r="H2181" i="3"/>
  <c r="H2245" i="3"/>
  <c r="H2309" i="3"/>
  <c r="H2373" i="3"/>
  <c r="H2437" i="3"/>
  <c r="H1579" i="3"/>
  <c r="H2043" i="3"/>
  <c r="H2125" i="3"/>
  <c r="H2189" i="3"/>
  <c r="H2253" i="3"/>
  <c r="H2317" i="3"/>
  <c r="H2381" i="3"/>
  <c r="H2445" i="3"/>
  <c r="B12" i="2"/>
  <c r="A12" i="2" s="1"/>
  <c r="B76" i="2"/>
  <c r="A76" i="2" s="1"/>
  <c r="B140" i="2"/>
  <c r="A140" i="2" s="1"/>
  <c r="B166" i="2"/>
  <c r="A166" i="2" s="1"/>
  <c r="B174" i="2"/>
  <c r="A174" i="2" s="1"/>
  <c r="B182" i="2"/>
  <c r="A182" i="2" s="1"/>
  <c r="B190" i="2"/>
  <c r="A190" i="2" s="1"/>
  <c r="B198" i="2"/>
  <c r="A198" i="2" s="1"/>
  <c r="B206" i="2"/>
  <c r="A206" i="2" s="1"/>
  <c r="B214" i="2"/>
  <c r="A214" i="2" s="1"/>
  <c r="B222" i="2"/>
  <c r="A222" i="2" s="1"/>
  <c r="B230" i="2"/>
  <c r="A230" i="2" s="1"/>
  <c r="B238" i="2"/>
  <c r="A238" i="2" s="1"/>
  <c r="B246" i="2"/>
  <c r="A246" i="2" s="1"/>
  <c r="B254" i="2"/>
  <c r="A254" i="2" s="1"/>
  <c r="B262" i="2"/>
  <c r="A262" i="2" s="1"/>
  <c r="B270" i="2"/>
  <c r="A270" i="2" s="1"/>
  <c r="B278" i="2"/>
  <c r="A278" i="2" s="1"/>
  <c r="B286" i="2"/>
  <c r="A286" i="2" s="1"/>
  <c r="B294" i="2"/>
  <c r="A294" i="2" s="1"/>
  <c r="B302" i="2"/>
  <c r="A302" i="2" s="1"/>
  <c r="B310" i="2"/>
  <c r="A310" i="2" s="1"/>
  <c r="B318" i="2"/>
  <c r="A318" i="2" s="1"/>
  <c r="B326" i="2"/>
  <c r="A326" i="2" s="1"/>
  <c r="B334" i="2"/>
  <c r="A334" i="2" s="1"/>
  <c r="B342" i="2"/>
  <c r="A342" i="2" s="1"/>
  <c r="B350" i="2"/>
  <c r="A350" i="2" s="1"/>
  <c r="B358" i="2"/>
  <c r="A358" i="2" s="1"/>
  <c r="B366" i="2"/>
  <c r="A366" i="2" s="1"/>
  <c r="B374" i="2"/>
  <c r="A374" i="2" s="1"/>
  <c r="B382" i="2"/>
  <c r="A382" i="2" s="1"/>
  <c r="B390" i="2"/>
  <c r="A390" i="2" s="1"/>
  <c r="B398" i="2"/>
  <c r="A398" i="2" s="1"/>
  <c r="B406" i="2"/>
  <c r="A406" i="2" s="1"/>
  <c r="B414" i="2"/>
  <c r="A414" i="2" s="1"/>
  <c r="B422" i="2"/>
  <c r="A422" i="2" s="1"/>
  <c r="B430" i="2"/>
  <c r="A430" i="2" s="1"/>
  <c r="B438" i="2"/>
  <c r="A438" i="2" s="1"/>
  <c r="B446" i="2"/>
  <c r="A446" i="2" s="1"/>
  <c r="B454" i="2"/>
  <c r="A454" i="2" s="1"/>
  <c r="B462" i="2"/>
  <c r="A462" i="2" s="1"/>
  <c r="B470" i="2"/>
  <c r="A470" i="2" s="1"/>
  <c r="B478" i="2"/>
  <c r="A478" i="2" s="1"/>
  <c r="B486" i="2"/>
  <c r="A486" i="2" s="1"/>
  <c r="B494" i="2"/>
  <c r="A494" i="2" s="1"/>
  <c r="B502" i="2"/>
  <c r="A502" i="2" s="1"/>
  <c r="B510" i="2"/>
  <c r="A510" i="2" s="1"/>
  <c r="B518" i="2"/>
  <c r="A518" i="2" s="1"/>
  <c r="B526" i="2"/>
  <c r="A526" i="2" s="1"/>
  <c r="B534" i="2"/>
  <c r="A534" i="2" s="1"/>
  <c r="B542" i="2"/>
  <c r="A542" i="2" s="1"/>
  <c r="B550" i="2"/>
  <c r="A550" i="2" s="1"/>
  <c r="B558" i="2"/>
  <c r="A558" i="2" s="1"/>
  <c r="B566" i="2"/>
  <c r="A566" i="2" s="1"/>
  <c r="B574" i="2"/>
  <c r="A574" i="2" s="1"/>
  <c r="B582" i="2"/>
  <c r="A582" i="2" s="1"/>
  <c r="B590" i="2"/>
  <c r="A590" i="2" s="1"/>
  <c r="B598" i="2"/>
  <c r="A598" i="2" s="1"/>
  <c r="B606" i="2"/>
  <c r="A606" i="2" s="1"/>
  <c r="B614" i="2"/>
  <c r="A614" i="2" s="1"/>
  <c r="B622" i="2"/>
  <c r="A622" i="2" s="1"/>
  <c r="B630" i="2"/>
  <c r="A630" i="2" s="1"/>
  <c r="B638" i="2"/>
  <c r="A638" i="2" s="1"/>
  <c r="B646" i="2"/>
  <c r="A646" i="2" s="1"/>
  <c r="B654" i="2"/>
  <c r="A654" i="2" s="1"/>
  <c r="B662" i="2"/>
  <c r="A662" i="2" s="1"/>
  <c r="B670" i="2"/>
  <c r="A670" i="2" s="1"/>
  <c r="B678" i="2"/>
  <c r="A678" i="2" s="1"/>
  <c r="B686" i="2"/>
  <c r="A686" i="2" s="1"/>
  <c r="B694" i="2"/>
  <c r="A694" i="2" s="1"/>
  <c r="B702" i="2"/>
  <c r="A702" i="2" s="1"/>
  <c r="B710" i="2"/>
  <c r="A710" i="2" s="1"/>
  <c r="B718" i="2"/>
  <c r="A718" i="2" s="1"/>
  <c r="B726" i="2"/>
  <c r="A726" i="2" s="1"/>
  <c r="B734" i="2"/>
  <c r="A734" i="2" s="1"/>
  <c r="B742" i="2"/>
  <c r="A742" i="2" s="1"/>
  <c r="B750" i="2"/>
  <c r="A750" i="2" s="1"/>
  <c r="H1643" i="3"/>
  <c r="H2068" i="3"/>
  <c r="H2133" i="3"/>
  <c r="H2197" i="3"/>
  <c r="H2261" i="3"/>
  <c r="H2325" i="3"/>
  <c r="H2389" i="3"/>
  <c r="H2453" i="3"/>
  <c r="B20" i="2"/>
  <c r="A20" i="2" s="1"/>
  <c r="B84" i="2"/>
  <c r="A84" i="2" s="1"/>
  <c r="B148" i="2"/>
  <c r="A148" i="2" s="1"/>
  <c r="B167" i="2"/>
  <c r="A167" i="2" s="1"/>
  <c r="B175" i="2"/>
  <c r="A175" i="2" s="1"/>
  <c r="B183" i="2"/>
  <c r="A183" i="2" s="1"/>
  <c r="B191" i="2"/>
  <c r="A191" i="2" s="1"/>
  <c r="B199" i="2"/>
  <c r="A199" i="2" s="1"/>
  <c r="B207" i="2"/>
  <c r="A207" i="2" s="1"/>
  <c r="B215" i="2"/>
  <c r="A215" i="2" s="1"/>
  <c r="B223" i="2"/>
  <c r="A223" i="2" s="1"/>
  <c r="B231" i="2"/>
  <c r="A231" i="2" s="1"/>
  <c r="B239" i="2"/>
  <c r="A239" i="2" s="1"/>
  <c r="B247" i="2"/>
  <c r="A247" i="2" s="1"/>
  <c r="B255" i="2"/>
  <c r="A255" i="2" s="1"/>
  <c r="B263" i="2"/>
  <c r="A263" i="2" s="1"/>
  <c r="B271" i="2"/>
  <c r="A271" i="2" s="1"/>
  <c r="B279" i="2"/>
  <c r="A279" i="2" s="1"/>
  <c r="B287" i="2"/>
  <c r="A287" i="2" s="1"/>
  <c r="B295" i="2"/>
  <c r="A295" i="2" s="1"/>
  <c r="B303" i="2"/>
  <c r="A303" i="2" s="1"/>
  <c r="B311" i="2"/>
  <c r="A311" i="2" s="1"/>
  <c r="B319" i="2"/>
  <c r="A319" i="2" s="1"/>
  <c r="B327" i="2"/>
  <c r="A327" i="2" s="1"/>
  <c r="B335" i="2"/>
  <c r="A335" i="2" s="1"/>
  <c r="B343" i="2"/>
  <c r="A343" i="2" s="1"/>
  <c r="B351" i="2"/>
  <c r="A351" i="2" s="1"/>
  <c r="B359" i="2"/>
  <c r="A359" i="2" s="1"/>
  <c r="B367" i="2"/>
  <c r="A367" i="2" s="1"/>
  <c r="B375" i="2"/>
  <c r="A375" i="2" s="1"/>
  <c r="B383" i="2"/>
  <c r="A383" i="2" s="1"/>
  <c r="B391" i="2"/>
  <c r="A391" i="2" s="1"/>
  <c r="B399" i="2"/>
  <c r="A399" i="2" s="1"/>
  <c r="B407" i="2"/>
  <c r="A407" i="2" s="1"/>
  <c r="B415" i="2"/>
  <c r="A415" i="2" s="1"/>
  <c r="B423" i="2"/>
  <c r="A423" i="2" s="1"/>
  <c r="B431" i="2"/>
  <c r="A431" i="2" s="1"/>
  <c r="B439" i="2"/>
  <c r="A439" i="2" s="1"/>
  <c r="B447" i="2"/>
  <c r="A447" i="2" s="1"/>
  <c r="B455" i="2"/>
  <c r="A455" i="2" s="1"/>
  <c r="B463" i="2"/>
  <c r="A463" i="2" s="1"/>
  <c r="B471" i="2"/>
  <c r="A471" i="2" s="1"/>
  <c r="B479" i="2"/>
  <c r="A479" i="2" s="1"/>
  <c r="B487" i="2"/>
  <c r="A487" i="2" s="1"/>
  <c r="B495" i="2"/>
  <c r="A495" i="2" s="1"/>
  <c r="B503" i="2"/>
  <c r="A503" i="2" s="1"/>
  <c r="B511" i="2"/>
  <c r="A511" i="2" s="1"/>
  <c r="B519" i="2"/>
  <c r="A519" i="2" s="1"/>
  <c r="B527" i="2"/>
  <c r="A527" i="2" s="1"/>
  <c r="B535" i="2"/>
  <c r="A535" i="2" s="1"/>
  <c r="B543" i="2"/>
  <c r="A543" i="2" s="1"/>
  <c r="B551" i="2"/>
  <c r="A551" i="2" s="1"/>
  <c r="B559" i="2"/>
  <c r="A559" i="2" s="1"/>
  <c r="B567" i="2"/>
  <c r="A567" i="2" s="1"/>
  <c r="B575" i="2"/>
  <c r="A575" i="2" s="1"/>
  <c r="B583" i="2"/>
  <c r="A583" i="2" s="1"/>
  <c r="B591" i="2"/>
  <c r="A591" i="2" s="1"/>
  <c r="B599" i="2"/>
  <c r="A599" i="2" s="1"/>
  <c r="B607" i="2"/>
  <c r="A607" i="2" s="1"/>
  <c r="B615" i="2"/>
  <c r="A615" i="2" s="1"/>
  <c r="B623" i="2"/>
  <c r="A623" i="2" s="1"/>
  <c r="B631" i="2"/>
  <c r="A631" i="2" s="1"/>
  <c r="B639" i="2"/>
  <c r="A639" i="2" s="1"/>
  <c r="B647" i="2"/>
  <c r="A647" i="2" s="1"/>
  <c r="B655" i="2"/>
  <c r="A655" i="2" s="1"/>
  <c r="B663" i="2"/>
  <c r="A663" i="2" s="1"/>
  <c r="B671" i="2"/>
  <c r="A671" i="2" s="1"/>
  <c r="B679" i="2"/>
  <c r="A679" i="2" s="1"/>
  <c r="B687" i="2"/>
  <c r="A687" i="2" s="1"/>
  <c r="B695" i="2"/>
  <c r="A695" i="2" s="1"/>
  <c r="B703" i="2"/>
  <c r="A703" i="2" s="1"/>
  <c r="B711" i="2"/>
  <c r="A711" i="2" s="1"/>
  <c r="B719" i="2"/>
  <c r="A719" i="2" s="1"/>
  <c r="B727" i="2"/>
  <c r="A727" i="2" s="1"/>
  <c r="B735" i="2"/>
  <c r="A735" i="2" s="1"/>
  <c r="B743" i="2"/>
  <c r="A743" i="2" s="1"/>
  <c r="B751" i="2"/>
  <c r="A751" i="2" s="1"/>
  <c r="B759" i="2"/>
  <c r="A759" i="2" s="1"/>
  <c r="H1707" i="3"/>
  <c r="H2077" i="3"/>
  <c r="H2141" i="3"/>
  <c r="H2205" i="3"/>
  <c r="H2269" i="3"/>
  <c r="H2333" i="3"/>
  <c r="H2397" i="3"/>
  <c r="H2461" i="3"/>
  <c r="B28" i="2"/>
  <c r="A28" i="2" s="1"/>
  <c r="B92" i="2"/>
  <c r="A92" i="2" s="1"/>
  <c r="B156" i="2"/>
  <c r="A156" i="2" s="1"/>
  <c r="B168" i="2"/>
  <c r="A168" i="2" s="1"/>
  <c r="B176" i="2"/>
  <c r="A176" i="2" s="1"/>
  <c r="B184" i="2"/>
  <c r="A184" i="2" s="1"/>
  <c r="B192" i="2"/>
  <c r="A192" i="2" s="1"/>
  <c r="B200" i="2"/>
  <c r="A200" i="2" s="1"/>
  <c r="B208" i="2"/>
  <c r="A208" i="2" s="1"/>
  <c r="B216" i="2"/>
  <c r="A216" i="2" s="1"/>
  <c r="B224" i="2"/>
  <c r="A224" i="2" s="1"/>
  <c r="B232" i="2"/>
  <c r="A232" i="2" s="1"/>
  <c r="B240" i="2"/>
  <c r="A240" i="2" s="1"/>
  <c r="B248" i="2"/>
  <c r="A248" i="2" s="1"/>
  <c r="B256" i="2"/>
  <c r="A256" i="2" s="1"/>
  <c r="B264" i="2"/>
  <c r="A264" i="2" s="1"/>
  <c r="B272" i="2"/>
  <c r="A272" i="2" s="1"/>
  <c r="B280" i="2"/>
  <c r="A280" i="2" s="1"/>
  <c r="B288" i="2"/>
  <c r="A288" i="2" s="1"/>
  <c r="B296" i="2"/>
  <c r="A296" i="2" s="1"/>
  <c r="B304" i="2"/>
  <c r="A304" i="2" s="1"/>
  <c r="B312" i="2"/>
  <c r="A312" i="2" s="1"/>
  <c r="B320" i="2"/>
  <c r="A320" i="2" s="1"/>
  <c r="B328" i="2"/>
  <c r="A328" i="2" s="1"/>
  <c r="B336" i="2"/>
  <c r="A336" i="2" s="1"/>
  <c r="B344" i="2"/>
  <c r="A344" i="2" s="1"/>
  <c r="B352" i="2"/>
  <c r="A352" i="2" s="1"/>
  <c r="B360" i="2"/>
  <c r="A360" i="2" s="1"/>
  <c r="B368" i="2"/>
  <c r="A368" i="2" s="1"/>
  <c r="B376" i="2"/>
  <c r="A376" i="2" s="1"/>
  <c r="B384" i="2"/>
  <c r="A384" i="2" s="1"/>
  <c r="B392" i="2"/>
  <c r="A392" i="2" s="1"/>
  <c r="B400" i="2"/>
  <c r="A400" i="2" s="1"/>
  <c r="B408" i="2"/>
  <c r="A408" i="2" s="1"/>
  <c r="B416" i="2"/>
  <c r="A416" i="2" s="1"/>
  <c r="B424" i="2"/>
  <c r="A424" i="2" s="1"/>
  <c r="B432" i="2"/>
  <c r="A432" i="2" s="1"/>
  <c r="B440" i="2"/>
  <c r="A440" i="2" s="1"/>
  <c r="B448" i="2"/>
  <c r="A448" i="2" s="1"/>
  <c r="B456" i="2"/>
  <c r="A456" i="2" s="1"/>
  <c r="B464" i="2"/>
  <c r="A464" i="2" s="1"/>
  <c r="B472" i="2"/>
  <c r="A472" i="2" s="1"/>
  <c r="B480" i="2"/>
  <c r="A480" i="2" s="1"/>
  <c r="B488" i="2"/>
  <c r="A488" i="2" s="1"/>
  <c r="B496" i="2"/>
  <c r="A496" i="2" s="1"/>
  <c r="B504" i="2"/>
  <c r="A504" i="2" s="1"/>
  <c r="B512" i="2"/>
  <c r="A512" i="2" s="1"/>
  <c r="B520" i="2"/>
  <c r="A520" i="2" s="1"/>
  <c r="B528" i="2"/>
  <c r="A528" i="2" s="1"/>
  <c r="B536" i="2"/>
  <c r="A536" i="2" s="1"/>
  <c r="B544" i="2"/>
  <c r="A544" i="2" s="1"/>
  <c r="B552" i="2"/>
  <c r="A552" i="2" s="1"/>
  <c r="B560" i="2"/>
  <c r="A560" i="2" s="1"/>
  <c r="B568" i="2"/>
  <c r="A568" i="2" s="1"/>
  <c r="B576" i="2"/>
  <c r="A576" i="2" s="1"/>
  <c r="B584" i="2"/>
  <c r="A584" i="2" s="1"/>
  <c r="B592" i="2"/>
  <c r="A592" i="2" s="1"/>
  <c r="B600" i="2"/>
  <c r="A600" i="2" s="1"/>
  <c r="B608" i="2"/>
  <c r="A608" i="2" s="1"/>
  <c r="B616" i="2"/>
  <c r="A616" i="2" s="1"/>
  <c r="B624" i="2"/>
  <c r="A624" i="2" s="1"/>
  <c r="B632" i="2"/>
  <c r="A632" i="2" s="1"/>
  <c r="B640" i="2"/>
  <c r="A640" i="2" s="1"/>
  <c r="B648" i="2"/>
  <c r="A648" i="2" s="1"/>
  <c r="B656" i="2"/>
  <c r="A656" i="2" s="1"/>
  <c r="B664" i="2"/>
  <c r="A664" i="2" s="1"/>
  <c r="B672" i="2"/>
  <c r="A672" i="2" s="1"/>
  <c r="B680" i="2"/>
  <c r="A680" i="2" s="1"/>
  <c r="B688" i="2"/>
  <c r="A688" i="2" s="1"/>
  <c r="B696" i="2"/>
  <c r="A696" i="2" s="1"/>
  <c r="B704" i="2"/>
  <c r="A704" i="2" s="1"/>
  <c r="B712" i="2"/>
  <c r="A712" i="2" s="1"/>
  <c r="B720" i="2"/>
  <c r="A720" i="2" s="1"/>
  <c r="B728" i="2"/>
  <c r="A728" i="2" s="1"/>
  <c r="B736" i="2"/>
  <c r="A736" i="2" s="1"/>
  <c r="B744" i="2"/>
  <c r="A744" i="2" s="1"/>
  <c r="B752" i="2"/>
  <c r="A752" i="2" s="1"/>
  <c r="H1771" i="3"/>
  <c r="H2085" i="3"/>
  <c r="H2149" i="3"/>
  <c r="H2213" i="3"/>
  <c r="H2277" i="3"/>
  <c r="H2341" i="3"/>
  <c r="H2405" i="3"/>
  <c r="H2469" i="3"/>
  <c r="B36" i="2"/>
  <c r="A36" i="2" s="1"/>
  <c r="B100" i="2"/>
  <c r="A100" i="2" s="1"/>
  <c r="B160" i="2"/>
  <c r="A160" i="2" s="1"/>
  <c r="B169" i="2"/>
  <c r="A169" i="2" s="1"/>
  <c r="B177" i="2"/>
  <c r="A177" i="2" s="1"/>
  <c r="B185" i="2"/>
  <c r="A185" i="2" s="1"/>
  <c r="B193" i="2"/>
  <c r="A193" i="2" s="1"/>
  <c r="B201" i="2"/>
  <c r="A201" i="2" s="1"/>
  <c r="B209" i="2"/>
  <c r="A209" i="2" s="1"/>
  <c r="B217" i="2"/>
  <c r="A217" i="2" s="1"/>
  <c r="B225" i="2"/>
  <c r="A225" i="2" s="1"/>
  <c r="B233" i="2"/>
  <c r="A233" i="2" s="1"/>
  <c r="B241" i="2"/>
  <c r="A241" i="2" s="1"/>
  <c r="B249" i="2"/>
  <c r="A249" i="2" s="1"/>
  <c r="B257" i="2"/>
  <c r="A257" i="2" s="1"/>
  <c r="B265" i="2"/>
  <c r="A265" i="2" s="1"/>
  <c r="B273" i="2"/>
  <c r="A273" i="2" s="1"/>
  <c r="B281" i="2"/>
  <c r="A281" i="2" s="1"/>
  <c r="B289" i="2"/>
  <c r="A289" i="2" s="1"/>
  <c r="B297" i="2"/>
  <c r="A297" i="2" s="1"/>
  <c r="B305" i="2"/>
  <c r="A305" i="2" s="1"/>
  <c r="B313" i="2"/>
  <c r="A313" i="2" s="1"/>
  <c r="B321" i="2"/>
  <c r="A321" i="2" s="1"/>
  <c r="B329" i="2"/>
  <c r="A329" i="2" s="1"/>
  <c r="B337" i="2"/>
  <c r="A337" i="2" s="1"/>
  <c r="B345" i="2"/>
  <c r="A345" i="2" s="1"/>
  <c r="B353" i="2"/>
  <c r="A353" i="2" s="1"/>
  <c r="B361" i="2"/>
  <c r="A361" i="2" s="1"/>
  <c r="B369" i="2"/>
  <c r="A369" i="2" s="1"/>
  <c r="B377" i="2"/>
  <c r="A377" i="2" s="1"/>
  <c r="B385" i="2"/>
  <c r="A385" i="2" s="1"/>
  <c r="B393" i="2"/>
  <c r="A393" i="2" s="1"/>
  <c r="B401" i="2"/>
  <c r="A401" i="2" s="1"/>
  <c r="B409" i="2"/>
  <c r="A409" i="2" s="1"/>
  <c r="B417" i="2"/>
  <c r="A417" i="2" s="1"/>
  <c r="B425" i="2"/>
  <c r="A425" i="2" s="1"/>
  <c r="B433" i="2"/>
  <c r="A433" i="2" s="1"/>
  <c r="B441" i="2"/>
  <c r="A441" i="2" s="1"/>
  <c r="B449" i="2"/>
  <c r="A449" i="2" s="1"/>
  <c r="B457" i="2"/>
  <c r="A457" i="2" s="1"/>
  <c r="B465" i="2"/>
  <c r="A465" i="2" s="1"/>
  <c r="B473" i="2"/>
  <c r="A473" i="2" s="1"/>
  <c r="B481" i="2"/>
  <c r="A481" i="2" s="1"/>
  <c r="B489" i="2"/>
  <c r="A489" i="2" s="1"/>
  <c r="B497" i="2"/>
  <c r="A497" i="2" s="1"/>
  <c r="B505" i="2"/>
  <c r="A505" i="2" s="1"/>
  <c r="B513" i="2"/>
  <c r="A513" i="2" s="1"/>
  <c r="B521" i="2"/>
  <c r="A521" i="2" s="1"/>
  <c r="B529" i="2"/>
  <c r="A529" i="2" s="1"/>
  <c r="B537" i="2"/>
  <c r="A537" i="2" s="1"/>
  <c r="B545" i="2"/>
  <c r="A545" i="2" s="1"/>
  <c r="B553" i="2"/>
  <c r="A553" i="2" s="1"/>
  <c r="B561" i="2"/>
  <c r="A561" i="2" s="1"/>
  <c r="B569" i="2"/>
  <c r="A569" i="2" s="1"/>
  <c r="B577" i="2"/>
  <c r="A577" i="2" s="1"/>
  <c r="B585" i="2"/>
  <c r="A585" i="2" s="1"/>
  <c r="B593" i="2"/>
  <c r="A593" i="2" s="1"/>
  <c r="B601" i="2"/>
  <c r="A601" i="2" s="1"/>
  <c r="B609" i="2"/>
  <c r="A609" i="2" s="1"/>
  <c r="B617" i="2"/>
  <c r="A617" i="2" s="1"/>
  <c r="B625" i="2"/>
  <c r="A625" i="2" s="1"/>
  <c r="B633" i="2"/>
  <c r="A633" i="2" s="1"/>
  <c r="B641" i="2"/>
  <c r="A641" i="2" s="1"/>
  <c r="B649" i="2"/>
  <c r="A649" i="2" s="1"/>
  <c r="B657" i="2"/>
  <c r="A657" i="2" s="1"/>
  <c r="B665" i="2"/>
  <c r="A665" i="2" s="1"/>
  <c r="B673" i="2"/>
  <c r="A673" i="2" s="1"/>
  <c r="B681" i="2"/>
  <c r="A681" i="2" s="1"/>
  <c r="B689" i="2"/>
  <c r="A689" i="2" s="1"/>
  <c r="B697" i="2"/>
  <c r="A697" i="2" s="1"/>
  <c r="B705" i="2"/>
  <c r="A705" i="2" s="1"/>
  <c r="B713" i="2"/>
  <c r="A713" i="2" s="1"/>
  <c r="B721" i="2"/>
  <c r="A721" i="2" s="1"/>
  <c r="B729" i="2"/>
  <c r="A729" i="2" s="1"/>
  <c r="B737" i="2"/>
  <c r="A737" i="2" s="1"/>
  <c r="B745" i="2"/>
  <c r="A745" i="2" s="1"/>
  <c r="B753" i="2"/>
  <c r="A753" i="2" s="1"/>
  <c r="H1835" i="3"/>
  <c r="H2093" i="3"/>
  <c r="H2157" i="3"/>
  <c r="H2221" i="3"/>
  <c r="H2285" i="3"/>
  <c r="H2349" i="3"/>
  <c r="H2413" i="3"/>
  <c r="H2477" i="3"/>
  <c r="B44" i="2"/>
  <c r="A44" i="2" s="1"/>
  <c r="B108" i="2"/>
  <c r="A108" i="2" s="1"/>
  <c r="B162" i="2"/>
  <c r="A162" i="2" s="1"/>
  <c r="B170" i="2"/>
  <c r="A170" i="2" s="1"/>
  <c r="B178" i="2"/>
  <c r="A178" i="2" s="1"/>
  <c r="B186" i="2"/>
  <c r="A186" i="2" s="1"/>
  <c r="B194" i="2"/>
  <c r="A194" i="2" s="1"/>
  <c r="B202" i="2"/>
  <c r="A202" i="2" s="1"/>
  <c r="B210" i="2"/>
  <c r="A210" i="2" s="1"/>
  <c r="B218" i="2"/>
  <c r="A218" i="2" s="1"/>
  <c r="B226" i="2"/>
  <c r="A226" i="2" s="1"/>
  <c r="B234" i="2"/>
  <c r="A234" i="2" s="1"/>
  <c r="B242" i="2"/>
  <c r="A242" i="2" s="1"/>
  <c r="B250" i="2"/>
  <c r="A250" i="2" s="1"/>
  <c r="B258" i="2"/>
  <c r="A258" i="2" s="1"/>
  <c r="B266" i="2"/>
  <c r="A266" i="2" s="1"/>
  <c r="B274" i="2"/>
  <c r="A274" i="2" s="1"/>
  <c r="B282" i="2"/>
  <c r="A282" i="2" s="1"/>
  <c r="B290" i="2"/>
  <c r="A290" i="2" s="1"/>
  <c r="B298" i="2"/>
  <c r="A298" i="2" s="1"/>
  <c r="B306" i="2"/>
  <c r="A306" i="2" s="1"/>
  <c r="B314" i="2"/>
  <c r="A314" i="2" s="1"/>
  <c r="B322" i="2"/>
  <c r="A322" i="2" s="1"/>
  <c r="B330" i="2"/>
  <c r="A330" i="2" s="1"/>
  <c r="B338" i="2"/>
  <c r="A338" i="2" s="1"/>
  <c r="B346" i="2"/>
  <c r="A346" i="2" s="1"/>
  <c r="B354" i="2"/>
  <c r="A354" i="2" s="1"/>
  <c r="B362" i="2"/>
  <c r="A362" i="2" s="1"/>
  <c r="B370" i="2"/>
  <c r="A370" i="2" s="1"/>
  <c r="B378" i="2"/>
  <c r="A378" i="2" s="1"/>
  <c r="B386" i="2"/>
  <c r="A386" i="2" s="1"/>
  <c r="B394" i="2"/>
  <c r="A394" i="2" s="1"/>
  <c r="B402" i="2"/>
  <c r="A402" i="2" s="1"/>
  <c r="B410" i="2"/>
  <c r="A410" i="2" s="1"/>
  <c r="B418" i="2"/>
  <c r="A418" i="2" s="1"/>
  <c r="B426" i="2"/>
  <c r="A426" i="2" s="1"/>
  <c r="B434" i="2"/>
  <c r="A434" i="2" s="1"/>
  <c r="B442" i="2"/>
  <c r="A442" i="2" s="1"/>
  <c r="B450" i="2"/>
  <c r="A450" i="2" s="1"/>
  <c r="B458" i="2"/>
  <c r="A458" i="2" s="1"/>
  <c r="B466" i="2"/>
  <c r="A466" i="2" s="1"/>
  <c r="B474" i="2"/>
  <c r="A474" i="2" s="1"/>
  <c r="B482" i="2"/>
  <c r="A482" i="2" s="1"/>
  <c r="B490" i="2"/>
  <c r="A490" i="2" s="1"/>
  <c r="B498" i="2"/>
  <c r="A498" i="2" s="1"/>
  <c r="B506" i="2"/>
  <c r="A506" i="2" s="1"/>
  <c r="B514" i="2"/>
  <c r="A514" i="2" s="1"/>
  <c r="B522" i="2"/>
  <c r="A522" i="2" s="1"/>
  <c r="B530" i="2"/>
  <c r="A530" i="2" s="1"/>
  <c r="B538" i="2"/>
  <c r="A538" i="2" s="1"/>
  <c r="B546" i="2"/>
  <c r="A546" i="2" s="1"/>
  <c r="B554" i="2"/>
  <c r="A554" i="2" s="1"/>
  <c r="B562" i="2"/>
  <c r="A562" i="2" s="1"/>
  <c r="B570" i="2"/>
  <c r="A570" i="2" s="1"/>
  <c r="B578" i="2"/>
  <c r="A578" i="2" s="1"/>
  <c r="B586" i="2"/>
  <c r="A586" i="2" s="1"/>
  <c r="B594" i="2"/>
  <c r="A594" i="2" s="1"/>
  <c r="B602" i="2"/>
  <c r="A602" i="2" s="1"/>
  <c r="B610" i="2"/>
  <c r="A610" i="2" s="1"/>
  <c r="B618" i="2"/>
  <c r="A618" i="2" s="1"/>
  <c r="B626" i="2"/>
  <c r="A626" i="2" s="1"/>
  <c r="B634" i="2"/>
  <c r="A634" i="2" s="1"/>
  <c r="B642" i="2"/>
  <c r="A642" i="2" s="1"/>
  <c r="B650" i="2"/>
  <c r="A650" i="2" s="1"/>
  <c r="B658" i="2"/>
  <c r="A658" i="2" s="1"/>
  <c r="B666" i="2"/>
  <c r="A666" i="2" s="1"/>
  <c r="B674" i="2"/>
  <c r="A674" i="2" s="1"/>
  <c r="B682" i="2"/>
  <c r="A682" i="2" s="1"/>
  <c r="B690" i="2"/>
  <c r="A690" i="2" s="1"/>
  <c r="B698" i="2"/>
  <c r="A698" i="2" s="1"/>
  <c r="B706" i="2"/>
  <c r="A706" i="2" s="1"/>
  <c r="B714" i="2"/>
  <c r="A714" i="2" s="1"/>
  <c r="B722" i="2"/>
  <c r="A722" i="2" s="1"/>
  <c r="B730" i="2"/>
  <c r="A730" i="2" s="1"/>
  <c r="B738" i="2"/>
  <c r="A738" i="2" s="1"/>
  <c r="B746" i="2"/>
  <c r="A746" i="2" s="1"/>
  <c r="B754" i="2"/>
  <c r="A754" i="2" s="1"/>
  <c r="H1899" i="3"/>
  <c r="H2101" i="3"/>
  <c r="B52" i="2"/>
  <c r="A52" i="2" s="1"/>
  <c r="B179" i="2"/>
  <c r="A179" i="2" s="1"/>
  <c r="B211" i="2"/>
  <c r="A211" i="2" s="1"/>
  <c r="B243" i="2"/>
  <c r="A243" i="2" s="1"/>
  <c r="B275" i="2"/>
  <c r="A275" i="2" s="1"/>
  <c r="B307" i="2"/>
  <c r="A307" i="2" s="1"/>
  <c r="B339" i="2"/>
  <c r="A339" i="2" s="1"/>
  <c r="B371" i="2"/>
  <c r="A371" i="2" s="1"/>
  <c r="B403" i="2"/>
  <c r="A403" i="2" s="1"/>
  <c r="B435" i="2"/>
  <c r="A435" i="2" s="1"/>
  <c r="B467" i="2"/>
  <c r="A467" i="2" s="1"/>
  <c r="B499" i="2"/>
  <c r="A499" i="2" s="1"/>
  <c r="B531" i="2"/>
  <c r="A531" i="2" s="1"/>
  <c r="B563" i="2"/>
  <c r="A563" i="2" s="1"/>
  <c r="B595" i="2"/>
  <c r="A595" i="2" s="1"/>
  <c r="B627" i="2"/>
  <c r="A627" i="2" s="1"/>
  <c r="B659" i="2"/>
  <c r="A659" i="2" s="1"/>
  <c r="B691" i="2"/>
  <c r="A691" i="2" s="1"/>
  <c r="B723" i="2"/>
  <c r="A723" i="2" s="1"/>
  <c r="B755" i="2"/>
  <c r="A755" i="2" s="1"/>
  <c r="B765" i="2"/>
  <c r="A765" i="2" s="1"/>
  <c r="B773" i="2"/>
  <c r="A773" i="2" s="1"/>
  <c r="B781" i="2"/>
  <c r="A781" i="2" s="1"/>
  <c r="B789" i="2"/>
  <c r="A789" i="2" s="1"/>
  <c r="B797" i="2"/>
  <c r="A797" i="2" s="1"/>
  <c r="B805" i="2"/>
  <c r="A805" i="2" s="1"/>
  <c r="B813" i="2"/>
  <c r="A813" i="2" s="1"/>
  <c r="B821" i="2"/>
  <c r="A821" i="2" s="1"/>
  <c r="B829" i="2"/>
  <c r="A829" i="2" s="1"/>
  <c r="B837" i="2"/>
  <c r="A837" i="2" s="1"/>
  <c r="B845" i="2"/>
  <c r="A845" i="2" s="1"/>
  <c r="B853" i="2"/>
  <c r="A853" i="2" s="1"/>
  <c r="B861" i="2"/>
  <c r="A861" i="2" s="1"/>
  <c r="B869" i="2"/>
  <c r="A869" i="2" s="1"/>
  <c r="B877" i="2"/>
  <c r="A877" i="2" s="1"/>
  <c r="B885" i="2"/>
  <c r="A885" i="2" s="1"/>
  <c r="B893" i="2"/>
  <c r="A893" i="2" s="1"/>
  <c r="B901" i="2"/>
  <c r="A901" i="2" s="1"/>
  <c r="B909" i="2"/>
  <c r="A909" i="2" s="1"/>
  <c r="B917" i="2"/>
  <c r="A917" i="2" s="1"/>
  <c r="B925" i="2"/>
  <c r="A925" i="2" s="1"/>
  <c r="B933" i="2"/>
  <c r="A933" i="2" s="1"/>
  <c r="B941" i="2"/>
  <c r="A941" i="2" s="1"/>
  <c r="B949" i="2"/>
  <c r="A949" i="2" s="1"/>
  <c r="B957" i="2"/>
  <c r="A957" i="2" s="1"/>
  <c r="B965" i="2"/>
  <c r="A965" i="2" s="1"/>
  <c r="B973" i="2"/>
  <c r="A973" i="2" s="1"/>
  <c r="B981" i="2"/>
  <c r="A981" i="2" s="1"/>
  <c r="B989" i="2"/>
  <c r="A989" i="2" s="1"/>
  <c r="B997" i="2"/>
  <c r="A997" i="2" s="1"/>
  <c r="B1005" i="2"/>
  <c r="A1005" i="2" s="1"/>
  <c r="B1013" i="2"/>
  <c r="A1013" i="2" s="1"/>
  <c r="B1021" i="2"/>
  <c r="A1021" i="2" s="1"/>
  <c r="B1029" i="2"/>
  <c r="A1029" i="2" s="1"/>
  <c r="B1037" i="2"/>
  <c r="A1037" i="2" s="1"/>
  <c r="B1045" i="2"/>
  <c r="A1045" i="2" s="1"/>
  <c r="B1053" i="2"/>
  <c r="A1053" i="2" s="1"/>
  <c r="B1061" i="2"/>
  <c r="A1061" i="2" s="1"/>
  <c r="B1069" i="2"/>
  <c r="A1069" i="2" s="1"/>
  <c r="B1077" i="2"/>
  <c r="A1077" i="2" s="1"/>
  <c r="B1085" i="2"/>
  <c r="A1085" i="2" s="1"/>
  <c r="B1093" i="2"/>
  <c r="A1093" i="2" s="1"/>
  <c r="B1101" i="2"/>
  <c r="A1101" i="2" s="1"/>
  <c r="B1109" i="2"/>
  <c r="A1109" i="2" s="1"/>
  <c r="B1117" i="2"/>
  <c r="A1117" i="2" s="1"/>
  <c r="B1125" i="2"/>
  <c r="A1125" i="2" s="1"/>
  <c r="B1133" i="2"/>
  <c r="A1133" i="2" s="1"/>
  <c r="B1141" i="2"/>
  <c r="A1141" i="2" s="1"/>
  <c r="B1149" i="2"/>
  <c r="A1149" i="2" s="1"/>
  <c r="B1157" i="2"/>
  <c r="A1157" i="2" s="1"/>
  <c r="B1165" i="2"/>
  <c r="A1165" i="2" s="1"/>
  <c r="B1173" i="2"/>
  <c r="A1173" i="2" s="1"/>
  <c r="B1181" i="2"/>
  <c r="A1181" i="2" s="1"/>
  <c r="B1189" i="2"/>
  <c r="A1189" i="2" s="1"/>
  <c r="B1197" i="2"/>
  <c r="A1197" i="2" s="1"/>
  <c r="B1205" i="2"/>
  <c r="A1205" i="2" s="1"/>
  <c r="B1213" i="2"/>
  <c r="A1213" i="2" s="1"/>
  <c r="B1221" i="2"/>
  <c r="A1221" i="2" s="1"/>
  <c r="B1229" i="2"/>
  <c r="A1229" i="2" s="1"/>
  <c r="B1237" i="2"/>
  <c r="A1237" i="2" s="1"/>
  <c r="B1245" i="2"/>
  <c r="A1245" i="2" s="1"/>
  <c r="B1253" i="2"/>
  <c r="A1253" i="2" s="1"/>
  <c r="B1261" i="2"/>
  <c r="A1261" i="2" s="1"/>
  <c r="B1269" i="2"/>
  <c r="A1269" i="2" s="1"/>
  <c r="H2165" i="3"/>
  <c r="B68" i="2"/>
  <c r="A68" i="2" s="1"/>
  <c r="B181" i="2"/>
  <c r="A181" i="2" s="1"/>
  <c r="B213" i="2"/>
  <c r="A213" i="2" s="1"/>
  <c r="B245" i="2"/>
  <c r="A245" i="2" s="1"/>
  <c r="B277" i="2"/>
  <c r="A277" i="2" s="1"/>
  <c r="B309" i="2"/>
  <c r="A309" i="2" s="1"/>
  <c r="B341" i="2"/>
  <c r="A341" i="2" s="1"/>
  <c r="B373" i="2"/>
  <c r="A373" i="2" s="1"/>
  <c r="B405" i="2"/>
  <c r="A405" i="2" s="1"/>
  <c r="B437" i="2"/>
  <c r="A437" i="2" s="1"/>
  <c r="B469" i="2"/>
  <c r="A469" i="2" s="1"/>
  <c r="B501" i="2"/>
  <c r="A501" i="2" s="1"/>
  <c r="B533" i="2"/>
  <c r="A533" i="2" s="1"/>
  <c r="B565" i="2"/>
  <c r="A565" i="2" s="1"/>
  <c r="B597" i="2"/>
  <c r="A597" i="2" s="1"/>
  <c r="B629" i="2"/>
  <c r="A629" i="2" s="1"/>
  <c r="B661" i="2"/>
  <c r="A661" i="2" s="1"/>
  <c r="B693" i="2"/>
  <c r="A693" i="2" s="1"/>
  <c r="B725" i="2"/>
  <c r="A725" i="2" s="1"/>
  <c r="B757" i="2"/>
  <c r="A757" i="2" s="1"/>
  <c r="B766" i="2"/>
  <c r="A766" i="2" s="1"/>
  <c r="B774" i="2"/>
  <c r="A774" i="2" s="1"/>
  <c r="B782" i="2"/>
  <c r="A782" i="2" s="1"/>
  <c r="B790" i="2"/>
  <c r="A790" i="2" s="1"/>
  <c r="B798" i="2"/>
  <c r="A798" i="2" s="1"/>
  <c r="B806" i="2"/>
  <c r="A806" i="2" s="1"/>
  <c r="B814" i="2"/>
  <c r="A814" i="2" s="1"/>
  <c r="B822" i="2"/>
  <c r="A822" i="2" s="1"/>
  <c r="B830" i="2"/>
  <c r="A830" i="2" s="1"/>
  <c r="B838" i="2"/>
  <c r="A838" i="2" s="1"/>
  <c r="B846" i="2"/>
  <c r="A846" i="2" s="1"/>
  <c r="B854" i="2"/>
  <c r="A854" i="2" s="1"/>
  <c r="B862" i="2"/>
  <c r="A862" i="2" s="1"/>
  <c r="B870" i="2"/>
  <c r="A870" i="2" s="1"/>
  <c r="B878" i="2"/>
  <c r="A878" i="2" s="1"/>
  <c r="B886" i="2"/>
  <c r="A886" i="2" s="1"/>
  <c r="B894" i="2"/>
  <c r="A894" i="2" s="1"/>
  <c r="B902" i="2"/>
  <c r="A902" i="2" s="1"/>
  <c r="B910" i="2"/>
  <c r="A910" i="2" s="1"/>
  <c r="B918" i="2"/>
  <c r="A918" i="2" s="1"/>
  <c r="B926" i="2"/>
  <c r="A926" i="2" s="1"/>
  <c r="B934" i="2"/>
  <c r="A934" i="2" s="1"/>
  <c r="B942" i="2"/>
  <c r="A942" i="2" s="1"/>
  <c r="B950" i="2"/>
  <c r="A950" i="2" s="1"/>
  <c r="B958" i="2"/>
  <c r="A958" i="2" s="1"/>
  <c r="B966" i="2"/>
  <c r="A966" i="2" s="1"/>
  <c r="B974" i="2"/>
  <c r="A974" i="2" s="1"/>
  <c r="B982" i="2"/>
  <c r="A982" i="2" s="1"/>
  <c r="B990" i="2"/>
  <c r="A990" i="2" s="1"/>
  <c r="B998" i="2"/>
  <c r="A998" i="2" s="1"/>
  <c r="B1006" i="2"/>
  <c r="A1006" i="2" s="1"/>
  <c r="B1014" i="2"/>
  <c r="A1014" i="2" s="1"/>
  <c r="B1022" i="2"/>
  <c r="A1022" i="2" s="1"/>
  <c r="B1030" i="2"/>
  <c r="A1030" i="2" s="1"/>
  <c r="B1038" i="2"/>
  <c r="A1038" i="2" s="1"/>
  <c r="B1046" i="2"/>
  <c r="A1046" i="2" s="1"/>
  <c r="B1054" i="2"/>
  <c r="A1054" i="2" s="1"/>
  <c r="B1062" i="2"/>
  <c r="A1062" i="2" s="1"/>
  <c r="B1070" i="2"/>
  <c r="A1070" i="2" s="1"/>
  <c r="B1078" i="2"/>
  <c r="A1078" i="2" s="1"/>
  <c r="B1086" i="2"/>
  <c r="A1086" i="2" s="1"/>
  <c r="B1094" i="2"/>
  <c r="A1094" i="2" s="1"/>
  <c r="B1102" i="2"/>
  <c r="A1102" i="2" s="1"/>
  <c r="B1110" i="2"/>
  <c r="A1110" i="2" s="1"/>
  <c r="B1118" i="2"/>
  <c r="A1118" i="2" s="1"/>
  <c r="B1126" i="2"/>
  <c r="A1126" i="2" s="1"/>
  <c r="B1134" i="2"/>
  <c r="A1134" i="2" s="1"/>
  <c r="B1142" i="2"/>
  <c r="A1142" i="2" s="1"/>
  <c r="B1150" i="2"/>
  <c r="A1150" i="2" s="1"/>
  <c r="B1158" i="2"/>
  <c r="A1158" i="2" s="1"/>
  <c r="B1166" i="2"/>
  <c r="A1166" i="2" s="1"/>
  <c r="B1174" i="2"/>
  <c r="A1174" i="2" s="1"/>
  <c r="B1182" i="2"/>
  <c r="A1182" i="2" s="1"/>
  <c r="B1190" i="2"/>
  <c r="A1190" i="2" s="1"/>
  <c r="B1198" i="2"/>
  <c r="A1198" i="2" s="1"/>
  <c r="B1206" i="2"/>
  <c r="A1206" i="2" s="1"/>
  <c r="B1214" i="2"/>
  <c r="A1214" i="2" s="1"/>
  <c r="B1222" i="2"/>
  <c r="A1222" i="2" s="1"/>
  <c r="B1230" i="2"/>
  <c r="A1230" i="2" s="1"/>
  <c r="B1238" i="2"/>
  <c r="A1238" i="2" s="1"/>
  <c r="B1246" i="2"/>
  <c r="A1246" i="2" s="1"/>
  <c r="B1254" i="2"/>
  <c r="A1254" i="2" s="1"/>
  <c r="B1262" i="2"/>
  <c r="A1262" i="2" s="1"/>
  <c r="B1270" i="2"/>
  <c r="A1270" i="2" s="1"/>
  <c r="H2229" i="3"/>
  <c r="B116" i="2"/>
  <c r="A116" i="2" s="1"/>
  <c r="B187" i="2"/>
  <c r="A187" i="2" s="1"/>
  <c r="B219" i="2"/>
  <c r="A219" i="2" s="1"/>
  <c r="B251" i="2"/>
  <c r="A251" i="2" s="1"/>
  <c r="B283" i="2"/>
  <c r="A283" i="2" s="1"/>
  <c r="B315" i="2"/>
  <c r="A315" i="2" s="1"/>
  <c r="B347" i="2"/>
  <c r="A347" i="2" s="1"/>
  <c r="B379" i="2"/>
  <c r="A379" i="2" s="1"/>
  <c r="B411" i="2"/>
  <c r="A411" i="2" s="1"/>
  <c r="B443" i="2"/>
  <c r="A443" i="2" s="1"/>
  <c r="B475" i="2"/>
  <c r="A475" i="2" s="1"/>
  <c r="B507" i="2"/>
  <c r="A507" i="2" s="1"/>
  <c r="B539" i="2"/>
  <c r="A539" i="2" s="1"/>
  <c r="B571" i="2"/>
  <c r="A571" i="2" s="1"/>
  <c r="B603" i="2"/>
  <c r="A603" i="2" s="1"/>
  <c r="B635" i="2"/>
  <c r="A635" i="2" s="1"/>
  <c r="B667" i="2"/>
  <c r="A667" i="2" s="1"/>
  <c r="B699" i="2"/>
  <c r="A699" i="2" s="1"/>
  <c r="B731" i="2"/>
  <c r="A731" i="2" s="1"/>
  <c r="B758" i="2"/>
  <c r="A758" i="2" s="1"/>
  <c r="B767" i="2"/>
  <c r="A767" i="2" s="1"/>
  <c r="B775" i="2"/>
  <c r="A775" i="2" s="1"/>
  <c r="B783" i="2"/>
  <c r="A783" i="2" s="1"/>
  <c r="B791" i="2"/>
  <c r="A791" i="2" s="1"/>
  <c r="B799" i="2"/>
  <c r="A799" i="2" s="1"/>
  <c r="B807" i="2"/>
  <c r="A807" i="2" s="1"/>
  <c r="B815" i="2"/>
  <c r="A815" i="2" s="1"/>
  <c r="B823" i="2"/>
  <c r="A823" i="2" s="1"/>
  <c r="B831" i="2"/>
  <c r="A831" i="2" s="1"/>
  <c r="B839" i="2"/>
  <c r="A839" i="2" s="1"/>
  <c r="B847" i="2"/>
  <c r="A847" i="2" s="1"/>
  <c r="B855" i="2"/>
  <c r="A855" i="2" s="1"/>
  <c r="B863" i="2"/>
  <c r="A863" i="2" s="1"/>
  <c r="B871" i="2"/>
  <c r="A871" i="2" s="1"/>
  <c r="B879" i="2"/>
  <c r="A879" i="2" s="1"/>
  <c r="B887" i="2"/>
  <c r="A887" i="2" s="1"/>
  <c r="B895" i="2"/>
  <c r="A895" i="2" s="1"/>
  <c r="B903" i="2"/>
  <c r="A903" i="2" s="1"/>
  <c r="B911" i="2"/>
  <c r="A911" i="2" s="1"/>
  <c r="B919" i="2"/>
  <c r="A919" i="2" s="1"/>
  <c r="B927" i="2"/>
  <c r="A927" i="2" s="1"/>
  <c r="B935" i="2"/>
  <c r="A935" i="2" s="1"/>
  <c r="B943" i="2"/>
  <c r="A943" i="2" s="1"/>
  <c r="B951" i="2"/>
  <c r="A951" i="2" s="1"/>
  <c r="B959" i="2"/>
  <c r="A959" i="2" s="1"/>
  <c r="B967" i="2"/>
  <c r="A967" i="2" s="1"/>
  <c r="B975" i="2"/>
  <c r="A975" i="2" s="1"/>
  <c r="B983" i="2"/>
  <c r="A983" i="2" s="1"/>
  <c r="B991" i="2"/>
  <c r="A991" i="2" s="1"/>
  <c r="B999" i="2"/>
  <c r="A999" i="2" s="1"/>
  <c r="B1007" i="2"/>
  <c r="A1007" i="2" s="1"/>
  <c r="B1015" i="2"/>
  <c r="A1015" i="2" s="1"/>
  <c r="B1023" i="2"/>
  <c r="A1023" i="2" s="1"/>
  <c r="B1031" i="2"/>
  <c r="A1031" i="2" s="1"/>
  <c r="B1039" i="2"/>
  <c r="A1039" i="2" s="1"/>
  <c r="B1047" i="2"/>
  <c r="A1047" i="2" s="1"/>
  <c r="B1055" i="2"/>
  <c r="A1055" i="2" s="1"/>
  <c r="B1063" i="2"/>
  <c r="A1063" i="2" s="1"/>
  <c r="B1071" i="2"/>
  <c r="A1071" i="2" s="1"/>
  <c r="B1079" i="2"/>
  <c r="A1079" i="2" s="1"/>
  <c r="B1087" i="2"/>
  <c r="A1087" i="2" s="1"/>
  <c r="B1095" i="2"/>
  <c r="A1095" i="2" s="1"/>
  <c r="B1103" i="2"/>
  <c r="A1103" i="2" s="1"/>
  <c r="B1111" i="2"/>
  <c r="A1111" i="2" s="1"/>
  <c r="B1119" i="2"/>
  <c r="A1119" i="2" s="1"/>
  <c r="B1127" i="2"/>
  <c r="A1127" i="2" s="1"/>
  <c r="B1135" i="2"/>
  <c r="A1135" i="2" s="1"/>
  <c r="B1143" i="2"/>
  <c r="A1143" i="2" s="1"/>
  <c r="B1151" i="2"/>
  <c r="A1151" i="2" s="1"/>
  <c r="B1159" i="2"/>
  <c r="A1159" i="2" s="1"/>
  <c r="B1167" i="2"/>
  <c r="A1167" i="2" s="1"/>
  <c r="B1175" i="2"/>
  <c r="A1175" i="2" s="1"/>
  <c r="B1183" i="2"/>
  <c r="A1183" i="2" s="1"/>
  <c r="B1191" i="2"/>
  <c r="A1191" i="2" s="1"/>
  <c r="B1199" i="2"/>
  <c r="A1199" i="2" s="1"/>
  <c r="B1207" i="2"/>
  <c r="A1207" i="2" s="1"/>
  <c r="B1215" i="2"/>
  <c r="A1215" i="2" s="1"/>
  <c r="B1223" i="2"/>
  <c r="A1223" i="2" s="1"/>
  <c r="B1231" i="2"/>
  <c r="A1231" i="2" s="1"/>
  <c r="B1239" i="2"/>
  <c r="A1239" i="2" s="1"/>
  <c r="B1247" i="2"/>
  <c r="A1247" i="2" s="1"/>
  <c r="B1255" i="2"/>
  <c r="A1255" i="2" s="1"/>
  <c r="B1263" i="2"/>
  <c r="A1263" i="2" s="1"/>
  <c r="B1271" i="2"/>
  <c r="A1271" i="2" s="1"/>
  <c r="B1279" i="2"/>
  <c r="A1279" i="2" s="1"/>
  <c r="H2293" i="3"/>
  <c r="B132" i="2"/>
  <c r="A132" i="2" s="1"/>
  <c r="B189" i="2"/>
  <c r="A189" i="2" s="1"/>
  <c r="B221" i="2"/>
  <c r="A221" i="2" s="1"/>
  <c r="B253" i="2"/>
  <c r="A253" i="2" s="1"/>
  <c r="B285" i="2"/>
  <c r="A285" i="2" s="1"/>
  <c r="B317" i="2"/>
  <c r="A317" i="2" s="1"/>
  <c r="B349" i="2"/>
  <c r="A349" i="2" s="1"/>
  <c r="B381" i="2"/>
  <c r="A381" i="2" s="1"/>
  <c r="B413" i="2"/>
  <c r="A413" i="2" s="1"/>
  <c r="B445" i="2"/>
  <c r="A445" i="2" s="1"/>
  <c r="B477" i="2"/>
  <c r="A477" i="2" s="1"/>
  <c r="B509" i="2"/>
  <c r="A509" i="2" s="1"/>
  <c r="B541" i="2"/>
  <c r="A541" i="2" s="1"/>
  <c r="B573" i="2"/>
  <c r="A573" i="2" s="1"/>
  <c r="B605" i="2"/>
  <c r="A605" i="2" s="1"/>
  <c r="B637" i="2"/>
  <c r="A637" i="2" s="1"/>
  <c r="B669" i="2"/>
  <c r="A669" i="2" s="1"/>
  <c r="B701" i="2"/>
  <c r="A701" i="2" s="1"/>
  <c r="B733" i="2"/>
  <c r="A733" i="2" s="1"/>
  <c r="B760" i="2"/>
  <c r="A760" i="2" s="1"/>
  <c r="B768" i="2"/>
  <c r="A768" i="2" s="1"/>
  <c r="B776" i="2"/>
  <c r="A776" i="2" s="1"/>
  <c r="B784" i="2"/>
  <c r="A784" i="2" s="1"/>
  <c r="B792" i="2"/>
  <c r="A792" i="2" s="1"/>
  <c r="B800" i="2"/>
  <c r="A800" i="2" s="1"/>
  <c r="B808" i="2"/>
  <c r="A808" i="2" s="1"/>
  <c r="B816" i="2"/>
  <c r="A816" i="2" s="1"/>
  <c r="B824" i="2"/>
  <c r="A824" i="2" s="1"/>
  <c r="B832" i="2"/>
  <c r="A832" i="2" s="1"/>
  <c r="B840" i="2"/>
  <c r="A840" i="2" s="1"/>
  <c r="B848" i="2"/>
  <c r="A848" i="2" s="1"/>
  <c r="B856" i="2"/>
  <c r="A856" i="2" s="1"/>
  <c r="B864" i="2"/>
  <c r="A864" i="2" s="1"/>
  <c r="B872" i="2"/>
  <c r="A872" i="2" s="1"/>
  <c r="B880" i="2"/>
  <c r="A880" i="2" s="1"/>
  <c r="B888" i="2"/>
  <c r="A888" i="2" s="1"/>
  <c r="B896" i="2"/>
  <c r="A896" i="2" s="1"/>
  <c r="B904" i="2"/>
  <c r="A904" i="2" s="1"/>
  <c r="B912" i="2"/>
  <c r="A912" i="2" s="1"/>
  <c r="B920" i="2"/>
  <c r="A920" i="2" s="1"/>
  <c r="B928" i="2"/>
  <c r="A928" i="2" s="1"/>
  <c r="B936" i="2"/>
  <c r="A936" i="2" s="1"/>
  <c r="B944" i="2"/>
  <c r="A944" i="2" s="1"/>
  <c r="B952" i="2"/>
  <c r="A952" i="2" s="1"/>
  <c r="B960" i="2"/>
  <c r="A960" i="2" s="1"/>
  <c r="B968" i="2"/>
  <c r="A968" i="2" s="1"/>
  <c r="B976" i="2"/>
  <c r="A976" i="2" s="1"/>
  <c r="B984" i="2"/>
  <c r="A984" i="2" s="1"/>
  <c r="B992" i="2"/>
  <c r="A992" i="2" s="1"/>
  <c r="B1000" i="2"/>
  <c r="A1000" i="2" s="1"/>
  <c r="B1008" i="2"/>
  <c r="A1008" i="2" s="1"/>
  <c r="B1016" i="2"/>
  <c r="A1016" i="2" s="1"/>
  <c r="B1024" i="2"/>
  <c r="A1024" i="2" s="1"/>
  <c r="B1032" i="2"/>
  <c r="A1032" i="2" s="1"/>
  <c r="B1040" i="2"/>
  <c r="A1040" i="2" s="1"/>
  <c r="B1048" i="2"/>
  <c r="A1048" i="2" s="1"/>
  <c r="B1056" i="2"/>
  <c r="A1056" i="2" s="1"/>
  <c r="B1064" i="2"/>
  <c r="A1064" i="2" s="1"/>
  <c r="B1072" i="2"/>
  <c r="A1072" i="2" s="1"/>
  <c r="B1080" i="2"/>
  <c r="A1080" i="2" s="1"/>
  <c r="B1088" i="2"/>
  <c r="A1088" i="2" s="1"/>
  <c r="B1096" i="2"/>
  <c r="A1096" i="2" s="1"/>
  <c r="B1104" i="2"/>
  <c r="A1104" i="2" s="1"/>
  <c r="B1112" i="2"/>
  <c r="A1112" i="2" s="1"/>
  <c r="B1120" i="2"/>
  <c r="A1120" i="2" s="1"/>
  <c r="B1128" i="2"/>
  <c r="A1128" i="2" s="1"/>
  <c r="B1136" i="2"/>
  <c r="A1136" i="2" s="1"/>
  <c r="B1144" i="2"/>
  <c r="A1144" i="2" s="1"/>
  <c r="B1152" i="2"/>
  <c r="A1152" i="2" s="1"/>
  <c r="B1160" i="2"/>
  <c r="A1160" i="2" s="1"/>
  <c r="B1168" i="2"/>
  <c r="A1168" i="2" s="1"/>
  <c r="B1176" i="2"/>
  <c r="A1176" i="2" s="1"/>
  <c r="B1184" i="2"/>
  <c r="A1184" i="2" s="1"/>
  <c r="B1192" i="2"/>
  <c r="A1192" i="2" s="1"/>
  <c r="B1200" i="2"/>
  <c r="A1200" i="2" s="1"/>
  <c r="B1208" i="2"/>
  <c r="A1208" i="2" s="1"/>
  <c r="B1216" i="2"/>
  <c r="A1216" i="2" s="1"/>
  <c r="B1224" i="2"/>
  <c r="A1224" i="2" s="1"/>
  <c r="B1232" i="2"/>
  <c r="A1232" i="2" s="1"/>
  <c r="B1240" i="2"/>
  <c r="A1240" i="2" s="1"/>
  <c r="B1248" i="2"/>
  <c r="A1248" i="2" s="1"/>
  <c r="B1256" i="2"/>
  <c r="A1256" i="2" s="1"/>
  <c r="B1264" i="2"/>
  <c r="A1264" i="2" s="1"/>
  <c r="B1272" i="2"/>
  <c r="A1272" i="2" s="1"/>
  <c r="B1280" i="2"/>
  <c r="A1280" i="2" s="1"/>
  <c r="H2357" i="3"/>
  <c r="B163" i="2"/>
  <c r="A163" i="2" s="1"/>
  <c r="B195" i="2"/>
  <c r="A195" i="2" s="1"/>
  <c r="B227" i="2"/>
  <c r="A227" i="2" s="1"/>
  <c r="B259" i="2"/>
  <c r="A259" i="2" s="1"/>
  <c r="B291" i="2"/>
  <c r="A291" i="2" s="1"/>
  <c r="B323" i="2"/>
  <c r="A323" i="2" s="1"/>
  <c r="B355" i="2"/>
  <c r="A355" i="2" s="1"/>
  <c r="B387" i="2"/>
  <c r="A387" i="2" s="1"/>
  <c r="B419" i="2"/>
  <c r="A419" i="2" s="1"/>
  <c r="B451" i="2"/>
  <c r="A451" i="2" s="1"/>
  <c r="B483" i="2"/>
  <c r="A483" i="2" s="1"/>
  <c r="B515" i="2"/>
  <c r="A515" i="2" s="1"/>
  <c r="B547" i="2"/>
  <c r="A547" i="2" s="1"/>
  <c r="B579" i="2"/>
  <c r="A579" i="2" s="1"/>
  <c r="B611" i="2"/>
  <c r="A611" i="2" s="1"/>
  <c r="B643" i="2"/>
  <c r="A643" i="2" s="1"/>
  <c r="B675" i="2"/>
  <c r="A675" i="2" s="1"/>
  <c r="B707" i="2"/>
  <c r="A707" i="2" s="1"/>
  <c r="B739" i="2"/>
  <c r="A739" i="2" s="1"/>
  <c r="B761" i="2"/>
  <c r="A761" i="2" s="1"/>
  <c r="B769" i="2"/>
  <c r="A769" i="2" s="1"/>
  <c r="B777" i="2"/>
  <c r="A777" i="2" s="1"/>
  <c r="B785" i="2"/>
  <c r="A785" i="2" s="1"/>
  <c r="B793" i="2"/>
  <c r="A793" i="2" s="1"/>
  <c r="B801" i="2"/>
  <c r="A801" i="2" s="1"/>
  <c r="B809" i="2"/>
  <c r="A809" i="2" s="1"/>
  <c r="B817" i="2"/>
  <c r="A817" i="2" s="1"/>
  <c r="B825" i="2"/>
  <c r="A825" i="2" s="1"/>
  <c r="B833" i="2"/>
  <c r="A833" i="2" s="1"/>
  <c r="B841" i="2"/>
  <c r="A841" i="2" s="1"/>
  <c r="B849" i="2"/>
  <c r="A849" i="2" s="1"/>
  <c r="B857" i="2"/>
  <c r="A857" i="2" s="1"/>
  <c r="B865" i="2"/>
  <c r="A865" i="2" s="1"/>
  <c r="B873" i="2"/>
  <c r="A873" i="2" s="1"/>
  <c r="B881" i="2"/>
  <c r="A881" i="2" s="1"/>
  <c r="B889" i="2"/>
  <c r="A889" i="2" s="1"/>
  <c r="B897" i="2"/>
  <c r="A897" i="2" s="1"/>
  <c r="B905" i="2"/>
  <c r="A905" i="2" s="1"/>
  <c r="B913" i="2"/>
  <c r="A913" i="2" s="1"/>
  <c r="B921" i="2"/>
  <c r="A921" i="2" s="1"/>
  <c r="B929" i="2"/>
  <c r="A929" i="2" s="1"/>
  <c r="B937" i="2"/>
  <c r="A937" i="2" s="1"/>
  <c r="B945" i="2"/>
  <c r="A945" i="2" s="1"/>
  <c r="B953" i="2"/>
  <c r="A953" i="2" s="1"/>
  <c r="B961" i="2"/>
  <c r="A961" i="2" s="1"/>
  <c r="B969" i="2"/>
  <c r="A969" i="2" s="1"/>
  <c r="B977" i="2"/>
  <c r="A977" i="2" s="1"/>
  <c r="B985" i="2"/>
  <c r="A985" i="2" s="1"/>
  <c r="B993" i="2"/>
  <c r="A993" i="2" s="1"/>
  <c r="B1001" i="2"/>
  <c r="A1001" i="2" s="1"/>
  <c r="B1009" i="2"/>
  <c r="A1009" i="2" s="1"/>
  <c r="B1017" i="2"/>
  <c r="A1017" i="2" s="1"/>
  <c r="B1025" i="2"/>
  <c r="A1025" i="2" s="1"/>
  <c r="B1033" i="2"/>
  <c r="A1033" i="2" s="1"/>
  <c r="B1041" i="2"/>
  <c r="A1041" i="2" s="1"/>
  <c r="B1049" i="2"/>
  <c r="A1049" i="2" s="1"/>
  <c r="B1057" i="2"/>
  <c r="A1057" i="2" s="1"/>
  <c r="B1065" i="2"/>
  <c r="A1065" i="2" s="1"/>
  <c r="B1073" i="2"/>
  <c r="A1073" i="2" s="1"/>
  <c r="B1081" i="2"/>
  <c r="A1081" i="2" s="1"/>
  <c r="B1089" i="2"/>
  <c r="A1089" i="2" s="1"/>
  <c r="B1097" i="2"/>
  <c r="A1097" i="2" s="1"/>
  <c r="B1105" i="2"/>
  <c r="A1105" i="2" s="1"/>
  <c r="B1113" i="2"/>
  <c r="A1113" i="2" s="1"/>
  <c r="B1121" i="2"/>
  <c r="A1121" i="2" s="1"/>
  <c r="B1129" i="2"/>
  <c r="A1129" i="2" s="1"/>
  <c r="B1137" i="2"/>
  <c r="A1137" i="2" s="1"/>
  <c r="B1145" i="2"/>
  <c r="A1145" i="2" s="1"/>
  <c r="B1153" i="2"/>
  <c r="A1153" i="2" s="1"/>
  <c r="B1161" i="2"/>
  <c r="A1161" i="2" s="1"/>
  <c r="B1169" i="2"/>
  <c r="A1169" i="2" s="1"/>
  <c r="B1177" i="2"/>
  <c r="A1177" i="2" s="1"/>
  <c r="B1185" i="2"/>
  <c r="A1185" i="2" s="1"/>
  <c r="B1193" i="2"/>
  <c r="A1193" i="2" s="1"/>
  <c r="B1201" i="2"/>
  <c r="A1201" i="2" s="1"/>
  <c r="B1209" i="2"/>
  <c r="A1209" i="2" s="1"/>
  <c r="B1217" i="2"/>
  <c r="A1217" i="2" s="1"/>
  <c r="B1225" i="2"/>
  <c r="A1225" i="2" s="1"/>
  <c r="B1233" i="2"/>
  <c r="A1233" i="2" s="1"/>
  <c r="B1241" i="2"/>
  <c r="A1241" i="2" s="1"/>
  <c r="B1249" i="2"/>
  <c r="A1249" i="2" s="1"/>
  <c r="B1257" i="2"/>
  <c r="A1257" i="2" s="1"/>
  <c r="B1265" i="2"/>
  <c r="A1265" i="2" s="1"/>
  <c r="B1273" i="2"/>
  <c r="A1273" i="2" s="1"/>
  <c r="H2421" i="3"/>
  <c r="B165" i="2"/>
  <c r="A165" i="2" s="1"/>
  <c r="B197" i="2"/>
  <c r="A197" i="2" s="1"/>
  <c r="B229" i="2"/>
  <c r="A229" i="2" s="1"/>
  <c r="B261" i="2"/>
  <c r="A261" i="2" s="1"/>
  <c r="B293" i="2"/>
  <c r="A293" i="2" s="1"/>
  <c r="B325" i="2"/>
  <c r="A325" i="2" s="1"/>
  <c r="B357" i="2"/>
  <c r="A357" i="2" s="1"/>
  <c r="B389" i="2"/>
  <c r="A389" i="2" s="1"/>
  <c r="B421" i="2"/>
  <c r="A421" i="2" s="1"/>
  <c r="B453" i="2"/>
  <c r="A453" i="2" s="1"/>
  <c r="B485" i="2"/>
  <c r="A485" i="2" s="1"/>
  <c r="B517" i="2"/>
  <c r="A517" i="2" s="1"/>
  <c r="B549" i="2"/>
  <c r="A549" i="2" s="1"/>
  <c r="B581" i="2"/>
  <c r="A581" i="2" s="1"/>
  <c r="B613" i="2"/>
  <c r="A613" i="2" s="1"/>
  <c r="B645" i="2"/>
  <c r="A645" i="2" s="1"/>
  <c r="B677" i="2"/>
  <c r="A677" i="2" s="1"/>
  <c r="B709" i="2"/>
  <c r="A709" i="2" s="1"/>
  <c r="B741" i="2"/>
  <c r="A741" i="2" s="1"/>
  <c r="B762" i="2"/>
  <c r="A762" i="2" s="1"/>
  <c r="B770" i="2"/>
  <c r="A770" i="2" s="1"/>
  <c r="B778" i="2"/>
  <c r="A778" i="2" s="1"/>
  <c r="B786" i="2"/>
  <c r="A786" i="2" s="1"/>
  <c r="B794" i="2"/>
  <c r="A794" i="2" s="1"/>
  <c r="B802" i="2"/>
  <c r="A802" i="2" s="1"/>
  <c r="B810" i="2"/>
  <c r="A810" i="2" s="1"/>
  <c r="B818" i="2"/>
  <c r="A818" i="2" s="1"/>
  <c r="B826" i="2"/>
  <c r="A826" i="2" s="1"/>
  <c r="B834" i="2"/>
  <c r="A834" i="2" s="1"/>
  <c r="B842" i="2"/>
  <c r="A842" i="2" s="1"/>
  <c r="B850" i="2"/>
  <c r="A850" i="2" s="1"/>
  <c r="B858" i="2"/>
  <c r="A858" i="2" s="1"/>
  <c r="B866" i="2"/>
  <c r="A866" i="2" s="1"/>
  <c r="B874" i="2"/>
  <c r="A874" i="2" s="1"/>
  <c r="B882" i="2"/>
  <c r="A882" i="2" s="1"/>
  <c r="B890" i="2"/>
  <c r="A890" i="2" s="1"/>
  <c r="B898" i="2"/>
  <c r="A898" i="2" s="1"/>
  <c r="B906" i="2"/>
  <c r="A906" i="2" s="1"/>
  <c r="B914" i="2"/>
  <c r="A914" i="2" s="1"/>
  <c r="B922" i="2"/>
  <c r="A922" i="2" s="1"/>
  <c r="B930" i="2"/>
  <c r="A930" i="2" s="1"/>
  <c r="B938" i="2"/>
  <c r="A938" i="2" s="1"/>
  <c r="B946" i="2"/>
  <c r="A946" i="2" s="1"/>
  <c r="B954" i="2"/>
  <c r="A954" i="2" s="1"/>
  <c r="B962" i="2"/>
  <c r="A962" i="2" s="1"/>
  <c r="B970" i="2"/>
  <c r="A970" i="2" s="1"/>
  <c r="B978" i="2"/>
  <c r="A978" i="2" s="1"/>
  <c r="B986" i="2"/>
  <c r="A986" i="2" s="1"/>
  <c r="B994" i="2"/>
  <c r="A994" i="2" s="1"/>
  <c r="B1002" i="2"/>
  <c r="A1002" i="2" s="1"/>
  <c r="B1010" i="2"/>
  <c r="A1010" i="2" s="1"/>
  <c r="B1018" i="2"/>
  <c r="A1018" i="2" s="1"/>
  <c r="B1026" i="2"/>
  <c r="A1026" i="2" s="1"/>
  <c r="B1034" i="2"/>
  <c r="A1034" i="2" s="1"/>
  <c r="B1042" i="2"/>
  <c r="A1042" i="2" s="1"/>
  <c r="B1050" i="2"/>
  <c r="A1050" i="2" s="1"/>
  <c r="B1058" i="2"/>
  <c r="A1058" i="2" s="1"/>
  <c r="B1066" i="2"/>
  <c r="A1066" i="2" s="1"/>
  <c r="B1074" i="2"/>
  <c r="A1074" i="2" s="1"/>
  <c r="B1082" i="2"/>
  <c r="A1082" i="2" s="1"/>
  <c r="B1090" i="2"/>
  <c r="A1090" i="2" s="1"/>
  <c r="B1098" i="2"/>
  <c r="A1098" i="2" s="1"/>
  <c r="B1106" i="2"/>
  <c r="A1106" i="2" s="1"/>
  <c r="B1114" i="2"/>
  <c r="A1114" i="2" s="1"/>
  <c r="B1122" i="2"/>
  <c r="A1122" i="2" s="1"/>
  <c r="B1130" i="2"/>
  <c r="A1130" i="2" s="1"/>
  <c r="B1138" i="2"/>
  <c r="A1138" i="2" s="1"/>
  <c r="B1146" i="2"/>
  <c r="A1146" i="2" s="1"/>
  <c r="B1154" i="2"/>
  <c r="A1154" i="2" s="1"/>
  <c r="B1162" i="2"/>
  <c r="A1162" i="2" s="1"/>
  <c r="B1170" i="2"/>
  <c r="A1170" i="2" s="1"/>
  <c r="B1178" i="2"/>
  <c r="A1178" i="2" s="1"/>
  <c r="B1186" i="2"/>
  <c r="A1186" i="2" s="1"/>
  <c r="B1194" i="2"/>
  <c r="A1194" i="2" s="1"/>
  <c r="B1202" i="2"/>
  <c r="A1202" i="2" s="1"/>
  <c r="B1210" i="2"/>
  <c r="A1210" i="2" s="1"/>
  <c r="B1218" i="2"/>
  <c r="A1218" i="2" s="1"/>
  <c r="B1226" i="2"/>
  <c r="A1226" i="2" s="1"/>
  <c r="B1234" i="2"/>
  <c r="A1234" i="2" s="1"/>
  <c r="B1242" i="2"/>
  <c r="A1242" i="2" s="1"/>
  <c r="B1250" i="2"/>
  <c r="A1250" i="2" s="1"/>
  <c r="B1258" i="2"/>
  <c r="A1258" i="2" s="1"/>
  <c r="B1266" i="2"/>
  <c r="A1266" i="2" s="1"/>
  <c r="B1274" i="2"/>
  <c r="A1274" i="2" s="1"/>
  <c r="H2485" i="3"/>
  <c r="B267" i="2"/>
  <c r="A267" i="2" s="1"/>
  <c r="B395" i="2"/>
  <c r="A395" i="2" s="1"/>
  <c r="B523" i="2"/>
  <c r="A523" i="2" s="1"/>
  <c r="B651" i="2"/>
  <c r="A651" i="2" s="1"/>
  <c r="B763" i="2"/>
  <c r="A763" i="2" s="1"/>
  <c r="B795" i="2"/>
  <c r="A795" i="2" s="1"/>
  <c r="B827" i="2"/>
  <c r="A827" i="2" s="1"/>
  <c r="B859" i="2"/>
  <c r="A859" i="2" s="1"/>
  <c r="B891" i="2"/>
  <c r="A891" i="2" s="1"/>
  <c r="B923" i="2"/>
  <c r="A923" i="2" s="1"/>
  <c r="B955" i="2"/>
  <c r="A955" i="2" s="1"/>
  <c r="B987" i="2"/>
  <c r="A987" i="2" s="1"/>
  <c r="B1019" i="2"/>
  <c r="A1019" i="2" s="1"/>
  <c r="B1051" i="2"/>
  <c r="A1051" i="2" s="1"/>
  <c r="B1083" i="2"/>
  <c r="A1083" i="2" s="1"/>
  <c r="B1115" i="2"/>
  <c r="A1115" i="2" s="1"/>
  <c r="B1147" i="2"/>
  <c r="A1147" i="2" s="1"/>
  <c r="B1179" i="2"/>
  <c r="A1179" i="2" s="1"/>
  <c r="B1211" i="2"/>
  <c r="A1211" i="2" s="1"/>
  <c r="B1243" i="2"/>
  <c r="A1243" i="2" s="1"/>
  <c r="B1275" i="2"/>
  <c r="A1275" i="2" s="1"/>
  <c r="B1285" i="2"/>
  <c r="A1285" i="2" s="1"/>
  <c r="B1293" i="2"/>
  <c r="A1293" i="2" s="1"/>
  <c r="B1301" i="2"/>
  <c r="A1301" i="2" s="1"/>
  <c r="B1309" i="2"/>
  <c r="A1309" i="2" s="1"/>
  <c r="B1317" i="2"/>
  <c r="A1317" i="2" s="1"/>
  <c r="B1325" i="2"/>
  <c r="A1325" i="2" s="1"/>
  <c r="B1333" i="2"/>
  <c r="A1333" i="2" s="1"/>
  <c r="B1341" i="2"/>
  <c r="A1341" i="2" s="1"/>
  <c r="B1349" i="2"/>
  <c r="A1349" i="2" s="1"/>
  <c r="B1357" i="2"/>
  <c r="A1357" i="2" s="1"/>
  <c r="B1365" i="2"/>
  <c r="A1365" i="2" s="1"/>
  <c r="B1373" i="2"/>
  <c r="A1373" i="2" s="1"/>
  <c r="B1381" i="2"/>
  <c r="A1381" i="2" s="1"/>
  <c r="B1389" i="2"/>
  <c r="A1389" i="2" s="1"/>
  <c r="B1397" i="2"/>
  <c r="A1397" i="2" s="1"/>
  <c r="B1405" i="2"/>
  <c r="A1405" i="2" s="1"/>
  <c r="B1413" i="2"/>
  <c r="A1413" i="2" s="1"/>
  <c r="B1421" i="2"/>
  <c r="A1421" i="2" s="1"/>
  <c r="B1429" i="2"/>
  <c r="A1429" i="2" s="1"/>
  <c r="B1437" i="2"/>
  <c r="A1437" i="2" s="1"/>
  <c r="B1445" i="2"/>
  <c r="A1445" i="2" s="1"/>
  <c r="B1453" i="2"/>
  <c r="A1453" i="2" s="1"/>
  <c r="B1461" i="2"/>
  <c r="A1461" i="2" s="1"/>
  <c r="B1469" i="2"/>
  <c r="A1469" i="2" s="1"/>
  <c r="B1477" i="2"/>
  <c r="A1477" i="2" s="1"/>
  <c r="B1485" i="2"/>
  <c r="A1485" i="2" s="1"/>
  <c r="B1493" i="2"/>
  <c r="A1493" i="2" s="1"/>
  <c r="B1501" i="2"/>
  <c r="A1501" i="2" s="1"/>
  <c r="B1509" i="2"/>
  <c r="A1509" i="2" s="1"/>
  <c r="B1517" i="2"/>
  <c r="A1517" i="2" s="1"/>
  <c r="B1525" i="2"/>
  <c r="A1525" i="2" s="1"/>
  <c r="B1533" i="2"/>
  <c r="A1533" i="2" s="1"/>
  <c r="B1541" i="2"/>
  <c r="A1541" i="2" s="1"/>
  <c r="B1549" i="2"/>
  <c r="A1549" i="2" s="1"/>
  <c r="B1557" i="2"/>
  <c r="A1557" i="2" s="1"/>
  <c r="B1565" i="2"/>
  <c r="A1565" i="2" s="1"/>
  <c r="B1573" i="2"/>
  <c r="A1573" i="2" s="1"/>
  <c r="B1581" i="2"/>
  <c r="A1581" i="2" s="1"/>
  <c r="B1589" i="2"/>
  <c r="A1589" i="2" s="1"/>
  <c r="B1597" i="2"/>
  <c r="A1597" i="2" s="1"/>
  <c r="B1605" i="2"/>
  <c r="A1605" i="2" s="1"/>
  <c r="B1613" i="2"/>
  <c r="A1613" i="2" s="1"/>
  <c r="B1621" i="2"/>
  <c r="A1621" i="2" s="1"/>
  <c r="B1629" i="2"/>
  <c r="A1629" i="2" s="1"/>
  <c r="B1637" i="2"/>
  <c r="A1637" i="2" s="1"/>
  <c r="B1645" i="2"/>
  <c r="A1645" i="2" s="1"/>
  <c r="B1653" i="2"/>
  <c r="A1653" i="2" s="1"/>
  <c r="B1661" i="2"/>
  <c r="A1661" i="2" s="1"/>
  <c r="B1669" i="2"/>
  <c r="A1669" i="2" s="1"/>
  <c r="B1677" i="2"/>
  <c r="A1677" i="2" s="1"/>
  <c r="B1685" i="2"/>
  <c r="A1685" i="2" s="1"/>
  <c r="B1693" i="2"/>
  <c r="A1693" i="2" s="1"/>
  <c r="B1701" i="2"/>
  <c r="A1701" i="2" s="1"/>
  <c r="B1709" i="2"/>
  <c r="A1709" i="2" s="1"/>
  <c r="B1717" i="2"/>
  <c r="A1717" i="2" s="1"/>
  <c r="B1725" i="2"/>
  <c r="A1725" i="2" s="1"/>
  <c r="B1733" i="2"/>
  <c r="A1733" i="2" s="1"/>
  <c r="B1741" i="2"/>
  <c r="A1741" i="2" s="1"/>
  <c r="B1749" i="2"/>
  <c r="A1749" i="2" s="1"/>
  <c r="B1757" i="2"/>
  <c r="A1757" i="2" s="1"/>
  <c r="B1765" i="2"/>
  <c r="A1765" i="2" s="1"/>
  <c r="B1773" i="2"/>
  <c r="A1773" i="2" s="1"/>
  <c r="B1781" i="2"/>
  <c r="A1781" i="2" s="1"/>
  <c r="B1789" i="2"/>
  <c r="A1789" i="2" s="1"/>
  <c r="B1797" i="2"/>
  <c r="A1797" i="2" s="1"/>
  <c r="B1805" i="2"/>
  <c r="A1805" i="2" s="1"/>
  <c r="B1813" i="2"/>
  <c r="A1813" i="2" s="1"/>
  <c r="B1821" i="2"/>
  <c r="A1821" i="2" s="1"/>
  <c r="B1829" i="2"/>
  <c r="A1829" i="2" s="1"/>
  <c r="B1837" i="2"/>
  <c r="A1837" i="2" s="1"/>
  <c r="B1845" i="2"/>
  <c r="A1845" i="2" s="1"/>
  <c r="B1853" i="2"/>
  <c r="A1853" i="2" s="1"/>
  <c r="B1861" i="2"/>
  <c r="A1861" i="2" s="1"/>
  <c r="B1869" i="2"/>
  <c r="A1869" i="2" s="1"/>
  <c r="B1877" i="2"/>
  <c r="A1877" i="2" s="1"/>
  <c r="B1885" i="2"/>
  <c r="A1885" i="2" s="1"/>
  <c r="B1893" i="2"/>
  <c r="A1893" i="2" s="1"/>
  <c r="B1901" i="2"/>
  <c r="A1901" i="2" s="1"/>
  <c r="B1909" i="2"/>
  <c r="A1909" i="2" s="1"/>
  <c r="B1917" i="2"/>
  <c r="A1917" i="2" s="1"/>
  <c r="B1925" i="2"/>
  <c r="A1925" i="2" s="1"/>
  <c r="B1933" i="2"/>
  <c r="A1933" i="2" s="1"/>
  <c r="B1941" i="2"/>
  <c r="A1941" i="2" s="1"/>
  <c r="B1949" i="2"/>
  <c r="A1949" i="2" s="1"/>
  <c r="B1957" i="2"/>
  <c r="A1957" i="2" s="1"/>
  <c r="B1965" i="2"/>
  <c r="A1965" i="2" s="1"/>
  <c r="B1973" i="2"/>
  <c r="A1973" i="2" s="1"/>
  <c r="B1981" i="2"/>
  <c r="A1981" i="2" s="1"/>
  <c r="B1989" i="2"/>
  <c r="A1989" i="2" s="1"/>
  <c r="B1997" i="2"/>
  <c r="A1997" i="2" s="1"/>
  <c r="B2005" i="2"/>
  <c r="A2005" i="2" s="1"/>
  <c r="B2013" i="2"/>
  <c r="A2013" i="2" s="1"/>
  <c r="B2021" i="2"/>
  <c r="A2021" i="2" s="1"/>
  <c r="B2029" i="2"/>
  <c r="A2029" i="2" s="1"/>
  <c r="B2037" i="2"/>
  <c r="A2037" i="2" s="1"/>
  <c r="B2045" i="2"/>
  <c r="A2045" i="2" s="1"/>
  <c r="B2053" i="2"/>
  <c r="A2053" i="2" s="1"/>
  <c r="B2061" i="2"/>
  <c r="A2061" i="2" s="1"/>
  <c r="B2069" i="2"/>
  <c r="A2069" i="2" s="1"/>
  <c r="B2077" i="2"/>
  <c r="A2077" i="2" s="1"/>
  <c r="B2085" i="2"/>
  <c r="A2085" i="2" s="1"/>
  <c r="B2093" i="2"/>
  <c r="A2093" i="2" s="1"/>
  <c r="B2101" i="2"/>
  <c r="A2101" i="2" s="1"/>
  <c r="B2109" i="2"/>
  <c r="A2109" i="2" s="1"/>
  <c r="B2117" i="2"/>
  <c r="A2117" i="2" s="1"/>
  <c r="B2125" i="2"/>
  <c r="A2125" i="2" s="1"/>
  <c r="B2133" i="2"/>
  <c r="A2133" i="2" s="1"/>
  <c r="B2141" i="2"/>
  <c r="A2141" i="2" s="1"/>
  <c r="B2149" i="2"/>
  <c r="A2149" i="2" s="1"/>
  <c r="B2157" i="2"/>
  <c r="A2157" i="2" s="1"/>
  <c r="B2165" i="2"/>
  <c r="A2165" i="2" s="1"/>
  <c r="B2173" i="2"/>
  <c r="A2173" i="2" s="1"/>
  <c r="B2181" i="2"/>
  <c r="A2181" i="2" s="1"/>
  <c r="B2189" i="2"/>
  <c r="A2189" i="2" s="1"/>
  <c r="B2197" i="2"/>
  <c r="A2197" i="2" s="1"/>
  <c r="B2205" i="2"/>
  <c r="A2205" i="2" s="1"/>
  <c r="B2213" i="2"/>
  <c r="A2213" i="2" s="1"/>
  <c r="B2221" i="2"/>
  <c r="A2221" i="2" s="1"/>
  <c r="B2229" i="2"/>
  <c r="A2229" i="2" s="1"/>
  <c r="B2237" i="2"/>
  <c r="A2237" i="2" s="1"/>
  <c r="B2245" i="2"/>
  <c r="A2245" i="2" s="1"/>
  <c r="B2253" i="2"/>
  <c r="A2253" i="2" s="1"/>
  <c r="B2261" i="2"/>
  <c r="A2261" i="2" s="1"/>
  <c r="B2269" i="2"/>
  <c r="A2269" i="2" s="1"/>
  <c r="B2277" i="2"/>
  <c r="A2277" i="2" s="1"/>
  <c r="B2285" i="2"/>
  <c r="A2285" i="2" s="1"/>
  <c r="B2293" i="2"/>
  <c r="A2293" i="2" s="1"/>
  <c r="B2301" i="2"/>
  <c r="A2301" i="2" s="1"/>
  <c r="B2309" i="2"/>
  <c r="A2309" i="2" s="1"/>
  <c r="B2317" i="2"/>
  <c r="A2317" i="2" s="1"/>
  <c r="B2325" i="2"/>
  <c r="A2325" i="2" s="1"/>
  <c r="B2333" i="2"/>
  <c r="A2333" i="2" s="1"/>
  <c r="B2341" i="2"/>
  <c r="A2341" i="2" s="1"/>
  <c r="B2349" i="2"/>
  <c r="A2349" i="2" s="1"/>
  <c r="B2357" i="2"/>
  <c r="A2357" i="2" s="1"/>
  <c r="B2365" i="2"/>
  <c r="A2365" i="2" s="1"/>
  <c r="B2373" i="2"/>
  <c r="A2373" i="2" s="1"/>
  <c r="B2381" i="2"/>
  <c r="A2381" i="2" s="1"/>
  <c r="B2389" i="2"/>
  <c r="A2389" i="2" s="1"/>
  <c r="B2397" i="2"/>
  <c r="A2397" i="2" s="1"/>
  <c r="B2405" i="2"/>
  <c r="A2405" i="2" s="1"/>
  <c r="B2413" i="2"/>
  <c r="A2413" i="2" s="1"/>
  <c r="B2421" i="2"/>
  <c r="A2421" i="2" s="1"/>
  <c r="B2429" i="2"/>
  <c r="A2429" i="2" s="1"/>
  <c r="B2437" i="2"/>
  <c r="A2437" i="2" s="1"/>
  <c r="B2445" i="2"/>
  <c r="A2445" i="2" s="1"/>
  <c r="B2453" i="2"/>
  <c r="A2453" i="2" s="1"/>
  <c r="B2461" i="2"/>
  <c r="A2461" i="2" s="1"/>
  <c r="B171" i="2"/>
  <c r="A171" i="2" s="1"/>
  <c r="B299" i="2"/>
  <c r="A299" i="2" s="1"/>
  <c r="B427" i="2"/>
  <c r="A427" i="2" s="1"/>
  <c r="B555" i="2"/>
  <c r="A555" i="2" s="1"/>
  <c r="B683" i="2"/>
  <c r="A683" i="2" s="1"/>
  <c r="B771" i="2"/>
  <c r="A771" i="2" s="1"/>
  <c r="B803" i="2"/>
  <c r="A803" i="2" s="1"/>
  <c r="B835" i="2"/>
  <c r="A835" i="2" s="1"/>
  <c r="B867" i="2"/>
  <c r="A867" i="2" s="1"/>
  <c r="B899" i="2"/>
  <c r="A899" i="2" s="1"/>
  <c r="B931" i="2"/>
  <c r="A931" i="2" s="1"/>
  <c r="B963" i="2"/>
  <c r="A963" i="2" s="1"/>
  <c r="B995" i="2"/>
  <c r="A995" i="2" s="1"/>
  <c r="B1027" i="2"/>
  <c r="A1027" i="2" s="1"/>
  <c r="B1059" i="2"/>
  <c r="A1059" i="2" s="1"/>
  <c r="B1091" i="2"/>
  <c r="A1091" i="2" s="1"/>
  <c r="B1123" i="2"/>
  <c r="A1123" i="2" s="1"/>
  <c r="B1155" i="2"/>
  <c r="A1155" i="2" s="1"/>
  <c r="B1187" i="2"/>
  <c r="A1187" i="2" s="1"/>
  <c r="B1219" i="2"/>
  <c r="A1219" i="2" s="1"/>
  <c r="B1251" i="2"/>
  <c r="A1251" i="2" s="1"/>
  <c r="B1277" i="2"/>
  <c r="A1277" i="2" s="1"/>
  <c r="B1287" i="2"/>
  <c r="A1287" i="2" s="1"/>
  <c r="B1295" i="2"/>
  <c r="A1295" i="2" s="1"/>
  <c r="B1303" i="2"/>
  <c r="A1303" i="2" s="1"/>
  <c r="B1311" i="2"/>
  <c r="A1311" i="2" s="1"/>
  <c r="B1319" i="2"/>
  <c r="A1319" i="2" s="1"/>
  <c r="B1327" i="2"/>
  <c r="A1327" i="2" s="1"/>
  <c r="B1335" i="2"/>
  <c r="A1335" i="2" s="1"/>
  <c r="B1343" i="2"/>
  <c r="A1343" i="2" s="1"/>
  <c r="B1351" i="2"/>
  <c r="A1351" i="2" s="1"/>
  <c r="B1359" i="2"/>
  <c r="A1359" i="2" s="1"/>
  <c r="B1367" i="2"/>
  <c r="A1367" i="2" s="1"/>
  <c r="B1375" i="2"/>
  <c r="A1375" i="2" s="1"/>
  <c r="B1383" i="2"/>
  <c r="A1383" i="2" s="1"/>
  <c r="B1391" i="2"/>
  <c r="A1391" i="2" s="1"/>
  <c r="B1399" i="2"/>
  <c r="A1399" i="2" s="1"/>
  <c r="B1407" i="2"/>
  <c r="A1407" i="2" s="1"/>
  <c r="B1415" i="2"/>
  <c r="A1415" i="2" s="1"/>
  <c r="B1423" i="2"/>
  <c r="A1423" i="2" s="1"/>
  <c r="B1431" i="2"/>
  <c r="A1431" i="2" s="1"/>
  <c r="B1439" i="2"/>
  <c r="A1439" i="2" s="1"/>
  <c r="B1447" i="2"/>
  <c r="A1447" i="2" s="1"/>
  <c r="B1455" i="2"/>
  <c r="A1455" i="2" s="1"/>
  <c r="B1463" i="2"/>
  <c r="A1463" i="2" s="1"/>
  <c r="B1471" i="2"/>
  <c r="A1471" i="2" s="1"/>
  <c r="B1479" i="2"/>
  <c r="A1479" i="2" s="1"/>
  <c r="B1487" i="2"/>
  <c r="A1487" i="2" s="1"/>
  <c r="B1495" i="2"/>
  <c r="A1495" i="2" s="1"/>
  <c r="B1503" i="2"/>
  <c r="A1503" i="2" s="1"/>
  <c r="B1511" i="2"/>
  <c r="A1511" i="2" s="1"/>
  <c r="B1519" i="2"/>
  <c r="A1519" i="2" s="1"/>
  <c r="B1527" i="2"/>
  <c r="A1527" i="2" s="1"/>
  <c r="B1535" i="2"/>
  <c r="A1535" i="2" s="1"/>
  <c r="B1543" i="2"/>
  <c r="A1543" i="2" s="1"/>
  <c r="B1551" i="2"/>
  <c r="A1551" i="2" s="1"/>
  <c r="B1559" i="2"/>
  <c r="A1559" i="2" s="1"/>
  <c r="B1567" i="2"/>
  <c r="A1567" i="2" s="1"/>
  <c r="B1575" i="2"/>
  <c r="A1575" i="2" s="1"/>
  <c r="B1583" i="2"/>
  <c r="A1583" i="2" s="1"/>
  <c r="B1591" i="2"/>
  <c r="A1591" i="2" s="1"/>
  <c r="B1599" i="2"/>
  <c r="A1599" i="2" s="1"/>
  <c r="B1607" i="2"/>
  <c r="A1607" i="2" s="1"/>
  <c r="B1615" i="2"/>
  <c r="A1615" i="2" s="1"/>
  <c r="B1623" i="2"/>
  <c r="A1623" i="2" s="1"/>
  <c r="B1631" i="2"/>
  <c r="A1631" i="2" s="1"/>
  <c r="B1639" i="2"/>
  <c r="A1639" i="2" s="1"/>
  <c r="B1647" i="2"/>
  <c r="A1647" i="2" s="1"/>
  <c r="B1655" i="2"/>
  <c r="A1655" i="2" s="1"/>
  <c r="B1663" i="2"/>
  <c r="A1663" i="2" s="1"/>
  <c r="B1671" i="2"/>
  <c r="A1671" i="2" s="1"/>
  <c r="B1679" i="2"/>
  <c r="A1679" i="2" s="1"/>
  <c r="B1687" i="2"/>
  <c r="A1687" i="2" s="1"/>
  <c r="B1695" i="2"/>
  <c r="A1695" i="2" s="1"/>
  <c r="B1703" i="2"/>
  <c r="A1703" i="2" s="1"/>
  <c r="B1711" i="2"/>
  <c r="A1711" i="2" s="1"/>
  <c r="B1719" i="2"/>
  <c r="A1719" i="2" s="1"/>
  <c r="B1727" i="2"/>
  <c r="A1727" i="2" s="1"/>
  <c r="B1735" i="2"/>
  <c r="A1735" i="2" s="1"/>
  <c r="B1743" i="2"/>
  <c r="A1743" i="2" s="1"/>
  <c r="B1751" i="2"/>
  <c r="A1751" i="2" s="1"/>
  <c r="B1759" i="2"/>
  <c r="A1759" i="2" s="1"/>
  <c r="B1767" i="2"/>
  <c r="A1767" i="2" s="1"/>
  <c r="B1775" i="2"/>
  <c r="A1775" i="2" s="1"/>
  <c r="B1783" i="2"/>
  <c r="A1783" i="2" s="1"/>
  <c r="B1791" i="2"/>
  <c r="A1791" i="2" s="1"/>
  <c r="B1799" i="2"/>
  <c r="A1799" i="2" s="1"/>
  <c r="B1807" i="2"/>
  <c r="A1807" i="2" s="1"/>
  <c r="B1815" i="2"/>
  <c r="A1815" i="2" s="1"/>
  <c r="B1823" i="2"/>
  <c r="A1823" i="2" s="1"/>
  <c r="B1831" i="2"/>
  <c r="A1831" i="2" s="1"/>
  <c r="B1839" i="2"/>
  <c r="A1839" i="2" s="1"/>
  <c r="B1847" i="2"/>
  <c r="A1847" i="2" s="1"/>
  <c r="B1855" i="2"/>
  <c r="A1855" i="2" s="1"/>
  <c r="B1863" i="2"/>
  <c r="A1863" i="2" s="1"/>
  <c r="B1871" i="2"/>
  <c r="A1871" i="2" s="1"/>
  <c r="B1879" i="2"/>
  <c r="A1879" i="2" s="1"/>
  <c r="B1887" i="2"/>
  <c r="A1887" i="2" s="1"/>
  <c r="B1895" i="2"/>
  <c r="A1895" i="2" s="1"/>
  <c r="B1903" i="2"/>
  <c r="A1903" i="2" s="1"/>
  <c r="B1911" i="2"/>
  <c r="A1911" i="2" s="1"/>
  <c r="B1919" i="2"/>
  <c r="A1919" i="2" s="1"/>
  <c r="B1927" i="2"/>
  <c r="A1927" i="2" s="1"/>
  <c r="B1935" i="2"/>
  <c r="A1935" i="2" s="1"/>
  <c r="B1943" i="2"/>
  <c r="A1943" i="2" s="1"/>
  <c r="B1951" i="2"/>
  <c r="A1951" i="2" s="1"/>
  <c r="B1959" i="2"/>
  <c r="A1959" i="2" s="1"/>
  <c r="B1967" i="2"/>
  <c r="A1967" i="2" s="1"/>
  <c r="B1975" i="2"/>
  <c r="A1975" i="2" s="1"/>
  <c r="B1983" i="2"/>
  <c r="A1983" i="2" s="1"/>
  <c r="B1991" i="2"/>
  <c r="A1991" i="2" s="1"/>
  <c r="B1999" i="2"/>
  <c r="A1999" i="2" s="1"/>
  <c r="B2007" i="2"/>
  <c r="A2007" i="2" s="1"/>
  <c r="B2015" i="2"/>
  <c r="A2015" i="2" s="1"/>
  <c r="B2023" i="2"/>
  <c r="A2023" i="2" s="1"/>
  <c r="B2031" i="2"/>
  <c r="A2031" i="2" s="1"/>
  <c r="B2039" i="2"/>
  <c r="A2039" i="2" s="1"/>
  <c r="B2047" i="2"/>
  <c r="A2047" i="2" s="1"/>
  <c r="B2055" i="2"/>
  <c r="A2055" i="2" s="1"/>
  <c r="B2063" i="2"/>
  <c r="A2063" i="2" s="1"/>
  <c r="B2071" i="2"/>
  <c r="A2071" i="2" s="1"/>
  <c r="B2079" i="2"/>
  <c r="A2079" i="2" s="1"/>
  <c r="B2087" i="2"/>
  <c r="A2087" i="2" s="1"/>
  <c r="B2095" i="2"/>
  <c r="A2095" i="2" s="1"/>
  <c r="B2103" i="2"/>
  <c r="A2103" i="2" s="1"/>
  <c r="B2111" i="2"/>
  <c r="A2111" i="2" s="1"/>
  <c r="B2119" i="2"/>
  <c r="A2119" i="2" s="1"/>
  <c r="B2127" i="2"/>
  <c r="A2127" i="2" s="1"/>
  <c r="B2135" i="2"/>
  <c r="A2135" i="2" s="1"/>
  <c r="B2143" i="2"/>
  <c r="A2143" i="2" s="1"/>
  <c r="B2151" i="2"/>
  <c r="A2151" i="2" s="1"/>
  <c r="B2159" i="2"/>
  <c r="A2159" i="2" s="1"/>
  <c r="B2167" i="2"/>
  <c r="A2167" i="2" s="1"/>
  <c r="B2175" i="2"/>
  <c r="A2175" i="2" s="1"/>
  <c r="B2183" i="2"/>
  <c r="A2183" i="2" s="1"/>
  <c r="B2191" i="2"/>
  <c r="A2191" i="2" s="1"/>
  <c r="B2199" i="2"/>
  <c r="A2199" i="2" s="1"/>
  <c r="B2207" i="2"/>
  <c r="A2207" i="2" s="1"/>
  <c r="B2215" i="2"/>
  <c r="A2215" i="2" s="1"/>
  <c r="B2223" i="2"/>
  <c r="A2223" i="2" s="1"/>
  <c r="B2231" i="2"/>
  <c r="A2231" i="2" s="1"/>
  <c r="B2239" i="2"/>
  <c r="A2239" i="2" s="1"/>
  <c r="B2247" i="2"/>
  <c r="A2247" i="2" s="1"/>
  <c r="B2255" i="2"/>
  <c r="A2255" i="2" s="1"/>
  <c r="B2263" i="2"/>
  <c r="A2263" i="2" s="1"/>
  <c r="B2271" i="2"/>
  <c r="A2271" i="2" s="1"/>
  <c r="B2279" i="2"/>
  <c r="A2279" i="2" s="1"/>
  <c r="B2287" i="2"/>
  <c r="A2287" i="2" s="1"/>
  <c r="B2295" i="2"/>
  <c r="A2295" i="2" s="1"/>
  <c r="B2303" i="2"/>
  <c r="A2303" i="2" s="1"/>
  <c r="B2311" i="2"/>
  <c r="A2311" i="2" s="1"/>
  <c r="B2319" i="2"/>
  <c r="A2319" i="2" s="1"/>
  <c r="B2327" i="2"/>
  <c r="A2327" i="2" s="1"/>
  <c r="B2335" i="2"/>
  <c r="A2335" i="2" s="1"/>
  <c r="B2343" i="2"/>
  <c r="A2343" i="2" s="1"/>
  <c r="B2351" i="2"/>
  <c r="A2351" i="2" s="1"/>
  <c r="B2359" i="2"/>
  <c r="A2359" i="2" s="1"/>
  <c r="B2367" i="2"/>
  <c r="A2367" i="2" s="1"/>
  <c r="B2375" i="2"/>
  <c r="A2375" i="2" s="1"/>
  <c r="B2383" i="2"/>
  <c r="A2383" i="2" s="1"/>
  <c r="B2391" i="2"/>
  <c r="A2391" i="2" s="1"/>
  <c r="B2399" i="2"/>
  <c r="A2399" i="2" s="1"/>
  <c r="B2407" i="2"/>
  <c r="A2407" i="2" s="1"/>
  <c r="B2415" i="2"/>
  <c r="A2415" i="2" s="1"/>
  <c r="B2423" i="2"/>
  <c r="A2423" i="2" s="1"/>
  <c r="B2431" i="2"/>
  <c r="A2431" i="2" s="1"/>
  <c r="B2439" i="2"/>
  <c r="A2439" i="2" s="1"/>
  <c r="B2447" i="2"/>
  <c r="A2447" i="2" s="1"/>
  <c r="B2455" i="2"/>
  <c r="A2455" i="2" s="1"/>
  <c r="B2463" i="2"/>
  <c r="A2463" i="2" s="1"/>
  <c r="B173" i="2"/>
  <c r="A173" i="2" s="1"/>
  <c r="B301" i="2"/>
  <c r="A301" i="2" s="1"/>
  <c r="B429" i="2"/>
  <c r="A429" i="2" s="1"/>
  <c r="B557" i="2"/>
  <c r="A557" i="2" s="1"/>
  <c r="B685" i="2"/>
  <c r="A685" i="2" s="1"/>
  <c r="B772" i="2"/>
  <c r="A772" i="2" s="1"/>
  <c r="B804" i="2"/>
  <c r="A804" i="2" s="1"/>
  <c r="B836" i="2"/>
  <c r="A836" i="2" s="1"/>
  <c r="B868" i="2"/>
  <c r="A868" i="2" s="1"/>
  <c r="B900" i="2"/>
  <c r="A900" i="2" s="1"/>
  <c r="B932" i="2"/>
  <c r="A932" i="2" s="1"/>
  <c r="B964" i="2"/>
  <c r="A964" i="2" s="1"/>
  <c r="B996" i="2"/>
  <c r="A996" i="2" s="1"/>
  <c r="B1028" i="2"/>
  <c r="A1028" i="2" s="1"/>
  <c r="B1060" i="2"/>
  <c r="A1060" i="2" s="1"/>
  <c r="B1092" i="2"/>
  <c r="A1092" i="2" s="1"/>
  <c r="B1124" i="2"/>
  <c r="A1124" i="2" s="1"/>
  <c r="B1156" i="2"/>
  <c r="A1156" i="2" s="1"/>
  <c r="B1188" i="2"/>
  <c r="A1188" i="2" s="1"/>
  <c r="B1220" i="2"/>
  <c r="A1220" i="2" s="1"/>
  <c r="B1252" i="2"/>
  <c r="A1252" i="2" s="1"/>
  <c r="B1278" i="2"/>
  <c r="A1278" i="2" s="1"/>
  <c r="B1288" i="2"/>
  <c r="A1288" i="2" s="1"/>
  <c r="B1296" i="2"/>
  <c r="A1296" i="2" s="1"/>
  <c r="B1304" i="2"/>
  <c r="A1304" i="2" s="1"/>
  <c r="B1312" i="2"/>
  <c r="A1312" i="2" s="1"/>
  <c r="B1320" i="2"/>
  <c r="A1320" i="2" s="1"/>
  <c r="B1328" i="2"/>
  <c r="A1328" i="2" s="1"/>
  <c r="B1336" i="2"/>
  <c r="A1336" i="2" s="1"/>
  <c r="B1344" i="2"/>
  <c r="A1344" i="2" s="1"/>
  <c r="B1352" i="2"/>
  <c r="A1352" i="2" s="1"/>
  <c r="B1360" i="2"/>
  <c r="A1360" i="2" s="1"/>
  <c r="B1368" i="2"/>
  <c r="A1368" i="2" s="1"/>
  <c r="B1376" i="2"/>
  <c r="A1376" i="2" s="1"/>
  <c r="B1384" i="2"/>
  <c r="A1384" i="2" s="1"/>
  <c r="B1392" i="2"/>
  <c r="A1392" i="2" s="1"/>
  <c r="B1400" i="2"/>
  <c r="A1400" i="2" s="1"/>
  <c r="B1408" i="2"/>
  <c r="A1408" i="2" s="1"/>
  <c r="B1416" i="2"/>
  <c r="A1416" i="2" s="1"/>
  <c r="B1424" i="2"/>
  <c r="A1424" i="2" s="1"/>
  <c r="B1432" i="2"/>
  <c r="A1432" i="2" s="1"/>
  <c r="B1440" i="2"/>
  <c r="A1440" i="2" s="1"/>
  <c r="B1448" i="2"/>
  <c r="A1448" i="2" s="1"/>
  <c r="B1456" i="2"/>
  <c r="A1456" i="2" s="1"/>
  <c r="B1464" i="2"/>
  <c r="A1464" i="2" s="1"/>
  <c r="B1472" i="2"/>
  <c r="A1472" i="2" s="1"/>
  <c r="B1480" i="2"/>
  <c r="A1480" i="2" s="1"/>
  <c r="B1488" i="2"/>
  <c r="A1488" i="2" s="1"/>
  <c r="B1496" i="2"/>
  <c r="A1496" i="2" s="1"/>
  <c r="B1504" i="2"/>
  <c r="A1504" i="2" s="1"/>
  <c r="B1512" i="2"/>
  <c r="A1512" i="2" s="1"/>
  <c r="B1520" i="2"/>
  <c r="A1520" i="2" s="1"/>
  <c r="B1528" i="2"/>
  <c r="A1528" i="2" s="1"/>
  <c r="B1536" i="2"/>
  <c r="A1536" i="2" s="1"/>
  <c r="B1544" i="2"/>
  <c r="A1544" i="2" s="1"/>
  <c r="B1552" i="2"/>
  <c r="A1552" i="2" s="1"/>
  <c r="B1560" i="2"/>
  <c r="A1560" i="2" s="1"/>
  <c r="B1568" i="2"/>
  <c r="A1568" i="2" s="1"/>
  <c r="B1576" i="2"/>
  <c r="A1576" i="2" s="1"/>
  <c r="B1584" i="2"/>
  <c r="A1584" i="2" s="1"/>
  <c r="B1592" i="2"/>
  <c r="A1592" i="2" s="1"/>
  <c r="B1600" i="2"/>
  <c r="A1600" i="2" s="1"/>
  <c r="B1608" i="2"/>
  <c r="A1608" i="2" s="1"/>
  <c r="B1616" i="2"/>
  <c r="A1616" i="2" s="1"/>
  <c r="B1624" i="2"/>
  <c r="A1624" i="2" s="1"/>
  <c r="B1632" i="2"/>
  <c r="A1632" i="2" s="1"/>
  <c r="B1640" i="2"/>
  <c r="A1640" i="2" s="1"/>
  <c r="B1648" i="2"/>
  <c r="A1648" i="2" s="1"/>
  <c r="B1656" i="2"/>
  <c r="A1656" i="2" s="1"/>
  <c r="B1664" i="2"/>
  <c r="A1664" i="2" s="1"/>
  <c r="B1672" i="2"/>
  <c r="A1672" i="2" s="1"/>
  <c r="B1680" i="2"/>
  <c r="A1680" i="2" s="1"/>
  <c r="B1688" i="2"/>
  <c r="A1688" i="2" s="1"/>
  <c r="B1696" i="2"/>
  <c r="A1696" i="2" s="1"/>
  <c r="B1704" i="2"/>
  <c r="A1704" i="2" s="1"/>
  <c r="B1712" i="2"/>
  <c r="A1712" i="2" s="1"/>
  <c r="B1720" i="2"/>
  <c r="A1720" i="2" s="1"/>
  <c r="B1728" i="2"/>
  <c r="A1728" i="2" s="1"/>
  <c r="B1736" i="2"/>
  <c r="A1736" i="2" s="1"/>
  <c r="B1744" i="2"/>
  <c r="A1744" i="2" s="1"/>
  <c r="B1752" i="2"/>
  <c r="A1752" i="2" s="1"/>
  <c r="B1760" i="2"/>
  <c r="A1760" i="2" s="1"/>
  <c r="B1768" i="2"/>
  <c r="A1768" i="2" s="1"/>
  <c r="B1776" i="2"/>
  <c r="A1776" i="2" s="1"/>
  <c r="B1784" i="2"/>
  <c r="A1784" i="2" s="1"/>
  <c r="B1792" i="2"/>
  <c r="A1792" i="2" s="1"/>
  <c r="B1800" i="2"/>
  <c r="A1800" i="2" s="1"/>
  <c r="B1808" i="2"/>
  <c r="A1808" i="2" s="1"/>
  <c r="B1816" i="2"/>
  <c r="A1816" i="2" s="1"/>
  <c r="B1824" i="2"/>
  <c r="A1824" i="2" s="1"/>
  <c r="B1832" i="2"/>
  <c r="A1832" i="2" s="1"/>
  <c r="B1840" i="2"/>
  <c r="A1840" i="2" s="1"/>
  <c r="B1848" i="2"/>
  <c r="A1848" i="2" s="1"/>
  <c r="B1856" i="2"/>
  <c r="A1856" i="2" s="1"/>
  <c r="B1864" i="2"/>
  <c r="A1864" i="2" s="1"/>
  <c r="B1872" i="2"/>
  <c r="A1872" i="2" s="1"/>
  <c r="B1880" i="2"/>
  <c r="A1880" i="2" s="1"/>
  <c r="B1888" i="2"/>
  <c r="A1888" i="2" s="1"/>
  <c r="B1896" i="2"/>
  <c r="A1896" i="2" s="1"/>
  <c r="B1904" i="2"/>
  <c r="A1904" i="2" s="1"/>
  <c r="B1912" i="2"/>
  <c r="A1912" i="2" s="1"/>
  <c r="B1920" i="2"/>
  <c r="A1920" i="2" s="1"/>
  <c r="B1928" i="2"/>
  <c r="A1928" i="2" s="1"/>
  <c r="B1936" i="2"/>
  <c r="A1936" i="2" s="1"/>
  <c r="B1944" i="2"/>
  <c r="A1944" i="2" s="1"/>
  <c r="B1952" i="2"/>
  <c r="A1952" i="2" s="1"/>
  <c r="B1960" i="2"/>
  <c r="A1960" i="2" s="1"/>
  <c r="B1968" i="2"/>
  <c r="A1968" i="2" s="1"/>
  <c r="B1976" i="2"/>
  <c r="A1976" i="2" s="1"/>
  <c r="B1984" i="2"/>
  <c r="A1984" i="2" s="1"/>
  <c r="B1992" i="2"/>
  <c r="A1992" i="2" s="1"/>
  <c r="B2000" i="2"/>
  <c r="A2000" i="2" s="1"/>
  <c r="B2008" i="2"/>
  <c r="A2008" i="2" s="1"/>
  <c r="B2016" i="2"/>
  <c r="A2016" i="2" s="1"/>
  <c r="B2024" i="2"/>
  <c r="A2024" i="2" s="1"/>
  <c r="B2032" i="2"/>
  <c r="A2032" i="2" s="1"/>
  <c r="B2040" i="2"/>
  <c r="A2040" i="2" s="1"/>
  <c r="B2048" i="2"/>
  <c r="A2048" i="2" s="1"/>
  <c r="B2056" i="2"/>
  <c r="A2056" i="2" s="1"/>
  <c r="B2064" i="2"/>
  <c r="A2064" i="2" s="1"/>
  <c r="B2072" i="2"/>
  <c r="A2072" i="2" s="1"/>
  <c r="B2080" i="2"/>
  <c r="A2080" i="2" s="1"/>
  <c r="B2088" i="2"/>
  <c r="A2088" i="2" s="1"/>
  <c r="B2096" i="2"/>
  <c r="A2096" i="2" s="1"/>
  <c r="B2104" i="2"/>
  <c r="A2104" i="2" s="1"/>
  <c r="B2112" i="2"/>
  <c r="A2112" i="2" s="1"/>
  <c r="B2120" i="2"/>
  <c r="A2120" i="2" s="1"/>
  <c r="B2128" i="2"/>
  <c r="A2128" i="2" s="1"/>
  <c r="B2136" i="2"/>
  <c r="A2136" i="2" s="1"/>
  <c r="B2144" i="2"/>
  <c r="A2144" i="2" s="1"/>
  <c r="B2152" i="2"/>
  <c r="A2152" i="2" s="1"/>
  <c r="B2160" i="2"/>
  <c r="A2160" i="2" s="1"/>
  <c r="B2168" i="2"/>
  <c r="A2168" i="2" s="1"/>
  <c r="B2176" i="2"/>
  <c r="A2176" i="2" s="1"/>
  <c r="B2184" i="2"/>
  <c r="A2184" i="2" s="1"/>
  <c r="B2192" i="2"/>
  <c r="A2192" i="2" s="1"/>
  <c r="B2200" i="2"/>
  <c r="A2200" i="2" s="1"/>
  <c r="B2208" i="2"/>
  <c r="A2208" i="2" s="1"/>
  <c r="B2216" i="2"/>
  <c r="A2216" i="2" s="1"/>
  <c r="B2224" i="2"/>
  <c r="A2224" i="2" s="1"/>
  <c r="B2232" i="2"/>
  <c r="A2232" i="2" s="1"/>
  <c r="B2240" i="2"/>
  <c r="A2240" i="2" s="1"/>
  <c r="B2248" i="2"/>
  <c r="A2248" i="2" s="1"/>
  <c r="B2256" i="2"/>
  <c r="A2256" i="2" s="1"/>
  <c r="B2264" i="2"/>
  <c r="A2264" i="2" s="1"/>
  <c r="B2272" i="2"/>
  <c r="A2272" i="2" s="1"/>
  <c r="B2280" i="2"/>
  <c r="A2280" i="2" s="1"/>
  <c r="B2288" i="2"/>
  <c r="A2288" i="2" s="1"/>
  <c r="B2296" i="2"/>
  <c r="A2296" i="2" s="1"/>
  <c r="B2304" i="2"/>
  <c r="A2304" i="2" s="1"/>
  <c r="B2312" i="2"/>
  <c r="A2312" i="2" s="1"/>
  <c r="B2320" i="2"/>
  <c r="A2320" i="2" s="1"/>
  <c r="B2328" i="2"/>
  <c r="A2328" i="2" s="1"/>
  <c r="B2336" i="2"/>
  <c r="A2336" i="2" s="1"/>
  <c r="B2344" i="2"/>
  <c r="A2344" i="2" s="1"/>
  <c r="B2352" i="2"/>
  <c r="A2352" i="2" s="1"/>
  <c r="B2360" i="2"/>
  <c r="A2360" i="2" s="1"/>
  <c r="B2368" i="2"/>
  <c r="A2368" i="2" s="1"/>
  <c r="B2376" i="2"/>
  <c r="A2376" i="2" s="1"/>
  <c r="B2384" i="2"/>
  <c r="A2384" i="2" s="1"/>
  <c r="B2392" i="2"/>
  <c r="A2392" i="2" s="1"/>
  <c r="B2400" i="2"/>
  <c r="A2400" i="2" s="1"/>
  <c r="B2408" i="2"/>
  <c r="A2408" i="2" s="1"/>
  <c r="B2416" i="2"/>
  <c r="A2416" i="2" s="1"/>
  <c r="B2424" i="2"/>
  <c r="A2424" i="2" s="1"/>
  <c r="B2432" i="2"/>
  <c r="A2432" i="2" s="1"/>
  <c r="B2440" i="2"/>
  <c r="A2440" i="2" s="1"/>
  <c r="B2448" i="2"/>
  <c r="A2448" i="2" s="1"/>
  <c r="B2456" i="2"/>
  <c r="A2456" i="2" s="1"/>
  <c r="B2464" i="2"/>
  <c r="A2464" i="2" s="1"/>
  <c r="B203" i="2"/>
  <c r="A203" i="2" s="1"/>
  <c r="B331" i="2"/>
  <c r="A331" i="2" s="1"/>
  <c r="B459" i="2"/>
  <c r="A459" i="2" s="1"/>
  <c r="B587" i="2"/>
  <c r="A587" i="2" s="1"/>
  <c r="B715" i="2"/>
  <c r="A715" i="2" s="1"/>
  <c r="B779" i="2"/>
  <c r="A779" i="2" s="1"/>
  <c r="B811" i="2"/>
  <c r="A811" i="2" s="1"/>
  <c r="B843" i="2"/>
  <c r="A843" i="2" s="1"/>
  <c r="B875" i="2"/>
  <c r="A875" i="2" s="1"/>
  <c r="B907" i="2"/>
  <c r="A907" i="2" s="1"/>
  <c r="B939" i="2"/>
  <c r="A939" i="2" s="1"/>
  <c r="B971" i="2"/>
  <c r="A971" i="2" s="1"/>
  <c r="B1003" i="2"/>
  <c r="A1003" i="2" s="1"/>
  <c r="B1035" i="2"/>
  <c r="A1035" i="2" s="1"/>
  <c r="B1067" i="2"/>
  <c r="A1067" i="2" s="1"/>
  <c r="B1099" i="2"/>
  <c r="A1099" i="2" s="1"/>
  <c r="B1131" i="2"/>
  <c r="A1131" i="2" s="1"/>
  <c r="B1163" i="2"/>
  <c r="A1163" i="2" s="1"/>
  <c r="B1195" i="2"/>
  <c r="A1195" i="2" s="1"/>
  <c r="B1227" i="2"/>
  <c r="A1227" i="2" s="1"/>
  <c r="B1259" i="2"/>
  <c r="A1259" i="2" s="1"/>
  <c r="B1281" i="2"/>
  <c r="A1281" i="2" s="1"/>
  <c r="B1289" i="2"/>
  <c r="A1289" i="2" s="1"/>
  <c r="B1297" i="2"/>
  <c r="A1297" i="2" s="1"/>
  <c r="B1305" i="2"/>
  <c r="A1305" i="2" s="1"/>
  <c r="B1313" i="2"/>
  <c r="A1313" i="2" s="1"/>
  <c r="B1321" i="2"/>
  <c r="A1321" i="2" s="1"/>
  <c r="B1329" i="2"/>
  <c r="A1329" i="2" s="1"/>
  <c r="B1337" i="2"/>
  <c r="A1337" i="2" s="1"/>
  <c r="B1345" i="2"/>
  <c r="A1345" i="2" s="1"/>
  <c r="B1353" i="2"/>
  <c r="A1353" i="2" s="1"/>
  <c r="B1361" i="2"/>
  <c r="A1361" i="2" s="1"/>
  <c r="B1369" i="2"/>
  <c r="A1369" i="2" s="1"/>
  <c r="B1377" i="2"/>
  <c r="A1377" i="2" s="1"/>
  <c r="B1385" i="2"/>
  <c r="A1385" i="2" s="1"/>
  <c r="B1393" i="2"/>
  <c r="A1393" i="2" s="1"/>
  <c r="B1401" i="2"/>
  <c r="A1401" i="2" s="1"/>
  <c r="B1409" i="2"/>
  <c r="A1409" i="2" s="1"/>
  <c r="B1417" i="2"/>
  <c r="A1417" i="2" s="1"/>
  <c r="B1425" i="2"/>
  <c r="A1425" i="2" s="1"/>
  <c r="B1433" i="2"/>
  <c r="A1433" i="2" s="1"/>
  <c r="B1441" i="2"/>
  <c r="A1441" i="2" s="1"/>
  <c r="B1449" i="2"/>
  <c r="A1449" i="2" s="1"/>
  <c r="B1457" i="2"/>
  <c r="A1457" i="2" s="1"/>
  <c r="B1465" i="2"/>
  <c r="A1465" i="2" s="1"/>
  <c r="B1473" i="2"/>
  <c r="A1473" i="2" s="1"/>
  <c r="B1481" i="2"/>
  <c r="A1481" i="2" s="1"/>
  <c r="B1489" i="2"/>
  <c r="A1489" i="2" s="1"/>
  <c r="B1497" i="2"/>
  <c r="A1497" i="2" s="1"/>
  <c r="B1505" i="2"/>
  <c r="A1505" i="2" s="1"/>
  <c r="B1513" i="2"/>
  <c r="A1513" i="2" s="1"/>
  <c r="B1521" i="2"/>
  <c r="A1521" i="2" s="1"/>
  <c r="B1529" i="2"/>
  <c r="A1529" i="2" s="1"/>
  <c r="B1537" i="2"/>
  <c r="A1537" i="2" s="1"/>
  <c r="B1545" i="2"/>
  <c r="A1545" i="2" s="1"/>
  <c r="B1553" i="2"/>
  <c r="A1553" i="2" s="1"/>
  <c r="B1561" i="2"/>
  <c r="A1561" i="2" s="1"/>
  <c r="B1569" i="2"/>
  <c r="A1569" i="2" s="1"/>
  <c r="B1577" i="2"/>
  <c r="A1577" i="2" s="1"/>
  <c r="B1585" i="2"/>
  <c r="A1585" i="2" s="1"/>
  <c r="B1593" i="2"/>
  <c r="A1593" i="2" s="1"/>
  <c r="B1601" i="2"/>
  <c r="A1601" i="2" s="1"/>
  <c r="B1609" i="2"/>
  <c r="A1609" i="2" s="1"/>
  <c r="B1617" i="2"/>
  <c r="A1617" i="2" s="1"/>
  <c r="B1625" i="2"/>
  <c r="A1625" i="2" s="1"/>
  <c r="B1633" i="2"/>
  <c r="A1633" i="2" s="1"/>
  <c r="B1641" i="2"/>
  <c r="A1641" i="2" s="1"/>
  <c r="B1649" i="2"/>
  <c r="A1649" i="2" s="1"/>
  <c r="B1657" i="2"/>
  <c r="A1657" i="2" s="1"/>
  <c r="B1665" i="2"/>
  <c r="A1665" i="2" s="1"/>
  <c r="B1673" i="2"/>
  <c r="A1673" i="2" s="1"/>
  <c r="B1681" i="2"/>
  <c r="A1681" i="2" s="1"/>
  <c r="B1689" i="2"/>
  <c r="A1689" i="2" s="1"/>
  <c r="B1697" i="2"/>
  <c r="A1697" i="2" s="1"/>
  <c r="B1705" i="2"/>
  <c r="A1705" i="2" s="1"/>
  <c r="B1713" i="2"/>
  <c r="A1713" i="2" s="1"/>
  <c r="B1721" i="2"/>
  <c r="A1721" i="2" s="1"/>
  <c r="B1729" i="2"/>
  <c r="A1729" i="2" s="1"/>
  <c r="B1737" i="2"/>
  <c r="A1737" i="2" s="1"/>
  <c r="B1745" i="2"/>
  <c r="A1745" i="2" s="1"/>
  <c r="B1753" i="2"/>
  <c r="A1753" i="2" s="1"/>
  <c r="B1761" i="2"/>
  <c r="A1761" i="2" s="1"/>
  <c r="B1769" i="2"/>
  <c r="A1769" i="2" s="1"/>
  <c r="B1777" i="2"/>
  <c r="A1777" i="2" s="1"/>
  <c r="B1785" i="2"/>
  <c r="A1785" i="2" s="1"/>
  <c r="B1793" i="2"/>
  <c r="A1793" i="2" s="1"/>
  <c r="B1801" i="2"/>
  <c r="A1801" i="2" s="1"/>
  <c r="B1809" i="2"/>
  <c r="A1809" i="2" s="1"/>
  <c r="B1817" i="2"/>
  <c r="A1817" i="2" s="1"/>
  <c r="B1825" i="2"/>
  <c r="A1825" i="2" s="1"/>
  <c r="B1833" i="2"/>
  <c r="A1833" i="2" s="1"/>
  <c r="B1841" i="2"/>
  <c r="A1841" i="2" s="1"/>
  <c r="B1849" i="2"/>
  <c r="A1849" i="2" s="1"/>
  <c r="B1857" i="2"/>
  <c r="A1857" i="2" s="1"/>
  <c r="B1865" i="2"/>
  <c r="A1865" i="2" s="1"/>
  <c r="B1873" i="2"/>
  <c r="A1873" i="2" s="1"/>
  <c r="B1881" i="2"/>
  <c r="A1881" i="2" s="1"/>
  <c r="B1889" i="2"/>
  <c r="A1889" i="2" s="1"/>
  <c r="B1897" i="2"/>
  <c r="A1897" i="2" s="1"/>
  <c r="B1905" i="2"/>
  <c r="A1905" i="2" s="1"/>
  <c r="B1913" i="2"/>
  <c r="A1913" i="2" s="1"/>
  <c r="B1921" i="2"/>
  <c r="A1921" i="2" s="1"/>
  <c r="B1929" i="2"/>
  <c r="A1929" i="2" s="1"/>
  <c r="B1937" i="2"/>
  <c r="A1937" i="2" s="1"/>
  <c r="B1945" i="2"/>
  <c r="A1945" i="2" s="1"/>
  <c r="B1953" i="2"/>
  <c r="A1953" i="2" s="1"/>
  <c r="B1961" i="2"/>
  <c r="A1961" i="2" s="1"/>
  <c r="B1969" i="2"/>
  <c r="A1969" i="2" s="1"/>
  <c r="B1977" i="2"/>
  <c r="A1977" i="2" s="1"/>
  <c r="B1985" i="2"/>
  <c r="A1985" i="2" s="1"/>
  <c r="B1993" i="2"/>
  <c r="A1993" i="2" s="1"/>
  <c r="B2001" i="2"/>
  <c r="A2001" i="2" s="1"/>
  <c r="B2009" i="2"/>
  <c r="A2009" i="2" s="1"/>
  <c r="B2017" i="2"/>
  <c r="A2017" i="2" s="1"/>
  <c r="B2025" i="2"/>
  <c r="A2025" i="2" s="1"/>
  <c r="B2033" i="2"/>
  <c r="A2033" i="2" s="1"/>
  <c r="B2041" i="2"/>
  <c r="A2041" i="2" s="1"/>
  <c r="B2049" i="2"/>
  <c r="A2049" i="2" s="1"/>
  <c r="B2057" i="2"/>
  <c r="A2057" i="2" s="1"/>
  <c r="B2065" i="2"/>
  <c r="A2065" i="2" s="1"/>
  <c r="B2073" i="2"/>
  <c r="A2073" i="2" s="1"/>
  <c r="B2081" i="2"/>
  <c r="A2081" i="2" s="1"/>
  <c r="B2089" i="2"/>
  <c r="A2089" i="2" s="1"/>
  <c r="B2097" i="2"/>
  <c r="A2097" i="2" s="1"/>
  <c r="B2105" i="2"/>
  <c r="A2105" i="2" s="1"/>
  <c r="B2113" i="2"/>
  <c r="A2113" i="2" s="1"/>
  <c r="B2121" i="2"/>
  <c r="A2121" i="2" s="1"/>
  <c r="B2129" i="2"/>
  <c r="A2129" i="2" s="1"/>
  <c r="B2137" i="2"/>
  <c r="A2137" i="2" s="1"/>
  <c r="B2145" i="2"/>
  <c r="A2145" i="2" s="1"/>
  <c r="B2153" i="2"/>
  <c r="A2153" i="2" s="1"/>
  <c r="B2161" i="2"/>
  <c r="A2161" i="2" s="1"/>
  <c r="B2169" i="2"/>
  <c r="A2169" i="2" s="1"/>
  <c r="B2177" i="2"/>
  <c r="A2177" i="2" s="1"/>
  <c r="B2185" i="2"/>
  <c r="A2185" i="2" s="1"/>
  <c r="B2193" i="2"/>
  <c r="A2193" i="2" s="1"/>
  <c r="B2201" i="2"/>
  <c r="A2201" i="2" s="1"/>
  <c r="B2209" i="2"/>
  <c r="A2209" i="2" s="1"/>
  <c r="B2217" i="2"/>
  <c r="A2217" i="2" s="1"/>
  <c r="B2225" i="2"/>
  <c r="A2225" i="2" s="1"/>
  <c r="B2233" i="2"/>
  <c r="A2233" i="2" s="1"/>
  <c r="B2241" i="2"/>
  <c r="A2241" i="2" s="1"/>
  <c r="B2249" i="2"/>
  <c r="A2249" i="2" s="1"/>
  <c r="B2257" i="2"/>
  <c r="A2257" i="2" s="1"/>
  <c r="B2265" i="2"/>
  <c r="A2265" i="2" s="1"/>
  <c r="B2273" i="2"/>
  <c r="A2273" i="2" s="1"/>
  <c r="B2281" i="2"/>
  <c r="A2281" i="2" s="1"/>
  <c r="B2289" i="2"/>
  <c r="A2289" i="2" s="1"/>
  <c r="B2297" i="2"/>
  <c r="A2297" i="2" s="1"/>
  <c r="B2305" i="2"/>
  <c r="A2305" i="2" s="1"/>
  <c r="B2313" i="2"/>
  <c r="A2313" i="2" s="1"/>
  <c r="B2321" i="2"/>
  <c r="A2321" i="2" s="1"/>
  <c r="B2329" i="2"/>
  <c r="A2329" i="2" s="1"/>
  <c r="B2337" i="2"/>
  <c r="A2337" i="2" s="1"/>
  <c r="B2345" i="2"/>
  <c r="A2345" i="2" s="1"/>
  <c r="B2353" i="2"/>
  <c r="A2353" i="2" s="1"/>
  <c r="B2361" i="2"/>
  <c r="A2361" i="2" s="1"/>
  <c r="B2369" i="2"/>
  <c r="A2369" i="2" s="1"/>
  <c r="B2377" i="2"/>
  <c r="A2377" i="2" s="1"/>
  <c r="B2385" i="2"/>
  <c r="A2385" i="2" s="1"/>
  <c r="B2393" i="2"/>
  <c r="A2393" i="2" s="1"/>
  <c r="B2401" i="2"/>
  <c r="A2401" i="2" s="1"/>
  <c r="B2409" i="2"/>
  <c r="A2409" i="2" s="1"/>
  <c r="B2417" i="2"/>
  <c r="A2417" i="2" s="1"/>
  <c r="B2425" i="2"/>
  <c r="A2425" i="2" s="1"/>
  <c r="B2433" i="2"/>
  <c r="A2433" i="2" s="1"/>
  <c r="B2441" i="2"/>
  <c r="A2441" i="2" s="1"/>
  <c r="B2449" i="2"/>
  <c r="A2449" i="2" s="1"/>
  <c r="B2457" i="2"/>
  <c r="A2457" i="2" s="1"/>
  <c r="B205" i="2"/>
  <c r="A205" i="2" s="1"/>
  <c r="B333" i="2"/>
  <c r="A333" i="2" s="1"/>
  <c r="B461" i="2"/>
  <c r="A461" i="2" s="1"/>
  <c r="B589" i="2"/>
  <c r="A589" i="2" s="1"/>
  <c r="B717" i="2"/>
  <c r="A717" i="2" s="1"/>
  <c r="B780" i="2"/>
  <c r="A780" i="2" s="1"/>
  <c r="B812" i="2"/>
  <c r="A812" i="2" s="1"/>
  <c r="B844" i="2"/>
  <c r="A844" i="2" s="1"/>
  <c r="B876" i="2"/>
  <c r="A876" i="2" s="1"/>
  <c r="B908" i="2"/>
  <c r="A908" i="2" s="1"/>
  <c r="B940" i="2"/>
  <c r="A940" i="2" s="1"/>
  <c r="B972" i="2"/>
  <c r="A972" i="2" s="1"/>
  <c r="B1004" i="2"/>
  <c r="A1004" i="2" s="1"/>
  <c r="B1036" i="2"/>
  <c r="A1036" i="2" s="1"/>
  <c r="B1068" i="2"/>
  <c r="A1068" i="2" s="1"/>
  <c r="B1100" i="2"/>
  <c r="A1100" i="2" s="1"/>
  <c r="B1132" i="2"/>
  <c r="A1132" i="2" s="1"/>
  <c r="B1164" i="2"/>
  <c r="A1164" i="2" s="1"/>
  <c r="B1196" i="2"/>
  <c r="A1196" i="2" s="1"/>
  <c r="B1228" i="2"/>
  <c r="A1228" i="2" s="1"/>
  <c r="B1260" i="2"/>
  <c r="A1260" i="2" s="1"/>
  <c r="B1282" i="2"/>
  <c r="A1282" i="2" s="1"/>
  <c r="B1290" i="2"/>
  <c r="A1290" i="2" s="1"/>
  <c r="B1298" i="2"/>
  <c r="A1298" i="2" s="1"/>
  <c r="B1306" i="2"/>
  <c r="A1306" i="2" s="1"/>
  <c r="B1314" i="2"/>
  <c r="A1314" i="2" s="1"/>
  <c r="B1322" i="2"/>
  <c r="A1322" i="2" s="1"/>
  <c r="B1330" i="2"/>
  <c r="A1330" i="2" s="1"/>
  <c r="B1338" i="2"/>
  <c r="A1338" i="2" s="1"/>
  <c r="B1346" i="2"/>
  <c r="A1346" i="2" s="1"/>
  <c r="B1354" i="2"/>
  <c r="A1354" i="2" s="1"/>
  <c r="B1362" i="2"/>
  <c r="A1362" i="2" s="1"/>
  <c r="B1370" i="2"/>
  <c r="A1370" i="2" s="1"/>
  <c r="B1378" i="2"/>
  <c r="A1378" i="2" s="1"/>
  <c r="B1386" i="2"/>
  <c r="A1386" i="2" s="1"/>
  <c r="B1394" i="2"/>
  <c r="A1394" i="2" s="1"/>
  <c r="B1402" i="2"/>
  <c r="A1402" i="2" s="1"/>
  <c r="B1410" i="2"/>
  <c r="A1410" i="2" s="1"/>
  <c r="B1418" i="2"/>
  <c r="A1418" i="2" s="1"/>
  <c r="B1426" i="2"/>
  <c r="A1426" i="2" s="1"/>
  <c r="B1434" i="2"/>
  <c r="A1434" i="2" s="1"/>
  <c r="B1442" i="2"/>
  <c r="A1442" i="2" s="1"/>
  <c r="B1450" i="2"/>
  <c r="A1450" i="2" s="1"/>
  <c r="B1458" i="2"/>
  <c r="A1458" i="2" s="1"/>
  <c r="B1466" i="2"/>
  <c r="A1466" i="2" s="1"/>
  <c r="B1474" i="2"/>
  <c r="A1474" i="2" s="1"/>
  <c r="B1482" i="2"/>
  <c r="A1482" i="2" s="1"/>
  <c r="B1490" i="2"/>
  <c r="A1490" i="2" s="1"/>
  <c r="B1498" i="2"/>
  <c r="A1498" i="2" s="1"/>
  <c r="B1506" i="2"/>
  <c r="A1506" i="2" s="1"/>
  <c r="B1514" i="2"/>
  <c r="A1514" i="2" s="1"/>
  <c r="B1522" i="2"/>
  <c r="A1522" i="2" s="1"/>
  <c r="B1530" i="2"/>
  <c r="A1530" i="2" s="1"/>
  <c r="B1538" i="2"/>
  <c r="A1538" i="2" s="1"/>
  <c r="B1546" i="2"/>
  <c r="A1546" i="2" s="1"/>
  <c r="B1554" i="2"/>
  <c r="A1554" i="2" s="1"/>
  <c r="B1562" i="2"/>
  <c r="A1562" i="2" s="1"/>
  <c r="B1570" i="2"/>
  <c r="A1570" i="2" s="1"/>
  <c r="B1578" i="2"/>
  <c r="A1578" i="2" s="1"/>
  <c r="B1586" i="2"/>
  <c r="A1586" i="2" s="1"/>
  <c r="B1594" i="2"/>
  <c r="A1594" i="2" s="1"/>
  <c r="B1602" i="2"/>
  <c r="A1602" i="2" s="1"/>
  <c r="B1610" i="2"/>
  <c r="A1610" i="2" s="1"/>
  <c r="B1618" i="2"/>
  <c r="A1618" i="2" s="1"/>
  <c r="B1626" i="2"/>
  <c r="A1626" i="2" s="1"/>
  <c r="B1634" i="2"/>
  <c r="A1634" i="2" s="1"/>
  <c r="B1642" i="2"/>
  <c r="A1642" i="2" s="1"/>
  <c r="B1650" i="2"/>
  <c r="A1650" i="2" s="1"/>
  <c r="B1658" i="2"/>
  <c r="A1658" i="2" s="1"/>
  <c r="B1666" i="2"/>
  <c r="A1666" i="2" s="1"/>
  <c r="B1674" i="2"/>
  <c r="A1674" i="2" s="1"/>
  <c r="B1682" i="2"/>
  <c r="A1682" i="2" s="1"/>
  <c r="B1690" i="2"/>
  <c r="A1690" i="2" s="1"/>
  <c r="B1698" i="2"/>
  <c r="A1698" i="2" s="1"/>
  <c r="B1706" i="2"/>
  <c r="A1706" i="2" s="1"/>
  <c r="B1714" i="2"/>
  <c r="A1714" i="2" s="1"/>
  <c r="B1722" i="2"/>
  <c r="A1722" i="2" s="1"/>
  <c r="B1730" i="2"/>
  <c r="A1730" i="2" s="1"/>
  <c r="B1738" i="2"/>
  <c r="A1738" i="2" s="1"/>
  <c r="B1746" i="2"/>
  <c r="A1746" i="2" s="1"/>
  <c r="B1754" i="2"/>
  <c r="A1754" i="2" s="1"/>
  <c r="B1762" i="2"/>
  <c r="A1762" i="2" s="1"/>
  <c r="B1770" i="2"/>
  <c r="A1770" i="2" s="1"/>
  <c r="B1778" i="2"/>
  <c r="A1778" i="2" s="1"/>
  <c r="B1786" i="2"/>
  <c r="A1786" i="2" s="1"/>
  <c r="B1794" i="2"/>
  <c r="A1794" i="2" s="1"/>
  <c r="B1802" i="2"/>
  <c r="A1802" i="2" s="1"/>
  <c r="B1810" i="2"/>
  <c r="A1810" i="2" s="1"/>
  <c r="B1818" i="2"/>
  <c r="A1818" i="2" s="1"/>
  <c r="B1826" i="2"/>
  <c r="A1826" i="2" s="1"/>
  <c r="B1834" i="2"/>
  <c r="A1834" i="2" s="1"/>
  <c r="B1842" i="2"/>
  <c r="A1842" i="2" s="1"/>
  <c r="B1850" i="2"/>
  <c r="A1850" i="2" s="1"/>
  <c r="B1858" i="2"/>
  <c r="A1858" i="2" s="1"/>
  <c r="B1866" i="2"/>
  <c r="A1866" i="2" s="1"/>
  <c r="B1874" i="2"/>
  <c r="A1874" i="2" s="1"/>
  <c r="B1882" i="2"/>
  <c r="A1882" i="2" s="1"/>
  <c r="B1890" i="2"/>
  <c r="A1890" i="2" s="1"/>
  <c r="B1898" i="2"/>
  <c r="A1898" i="2" s="1"/>
  <c r="B1906" i="2"/>
  <c r="A1906" i="2" s="1"/>
  <c r="B1914" i="2"/>
  <c r="A1914" i="2" s="1"/>
  <c r="B1922" i="2"/>
  <c r="A1922" i="2" s="1"/>
  <c r="B1930" i="2"/>
  <c r="A1930" i="2" s="1"/>
  <c r="B1938" i="2"/>
  <c r="A1938" i="2" s="1"/>
  <c r="B1946" i="2"/>
  <c r="A1946" i="2" s="1"/>
  <c r="B1954" i="2"/>
  <c r="A1954" i="2" s="1"/>
  <c r="B1962" i="2"/>
  <c r="A1962" i="2" s="1"/>
  <c r="B1970" i="2"/>
  <c r="A1970" i="2" s="1"/>
  <c r="B1978" i="2"/>
  <c r="A1978" i="2" s="1"/>
  <c r="B1986" i="2"/>
  <c r="A1986" i="2" s="1"/>
  <c r="B1994" i="2"/>
  <c r="A1994" i="2" s="1"/>
  <c r="B2002" i="2"/>
  <c r="A2002" i="2" s="1"/>
  <c r="B2010" i="2"/>
  <c r="A2010" i="2" s="1"/>
  <c r="B2018" i="2"/>
  <c r="A2018" i="2" s="1"/>
  <c r="B2026" i="2"/>
  <c r="A2026" i="2" s="1"/>
  <c r="B2034" i="2"/>
  <c r="A2034" i="2" s="1"/>
  <c r="B2042" i="2"/>
  <c r="A2042" i="2" s="1"/>
  <c r="B2050" i="2"/>
  <c r="A2050" i="2" s="1"/>
  <c r="B2058" i="2"/>
  <c r="A2058" i="2" s="1"/>
  <c r="B2066" i="2"/>
  <c r="A2066" i="2" s="1"/>
  <c r="B2074" i="2"/>
  <c r="A2074" i="2" s="1"/>
  <c r="B2082" i="2"/>
  <c r="A2082" i="2" s="1"/>
  <c r="B2090" i="2"/>
  <c r="A2090" i="2" s="1"/>
  <c r="B2098" i="2"/>
  <c r="A2098" i="2" s="1"/>
  <c r="B2106" i="2"/>
  <c r="A2106" i="2" s="1"/>
  <c r="B2114" i="2"/>
  <c r="A2114" i="2" s="1"/>
  <c r="B2122" i="2"/>
  <c r="A2122" i="2" s="1"/>
  <c r="B2130" i="2"/>
  <c r="A2130" i="2" s="1"/>
  <c r="B2138" i="2"/>
  <c r="A2138" i="2" s="1"/>
  <c r="B2146" i="2"/>
  <c r="A2146" i="2" s="1"/>
  <c r="B2154" i="2"/>
  <c r="A2154" i="2" s="1"/>
  <c r="B2162" i="2"/>
  <c r="A2162" i="2" s="1"/>
  <c r="B2170" i="2"/>
  <c r="A2170" i="2" s="1"/>
  <c r="B2178" i="2"/>
  <c r="A2178" i="2" s="1"/>
  <c r="B2186" i="2"/>
  <c r="A2186" i="2" s="1"/>
  <c r="B2194" i="2"/>
  <c r="A2194" i="2" s="1"/>
  <c r="B2202" i="2"/>
  <c r="A2202" i="2" s="1"/>
  <c r="B2210" i="2"/>
  <c r="A2210" i="2" s="1"/>
  <c r="B2218" i="2"/>
  <c r="A2218" i="2" s="1"/>
  <c r="B2226" i="2"/>
  <c r="A2226" i="2" s="1"/>
  <c r="B2234" i="2"/>
  <c r="A2234" i="2" s="1"/>
  <c r="B2242" i="2"/>
  <c r="A2242" i="2" s="1"/>
  <c r="B2250" i="2"/>
  <c r="A2250" i="2" s="1"/>
  <c r="B2258" i="2"/>
  <c r="A2258" i="2" s="1"/>
  <c r="B2266" i="2"/>
  <c r="A2266" i="2" s="1"/>
  <c r="B2274" i="2"/>
  <c r="A2274" i="2" s="1"/>
  <c r="B2282" i="2"/>
  <c r="A2282" i="2" s="1"/>
  <c r="B2290" i="2"/>
  <c r="A2290" i="2" s="1"/>
  <c r="B2298" i="2"/>
  <c r="A2298" i="2" s="1"/>
  <c r="B2306" i="2"/>
  <c r="A2306" i="2" s="1"/>
  <c r="B2314" i="2"/>
  <c r="A2314" i="2" s="1"/>
  <c r="B2322" i="2"/>
  <c r="A2322" i="2" s="1"/>
  <c r="B2330" i="2"/>
  <c r="A2330" i="2" s="1"/>
  <c r="B2338" i="2"/>
  <c r="A2338" i="2" s="1"/>
  <c r="B2346" i="2"/>
  <c r="A2346" i="2" s="1"/>
  <c r="B2354" i="2"/>
  <c r="A2354" i="2" s="1"/>
  <c r="B2362" i="2"/>
  <c r="A2362" i="2" s="1"/>
  <c r="B2370" i="2"/>
  <c r="A2370" i="2" s="1"/>
  <c r="B2378" i="2"/>
  <c r="A2378" i="2" s="1"/>
  <c r="B2386" i="2"/>
  <c r="A2386" i="2" s="1"/>
  <c r="B2394" i="2"/>
  <c r="A2394" i="2" s="1"/>
  <c r="B2402" i="2"/>
  <c r="A2402" i="2" s="1"/>
  <c r="B2410" i="2"/>
  <c r="A2410" i="2" s="1"/>
  <c r="B2418" i="2"/>
  <c r="A2418" i="2" s="1"/>
  <c r="B2426" i="2"/>
  <c r="A2426" i="2" s="1"/>
  <c r="B2434" i="2"/>
  <c r="A2434" i="2" s="1"/>
  <c r="B2442" i="2"/>
  <c r="A2442" i="2" s="1"/>
  <c r="B2450" i="2"/>
  <c r="A2450" i="2" s="1"/>
  <c r="B2458" i="2"/>
  <c r="A2458" i="2" s="1"/>
  <c r="B235" i="2"/>
  <c r="A235" i="2" s="1"/>
  <c r="B363" i="2"/>
  <c r="A363" i="2" s="1"/>
  <c r="B491" i="2"/>
  <c r="A491" i="2" s="1"/>
  <c r="B619" i="2"/>
  <c r="A619" i="2" s="1"/>
  <c r="B747" i="2"/>
  <c r="A747" i="2" s="1"/>
  <c r="B787" i="2"/>
  <c r="A787" i="2" s="1"/>
  <c r="B819" i="2"/>
  <c r="A819" i="2" s="1"/>
  <c r="B851" i="2"/>
  <c r="A851" i="2" s="1"/>
  <c r="B883" i="2"/>
  <c r="A883" i="2" s="1"/>
  <c r="B915" i="2"/>
  <c r="A915" i="2" s="1"/>
  <c r="B947" i="2"/>
  <c r="A947" i="2" s="1"/>
  <c r="B979" i="2"/>
  <c r="A979" i="2" s="1"/>
  <c r="B1011" i="2"/>
  <c r="A1011" i="2" s="1"/>
  <c r="B1043" i="2"/>
  <c r="A1043" i="2" s="1"/>
  <c r="B1075" i="2"/>
  <c r="A1075" i="2" s="1"/>
  <c r="B1107" i="2"/>
  <c r="A1107" i="2" s="1"/>
  <c r="B1139" i="2"/>
  <c r="A1139" i="2" s="1"/>
  <c r="B1171" i="2"/>
  <c r="A1171" i="2" s="1"/>
  <c r="B1203" i="2"/>
  <c r="A1203" i="2" s="1"/>
  <c r="B1235" i="2"/>
  <c r="A1235" i="2" s="1"/>
  <c r="B1267" i="2"/>
  <c r="A1267" i="2" s="1"/>
  <c r="B1283" i="2"/>
  <c r="A1283" i="2" s="1"/>
  <c r="B1291" i="2"/>
  <c r="A1291" i="2" s="1"/>
  <c r="B1299" i="2"/>
  <c r="A1299" i="2" s="1"/>
  <c r="B1307" i="2"/>
  <c r="A1307" i="2" s="1"/>
  <c r="B1315" i="2"/>
  <c r="A1315" i="2" s="1"/>
  <c r="B1323" i="2"/>
  <c r="A1323" i="2" s="1"/>
  <c r="B1331" i="2"/>
  <c r="A1331" i="2" s="1"/>
  <c r="B1339" i="2"/>
  <c r="A1339" i="2" s="1"/>
  <c r="B1347" i="2"/>
  <c r="A1347" i="2" s="1"/>
  <c r="B1355" i="2"/>
  <c r="A1355" i="2" s="1"/>
  <c r="B1363" i="2"/>
  <c r="A1363" i="2" s="1"/>
  <c r="B1371" i="2"/>
  <c r="A1371" i="2" s="1"/>
  <c r="B1379" i="2"/>
  <c r="A1379" i="2" s="1"/>
  <c r="B1387" i="2"/>
  <c r="A1387" i="2" s="1"/>
  <c r="B1395" i="2"/>
  <c r="A1395" i="2" s="1"/>
  <c r="B1403" i="2"/>
  <c r="A1403" i="2" s="1"/>
  <c r="B1411" i="2"/>
  <c r="A1411" i="2" s="1"/>
  <c r="B1419" i="2"/>
  <c r="A1419" i="2" s="1"/>
  <c r="B1427" i="2"/>
  <c r="A1427" i="2" s="1"/>
  <c r="B1435" i="2"/>
  <c r="A1435" i="2" s="1"/>
  <c r="B1443" i="2"/>
  <c r="A1443" i="2" s="1"/>
  <c r="B1451" i="2"/>
  <c r="A1451" i="2" s="1"/>
  <c r="B1459" i="2"/>
  <c r="A1459" i="2" s="1"/>
  <c r="B1467" i="2"/>
  <c r="A1467" i="2" s="1"/>
  <c r="B1475" i="2"/>
  <c r="A1475" i="2" s="1"/>
  <c r="B1483" i="2"/>
  <c r="A1483" i="2" s="1"/>
  <c r="B1491" i="2"/>
  <c r="A1491" i="2" s="1"/>
  <c r="B1499" i="2"/>
  <c r="A1499" i="2" s="1"/>
  <c r="B1507" i="2"/>
  <c r="A1507" i="2" s="1"/>
  <c r="B1515" i="2"/>
  <c r="A1515" i="2" s="1"/>
  <c r="B1523" i="2"/>
  <c r="A1523" i="2" s="1"/>
  <c r="B1531" i="2"/>
  <c r="A1531" i="2" s="1"/>
  <c r="B1539" i="2"/>
  <c r="A1539" i="2" s="1"/>
  <c r="B1547" i="2"/>
  <c r="A1547" i="2" s="1"/>
  <c r="B1555" i="2"/>
  <c r="A1555" i="2" s="1"/>
  <c r="B1563" i="2"/>
  <c r="A1563" i="2" s="1"/>
  <c r="B1571" i="2"/>
  <c r="A1571" i="2" s="1"/>
  <c r="B1579" i="2"/>
  <c r="A1579" i="2" s="1"/>
  <c r="B1587" i="2"/>
  <c r="A1587" i="2" s="1"/>
  <c r="B1595" i="2"/>
  <c r="A1595" i="2" s="1"/>
  <c r="B1603" i="2"/>
  <c r="A1603" i="2" s="1"/>
  <c r="B1611" i="2"/>
  <c r="A1611" i="2" s="1"/>
  <c r="B1619" i="2"/>
  <c r="A1619" i="2" s="1"/>
  <c r="B1627" i="2"/>
  <c r="A1627" i="2" s="1"/>
  <c r="B1635" i="2"/>
  <c r="A1635" i="2" s="1"/>
  <c r="B1643" i="2"/>
  <c r="A1643" i="2" s="1"/>
  <c r="B1651" i="2"/>
  <c r="A1651" i="2" s="1"/>
  <c r="B1659" i="2"/>
  <c r="A1659" i="2" s="1"/>
  <c r="B1667" i="2"/>
  <c r="A1667" i="2" s="1"/>
  <c r="B1675" i="2"/>
  <c r="A1675" i="2" s="1"/>
  <c r="B1683" i="2"/>
  <c r="A1683" i="2" s="1"/>
  <c r="B1691" i="2"/>
  <c r="A1691" i="2" s="1"/>
  <c r="B1699" i="2"/>
  <c r="A1699" i="2" s="1"/>
  <c r="B1707" i="2"/>
  <c r="A1707" i="2" s="1"/>
  <c r="B1715" i="2"/>
  <c r="A1715" i="2" s="1"/>
  <c r="B1723" i="2"/>
  <c r="A1723" i="2" s="1"/>
  <c r="B1731" i="2"/>
  <c r="A1731" i="2" s="1"/>
  <c r="B1739" i="2"/>
  <c r="A1739" i="2" s="1"/>
  <c r="B1747" i="2"/>
  <c r="A1747" i="2" s="1"/>
  <c r="B1755" i="2"/>
  <c r="A1755" i="2" s="1"/>
  <c r="B1763" i="2"/>
  <c r="A1763" i="2" s="1"/>
  <c r="B1771" i="2"/>
  <c r="A1771" i="2" s="1"/>
  <c r="B1779" i="2"/>
  <c r="A1779" i="2" s="1"/>
  <c r="B1787" i="2"/>
  <c r="A1787" i="2" s="1"/>
  <c r="B1795" i="2"/>
  <c r="A1795" i="2" s="1"/>
  <c r="B1803" i="2"/>
  <c r="A1803" i="2" s="1"/>
  <c r="B1811" i="2"/>
  <c r="A1811" i="2" s="1"/>
  <c r="B1819" i="2"/>
  <c r="A1819" i="2" s="1"/>
  <c r="B1827" i="2"/>
  <c r="A1827" i="2" s="1"/>
  <c r="B1835" i="2"/>
  <c r="A1835" i="2" s="1"/>
  <c r="B1843" i="2"/>
  <c r="A1843" i="2" s="1"/>
  <c r="B1851" i="2"/>
  <c r="A1851" i="2" s="1"/>
  <c r="B1859" i="2"/>
  <c r="A1859" i="2" s="1"/>
  <c r="B1867" i="2"/>
  <c r="A1867" i="2" s="1"/>
  <c r="B1875" i="2"/>
  <c r="A1875" i="2" s="1"/>
  <c r="B1883" i="2"/>
  <c r="A1883" i="2" s="1"/>
  <c r="B1891" i="2"/>
  <c r="A1891" i="2" s="1"/>
  <c r="B1899" i="2"/>
  <c r="A1899" i="2" s="1"/>
  <c r="B1907" i="2"/>
  <c r="A1907" i="2" s="1"/>
  <c r="B1915" i="2"/>
  <c r="A1915" i="2" s="1"/>
  <c r="B1923" i="2"/>
  <c r="A1923" i="2" s="1"/>
  <c r="B1931" i="2"/>
  <c r="A1931" i="2" s="1"/>
  <c r="B1939" i="2"/>
  <c r="A1939" i="2" s="1"/>
  <c r="B1947" i="2"/>
  <c r="A1947" i="2" s="1"/>
  <c r="B1955" i="2"/>
  <c r="A1955" i="2" s="1"/>
  <c r="B1963" i="2"/>
  <c r="A1963" i="2" s="1"/>
  <c r="B1971" i="2"/>
  <c r="A1971" i="2" s="1"/>
  <c r="B1979" i="2"/>
  <c r="A1979" i="2" s="1"/>
  <c r="B1987" i="2"/>
  <c r="A1987" i="2" s="1"/>
  <c r="B1995" i="2"/>
  <c r="A1995" i="2" s="1"/>
  <c r="B2003" i="2"/>
  <c r="A2003" i="2" s="1"/>
  <c r="B2011" i="2"/>
  <c r="A2011" i="2" s="1"/>
  <c r="B2019" i="2"/>
  <c r="A2019" i="2" s="1"/>
  <c r="B2027" i="2"/>
  <c r="A2027" i="2" s="1"/>
  <c r="B2035" i="2"/>
  <c r="A2035" i="2" s="1"/>
  <c r="B2043" i="2"/>
  <c r="A2043" i="2" s="1"/>
  <c r="B2051" i="2"/>
  <c r="A2051" i="2" s="1"/>
  <c r="B2059" i="2"/>
  <c r="A2059" i="2" s="1"/>
  <c r="B2067" i="2"/>
  <c r="A2067" i="2" s="1"/>
  <c r="B2075" i="2"/>
  <c r="A2075" i="2" s="1"/>
  <c r="B2083" i="2"/>
  <c r="A2083" i="2" s="1"/>
  <c r="B2091" i="2"/>
  <c r="A2091" i="2" s="1"/>
  <c r="B2099" i="2"/>
  <c r="A2099" i="2" s="1"/>
  <c r="B2107" i="2"/>
  <c r="A2107" i="2" s="1"/>
  <c r="B2115" i="2"/>
  <c r="A2115" i="2" s="1"/>
  <c r="B2123" i="2"/>
  <c r="A2123" i="2" s="1"/>
  <c r="B2131" i="2"/>
  <c r="A2131" i="2" s="1"/>
  <c r="B2139" i="2"/>
  <c r="A2139" i="2" s="1"/>
  <c r="B2147" i="2"/>
  <c r="A2147" i="2" s="1"/>
  <c r="B2155" i="2"/>
  <c r="A2155" i="2" s="1"/>
  <c r="B2163" i="2"/>
  <c r="A2163" i="2" s="1"/>
  <c r="B2171" i="2"/>
  <c r="A2171" i="2" s="1"/>
  <c r="B2179" i="2"/>
  <c r="A2179" i="2" s="1"/>
  <c r="B2187" i="2"/>
  <c r="A2187" i="2" s="1"/>
  <c r="B2195" i="2"/>
  <c r="A2195" i="2" s="1"/>
  <c r="B2203" i="2"/>
  <c r="A2203" i="2" s="1"/>
  <c r="B2211" i="2"/>
  <c r="A2211" i="2" s="1"/>
  <c r="B2219" i="2"/>
  <c r="A2219" i="2" s="1"/>
  <c r="B2227" i="2"/>
  <c r="A2227" i="2" s="1"/>
  <c r="B2235" i="2"/>
  <c r="A2235" i="2" s="1"/>
  <c r="B2243" i="2"/>
  <c r="A2243" i="2" s="1"/>
  <c r="B2251" i="2"/>
  <c r="A2251" i="2" s="1"/>
  <c r="B2259" i="2"/>
  <c r="A2259" i="2" s="1"/>
  <c r="B2267" i="2"/>
  <c r="A2267" i="2" s="1"/>
  <c r="B2275" i="2"/>
  <c r="A2275" i="2" s="1"/>
  <c r="B2283" i="2"/>
  <c r="A2283" i="2" s="1"/>
  <c r="B2291" i="2"/>
  <c r="A2291" i="2" s="1"/>
  <c r="B2299" i="2"/>
  <c r="A2299" i="2" s="1"/>
  <c r="B2307" i="2"/>
  <c r="A2307" i="2" s="1"/>
  <c r="B2315" i="2"/>
  <c r="A2315" i="2" s="1"/>
  <c r="B2323" i="2"/>
  <c r="A2323" i="2" s="1"/>
  <c r="B2331" i="2"/>
  <c r="A2331" i="2" s="1"/>
  <c r="B2339" i="2"/>
  <c r="A2339" i="2" s="1"/>
  <c r="B2347" i="2"/>
  <c r="A2347" i="2" s="1"/>
  <c r="B2355" i="2"/>
  <c r="A2355" i="2" s="1"/>
  <c r="B2363" i="2"/>
  <c r="A2363" i="2" s="1"/>
  <c r="B2371" i="2"/>
  <c r="A2371" i="2" s="1"/>
  <c r="B2379" i="2"/>
  <c r="A2379" i="2" s="1"/>
  <c r="B2387" i="2"/>
  <c r="A2387" i="2" s="1"/>
  <c r="B2395" i="2"/>
  <c r="A2395" i="2" s="1"/>
  <c r="B2403" i="2"/>
  <c r="A2403" i="2" s="1"/>
  <c r="B2411" i="2"/>
  <c r="A2411" i="2" s="1"/>
  <c r="B2419" i="2"/>
  <c r="A2419" i="2" s="1"/>
  <c r="B2427" i="2"/>
  <c r="A2427" i="2" s="1"/>
  <c r="B2435" i="2"/>
  <c r="A2435" i="2" s="1"/>
  <c r="B2443" i="2"/>
  <c r="A2443" i="2" s="1"/>
  <c r="B2451" i="2"/>
  <c r="A2451" i="2" s="1"/>
  <c r="B2459" i="2"/>
  <c r="A2459" i="2" s="1"/>
  <c r="B2467" i="2"/>
  <c r="A2467" i="2" s="1"/>
  <c r="B237" i="2"/>
  <c r="A237" i="2" s="1"/>
  <c r="B749" i="2"/>
  <c r="A749" i="2" s="1"/>
  <c r="B884" i="2"/>
  <c r="A884" i="2" s="1"/>
  <c r="B1012" i="2"/>
  <c r="A1012" i="2" s="1"/>
  <c r="B1140" i="2"/>
  <c r="A1140" i="2" s="1"/>
  <c r="B1268" i="2"/>
  <c r="A1268" i="2" s="1"/>
  <c r="B1308" i="2"/>
  <c r="A1308" i="2" s="1"/>
  <c r="B1340" i="2"/>
  <c r="A1340" i="2" s="1"/>
  <c r="B1372" i="2"/>
  <c r="A1372" i="2" s="1"/>
  <c r="B1404" i="2"/>
  <c r="A1404" i="2" s="1"/>
  <c r="B1436" i="2"/>
  <c r="A1436" i="2" s="1"/>
  <c r="B1468" i="2"/>
  <c r="A1468" i="2" s="1"/>
  <c r="B1500" i="2"/>
  <c r="A1500" i="2" s="1"/>
  <c r="B1532" i="2"/>
  <c r="A1532" i="2" s="1"/>
  <c r="B1564" i="2"/>
  <c r="A1564" i="2" s="1"/>
  <c r="B1596" i="2"/>
  <c r="A1596" i="2" s="1"/>
  <c r="B1628" i="2"/>
  <c r="A1628" i="2" s="1"/>
  <c r="B1660" i="2"/>
  <c r="A1660" i="2" s="1"/>
  <c r="B1692" i="2"/>
  <c r="A1692" i="2" s="1"/>
  <c r="B1724" i="2"/>
  <c r="A1724" i="2" s="1"/>
  <c r="B1756" i="2"/>
  <c r="A1756" i="2" s="1"/>
  <c r="B1788" i="2"/>
  <c r="A1788" i="2" s="1"/>
  <c r="B1820" i="2"/>
  <c r="A1820" i="2" s="1"/>
  <c r="B1852" i="2"/>
  <c r="A1852" i="2" s="1"/>
  <c r="B1884" i="2"/>
  <c r="A1884" i="2" s="1"/>
  <c r="B1916" i="2"/>
  <c r="A1916" i="2" s="1"/>
  <c r="B1948" i="2"/>
  <c r="A1948" i="2" s="1"/>
  <c r="B1980" i="2"/>
  <c r="A1980" i="2" s="1"/>
  <c r="B2012" i="2"/>
  <c r="A2012" i="2" s="1"/>
  <c r="B2044" i="2"/>
  <c r="A2044" i="2" s="1"/>
  <c r="B2076" i="2"/>
  <c r="A2076" i="2" s="1"/>
  <c r="B2108" i="2"/>
  <c r="A2108" i="2" s="1"/>
  <c r="B2140" i="2"/>
  <c r="A2140" i="2" s="1"/>
  <c r="B2172" i="2"/>
  <c r="A2172" i="2" s="1"/>
  <c r="B2204" i="2"/>
  <c r="A2204" i="2" s="1"/>
  <c r="B2236" i="2"/>
  <c r="A2236" i="2" s="1"/>
  <c r="B2268" i="2"/>
  <c r="A2268" i="2" s="1"/>
  <c r="B2300" i="2"/>
  <c r="A2300" i="2" s="1"/>
  <c r="B2332" i="2"/>
  <c r="A2332" i="2" s="1"/>
  <c r="B2364" i="2"/>
  <c r="A2364" i="2" s="1"/>
  <c r="B2396" i="2"/>
  <c r="A2396" i="2" s="1"/>
  <c r="B2428" i="2"/>
  <c r="A2428" i="2" s="1"/>
  <c r="B2460" i="2"/>
  <c r="A2460" i="2" s="1"/>
  <c r="B2472" i="2"/>
  <c r="A2472" i="2" s="1"/>
  <c r="B2480" i="2"/>
  <c r="A2480" i="2" s="1"/>
  <c r="B2488" i="2"/>
  <c r="A2488" i="2" s="1"/>
  <c r="B2496" i="2"/>
  <c r="A2496" i="2" s="1"/>
  <c r="B269" i="2"/>
  <c r="A269" i="2" s="1"/>
  <c r="B764" i="2"/>
  <c r="A764" i="2" s="1"/>
  <c r="B892" i="2"/>
  <c r="A892" i="2" s="1"/>
  <c r="B1020" i="2"/>
  <c r="A1020" i="2" s="1"/>
  <c r="B1148" i="2"/>
  <c r="A1148" i="2" s="1"/>
  <c r="B1276" i="2"/>
  <c r="A1276" i="2" s="1"/>
  <c r="B1310" i="2"/>
  <c r="A1310" i="2" s="1"/>
  <c r="B1342" i="2"/>
  <c r="A1342" i="2" s="1"/>
  <c r="B1374" i="2"/>
  <c r="A1374" i="2" s="1"/>
  <c r="B1406" i="2"/>
  <c r="A1406" i="2" s="1"/>
  <c r="B1438" i="2"/>
  <c r="A1438" i="2" s="1"/>
  <c r="B1470" i="2"/>
  <c r="A1470" i="2" s="1"/>
  <c r="B1502" i="2"/>
  <c r="A1502" i="2" s="1"/>
  <c r="B1534" i="2"/>
  <c r="A1534" i="2" s="1"/>
  <c r="B1566" i="2"/>
  <c r="A1566" i="2" s="1"/>
  <c r="B1598" i="2"/>
  <c r="A1598" i="2" s="1"/>
  <c r="B1630" i="2"/>
  <c r="A1630" i="2" s="1"/>
  <c r="B1662" i="2"/>
  <c r="A1662" i="2" s="1"/>
  <c r="B1694" i="2"/>
  <c r="A1694" i="2" s="1"/>
  <c r="B1726" i="2"/>
  <c r="A1726" i="2" s="1"/>
  <c r="B1758" i="2"/>
  <c r="A1758" i="2" s="1"/>
  <c r="B1790" i="2"/>
  <c r="A1790" i="2" s="1"/>
  <c r="B1822" i="2"/>
  <c r="A1822" i="2" s="1"/>
  <c r="B1854" i="2"/>
  <c r="A1854" i="2" s="1"/>
  <c r="B1886" i="2"/>
  <c r="A1886" i="2" s="1"/>
  <c r="B1918" i="2"/>
  <c r="A1918" i="2" s="1"/>
  <c r="B1950" i="2"/>
  <c r="A1950" i="2" s="1"/>
  <c r="B1982" i="2"/>
  <c r="A1982" i="2" s="1"/>
  <c r="B2014" i="2"/>
  <c r="A2014" i="2" s="1"/>
  <c r="B2046" i="2"/>
  <c r="A2046" i="2" s="1"/>
  <c r="B2078" i="2"/>
  <c r="A2078" i="2" s="1"/>
  <c r="B2110" i="2"/>
  <c r="A2110" i="2" s="1"/>
  <c r="B2142" i="2"/>
  <c r="A2142" i="2" s="1"/>
  <c r="B2174" i="2"/>
  <c r="A2174" i="2" s="1"/>
  <c r="B2206" i="2"/>
  <c r="A2206" i="2" s="1"/>
  <c r="B2238" i="2"/>
  <c r="A2238" i="2" s="1"/>
  <c r="B2270" i="2"/>
  <c r="A2270" i="2" s="1"/>
  <c r="B2302" i="2"/>
  <c r="A2302" i="2" s="1"/>
  <c r="B2334" i="2"/>
  <c r="A2334" i="2" s="1"/>
  <c r="B2366" i="2"/>
  <c r="A2366" i="2" s="1"/>
  <c r="B2398" i="2"/>
  <c r="A2398" i="2" s="1"/>
  <c r="B2430" i="2"/>
  <c r="A2430" i="2" s="1"/>
  <c r="B2462" i="2"/>
  <c r="A2462" i="2" s="1"/>
  <c r="B2473" i="2"/>
  <c r="A2473" i="2" s="1"/>
  <c r="B2481" i="2"/>
  <c r="A2481" i="2" s="1"/>
  <c r="B2489" i="2"/>
  <c r="A2489" i="2" s="1"/>
  <c r="B2497" i="2"/>
  <c r="A2497" i="2" s="1"/>
  <c r="B365" i="2"/>
  <c r="A365" i="2" s="1"/>
  <c r="B788" i="2"/>
  <c r="A788" i="2" s="1"/>
  <c r="B916" i="2"/>
  <c r="A916" i="2" s="1"/>
  <c r="B1044" i="2"/>
  <c r="A1044" i="2" s="1"/>
  <c r="B1172" i="2"/>
  <c r="A1172" i="2" s="1"/>
  <c r="B1284" i="2"/>
  <c r="A1284" i="2" s="1"/>
  <c r="B1316" i="2"/>
  <c r="A1316" i="2" s="1"/>
  <c r="B1348" i="2"/>
  <c r="A1348" i="2" s="1"/>
  <c r="B1380" i="2"/>
  <c r="A1380" i="2" s="1"/>
  <c r="B1412" i="2"/>
  <c r="A1412" i="2" s="1"/>
  <c r="B1444" i="2"/>
  <c r="A1444" i="2" s="1"/>
  <c r="B1476" i="2"/>
  <c r="A1476" i="2" s="1"/>
  <c r="B1508" i="2"/>
  <c r="A1508" i="2" s="1"/>
  <c r="B1540" i="2"/>
  <c r="A1540" i="2" s="1"/>
  <c r="B1572" i="2"/>
  <c r="A1572" i="2" s="1"/>
  <c r="B1604" i="2"/>
  <c r="A1604" i="2" s="1"/>
  <c r="B1636" i="2"/>
  <c r="A1636" i="2" s="1"/>
  <c r="B1668" i="2"/>
  <c r="A1668" i="2" s="1"/>
  <c r="B1700" i="2"/>
  <c r="A1700" i="2" s="1"/>
  <c r="B1732" i="2"/>
  <c r="A1732" i="2" s="1"/>
  <c r="B1764" i="2"/>
  <c r="A1764" i="2" s="1"/>
  <c r="B1796" i="2"/>
  <c r="A1796" i="2" s="1"/>
  <c r="B1828" i="2"/>
  <c r="A1828" i="2" s="1"/>
  <c r="B1860" i="2"/>
  <c r="A1860" i="2" s="1"/>
  <c r="B1892" i="2"/>
  <c r="A1892" i="2" s="1"/>
  <c r="B1924" i="2"/>
  <c r="A1924" i="2" s="1"/>
  <c r="B1956" i="2"/>
  <c r="A1956" i="2" s="1"/>
  <c r="B1988" i="2"/>
  <c r="A1988" i="2" s="1"/>
  <c r="B2020" i="2"/>
  <c r="A2020" i="2" s="1"/>
  <c r="B2052" i="2"/>
  <c r="A2052" i="2" s="1"/>
  <c r="B2084" i="2"/>
  <c r="A2084" i="2" s="1"/>
  <c r="B2116" i="2"/>
  <c r="A2116" i="2" s="1"/>
  <c r="B2148" i="2"/>
  <c r="A2148" i="2" s="1"/>
  <c r="B2180" i="2"/>
  <c r="A2180" i="2" s="1"/>
  <c r="B2212" i="2"/>
  <c r="A2212" i="2" s="1"/>
  <c r="B2244" i="2"/>
  <c r="A2244" i="2" s="1"/>
  <c r="B2276" i="2"/>
  <c r="A2276" i="2" s="1"/>
  <c r="B2308" i="2"/>
  <c r="A2308" i="2" s="1"/>
  <c r="B2340" i="2"/>
  <c r="A2340" i="2" s="1"/>
  <c r="B2372" i="2"/>
  <c r="A2372" i="2" s="1"/>
  <c r="B2404" i="2"/>
  <c r="A2404" i="2" s="1"/>
  <c r="B2436" i="2"/>
  <c r="A2436" i="2" s="1"/>
  <c r="B2465" i="2"/>
  <c r="A2465" i="2" s="1"/>
  <c r="B2474" i="2"/>
  <c r="A2474" i="2" s="1"/>
  <c r="B2482" i="2"/>
  <c r="A2482" i="2" s="1"/>
  <c r="B2490" i="2"/>
  <c r="A2490" i="2" s="1"/>
  <c r="B2498" i="2"/>
  <c r="A2498" i="2" s="1"/>
  <c r="B397" i="2"/>
  <c r="A397" i="2" s="1"/>
  <c r="B796" i="2"/>
  <c r="A796" i="2" s="1"/>
  <c r="B924" i="2"/>
  <c r="A924" i="2" s="1"/>
  <c r="B1052" i="2"/>
  <c r="A1052" i="2" s="1"/>
  <c r="B1180" i="2"/>
  <c r="A1180" i="2" s="1"/>
  <c r="B1286" i="2"/>
  <c r="A1286" i="2" s="1"/>
  <c r="B1318" i="2"/>
  <c r="A1318" i="2" s="1"/>
  <c r="B1350" i="2"/>
  <c r="A1350" i="2" s="1"/>
  <c r="B1382" i="2"/>
  <c r="A1382" i="2" s="1"/>
  <c r="B1414" i="2"/>
  <c r="A1414" i="2" s="1"/>
  <c r="B1446" i="2"/>
  <c r="A1446" i="2" s="1"/>
  <c r="B1478" i="2"/>
  <c r="A1478" i="2" s="1"/>
  <c r="B1510" i="2"/>
  <c r="A1510" i="2" s="1"/>
  <c r="B1542" i="2"/>
  <c r="A1542" i="2" s="1"/>
  <c r="B1574" i="2"/>
  <c r="A1574" i="2" s="1"/>
  <c r="B1606" i="2"/>
  <c r="A1606" i="2" s="1"/>
  <c r="B1638" i="2"/>
  <c r="A1638" i="2" s="1"/>
  <c r="B1670" i="2"/>
  <c r="A1670" i="2" s="1"/>
  <c r="B1702" i="2"/>
  <c r="A1702" i="2" s="1"/>
  <c r="B1734" i="2"/>
  <c r="A1734" i="2" s="1"/>
  <c r="B1766" i="2"/>
  <c r="A1766" i="2" s="1"/>
  <c r="B1798" i="2"/>
  <c r="A1798" i="2" s="1"/>
  <c r="B1830" i="2"/>
  <c r="A1830" i="2" s="1"/>
  <c r="B1862" i="2"/>
  <c r="A1862" i="2" s="1"/>
  <c r="B1894" i="2"/>
  <c r="A1894" i="2" s="1"/>
  <c r="B1926" i="2"/>
  <c r="A1926" i="2" s="1"/>
  <c r="B1958" i="2"/>
  <c r="A1958" i="2" s="1"/>
  <c r="B1990" i="2"/>
  <c r="A1990" i="2" s="1"/>
  <c r="B2022" i="2"/>
  <c r="A2022" i="2" s="1"/>
  <c r="B2054" i="2"/>
  <c r="A2054" i="2" s="1"/>
  <c r="B2086" i="2"/>
  <c r="A2086" i="2" s="1"/>
  <c r="B2118" i="2"/>
  <c r="A2118" i="2" s="1"/>
  <c r="B2150" i="2"/>
  <c r="A2150" i="2" s="1"/>
  <c r="B2182" i="2"/>
  <c r="A2182" i="2" s="1"/>
  <c r="B2214" i="2"/>
  <c r="A2214" i="2" s="1"/>
  <c r="B2246" i="2"/>
  <c r="A2246" i="2" s="1"/>
  <c r="B2278" i="2"/>
  <c r="A2278" i="2" s="1"/>
  <c r="B2310" i="2"/>
  <c r="A2310" i="2" s="1"/>
  <c r="B2342" i="2"/>
  <c r="A2342" i="2" s="1"/>
  <c r="B2374" i="2"/>
  <c r="A2374" i="2" s="1"/>
  <c r="B2406" i="2"/>
  <c r="A2406" i="2" s="1"/>
  <c r="B2438" i="2"/>
  <c r="A2438" i="2" s="1"/>
  <c r="B2466" i="2"/>
  <c r="A2466" i="2" s="1"/>
  <c r="B2475" i="2"/>
  <c r="A2475" i="2" s="1"/>
  <c r="B2483" i="2"/>
  <c r="A2483" i="2" s="1"/>
  <c r="B2491" i="2"/>
  <c r="A2491" i="2" s="1"/>
  <c r="B2499" i="2"/>
  <c r="A2499" i="2" s="1"/>
  <c r="B493" i="2"/>
  <c r="A493" i="2" s="1"/>
  <c r="B820" i="2"/>
  <c r="A820" i="2" s="1"/>
  <c r="B948" i="2"/>
  <c r="A948" i="2" s="1"/>
  <c r="B1076" i="2"/>
  <c r="A1076" i="2" s="1"/>
  <c r="B1204" i="2"/>
  <c r="A1204" i="2" s="1"/>
  <c r="B1292" i="2"/>
  <c r="A1292" i="2" s="1"/>
  <c r="B1324" i="2"/>
  <c r="A1324" i="2" s="1"/>
  <c r="B1356" i="2"/>
  <c r="A1356" i="2" s="1"/>
  <c r="B1388" i="2"/>
  <c r="A1388" i="2" s="1"/>
  <c r="B1420" i="2"/>
  <c r="A1420" i="2" s="1"/>
  <c r="B1452" i="2"/>
  <c r="A1452" i="2" s="1"/>
  <c r="B1484" i="2"/>
  <c r="A1484" i="2" s="1"/>
  <c r="B1516" i="2"/>
  <c r="A1516" i="2" s="1"/>
  <c r="B1548" i="2"/>
  <c r="A1548" i="2" s="1"/>
  <c r="B1580" i="2"/>
  <c r="A1580" i="2" s="1"/>
  <c r="B1612" i="2"/>
  <c r="A1612" i="2" s="1"/>
  <c r="B1644" i="2"/>
  <c r="A1644" i="2" s="1"/>
  <c r="B1676" i="2"/>
  <c r="A1676" i="2" s="1"/>
  <c r="B1708" i="2"/>
  <c r="A1708" i="2" s="1"/>
  <c r="B1740" i="2"/>
  <c r="A1740" i="2" s="1"/>
  <c r="B1772" i="2"/>
  <c r="A1772" i="2" s="1"/>
  <c r="B1804" i="2"/>
  <c r="A1804" i="2" s="1"/>
  <c r="B1836" i="2"/>
  <c r="A1836" i="2" s="1"/>
  <c r="B1868" i="2"/>
  <c r="A1868" i="2" s="1"/>
  <c r="B1900" i="2"/>
  <c r="A1900" i="2" s="1"/>
  <c r="B1932" i="2"/>
  <c r="A1932" i="2" s="1"/>
  <c r="B1964" i="2"/>
  <c r="A1964" i="2" s="1"/>
  <c r="B1996" i="2"/>
  <c r="A1996" i="2" s="1"/>
  <c r="B2028" i="2"/>
  <c r="A2028" i="2" s="1"/>
  <c r="B2060" i="2"/>
  <c r="A2060" i="2" s="1"/>
  <c r="B2092" i="2"/>
  <c r="A2092" i="2" s="1"/>
  <c r="B2124" i="2"/>
  <c r="A2124" i="2" s="1"/>
  <c r="B2156" i="2"/>
  <c r="A2156" i="2" s="1"/>
  <c r="B2188" i="2"/>
  <c r="A2188" i="2" s="1"/>
  <c r="B2220" i="2"/>
  <c r="A2220" i="2" s="1"/>
  <c r="B2252" i="2"/>
  <c r="A2252" i="2" s="1"/>
  <c r="B2284" i="2"/>
  <c r="A2284" i="2" s="1"/>
  <c r="B2316" i="2"/>
  <c r="A2316" i="2" s="1"/>
  <c r="B2348" i="2"/>
  <c r="A2348" i="2" s="1"/>
  <c r="B2380" i="2"/>
  <c r="A2380" i="2" s="1"/>
  <c r="B2412" i="2"/>
  <c r="A2412" i="2" s="1"/>
  <c r="B2444" i="2"/>
  <c r="A2444" i="2" s="1"/>
  <c r="B2468" i="2"/>
  <c r="A2468" i="2" s="1"/>
  <c r="B2476" i="2"/>
  <c r="A2476" i="2" s="1"/>
  <c r="B2484" i="2"/>
  <c r="A2484" i="2" s="1"/>
  <c r="B2492" i="2"/>
  <c r="A2492" i="2" s="1"/>
  <c r="B2500" i="2"/>
  <c r="A2500" i="2" s="1"/>
  <c r="B525" i="2"/>
  <c r="A525" i="2" s="1"/>
  <c r="B828" i="2"/>
  <c r="A828" i="2" s="1"/>
  <c r="B956" i="2"/>
  <c r="A956" i="2" s="1"/>
  <c r="B1084" i="2"/>
  <c r="A1084" i="2" s="1"/>
  <c r="B1212" i="2"/>
  <c r="A1212" i="2" s="1"/>
  <c r="B1294" i="2"/>
  <c r="A1294" i="2" s="1"/>
  <c r="B1326" i="2"/>
  <c r="A1326" i="2" s="1"/>
  <c r="B1358" i="2"/>
  <c r="A1358" i="2" s="1"/>
  <c r="B1390" i="2"/>
  <c r="A1390" i="2" s="1"/>
  <c r="B1422" i="2"/>
  <c r="A1422" i="2" s="1"/>
  <c r="B1454" i="2"/>
  <c r="A1454" i="2" s="1"/>
  <c r="B1486" i="2"/>
  <c r="A1486" i="2" s="1"/>
  <c r="B1518" i="2"/>
  <c r="A1518" i="2" s="1"/>
  <c r="B1550" i="2"/>
  <c r="A1550" i="2" s="1"/>
  <c r="B1582" i="2"/>
  <c r="A1582" i="2" s="1"/>
  <c r="B1614" i="2"/>
  <c r="A1614" i="2" s="1"/>
  <c r="B1646" i="2"/>
  <c r="A1646" i="2" s="1"/>
  <c r="B1678" i="2"/>
  <c r="A1678" i="2" s="1"/>
  <c r="B1710" i="2"/>
  <c r="A1710" i="2" s="1"/>
  <c r="B1742" i="2"/>
  <c r="A1742" i="2" s="1"/>
  <c r="B1774" i="2"/>
  <c r="A1774" i="2" s="1"/>
  <c r="B1806" i="2"/>
  <c r="A1806" i="2" s="1"/>
  <c r="B1838" i="2"/>
  <c r="A1838" i="2" s="1"/>
  <c r="B1870" i="2"/>
  <c r="A1870" i="2" s="1"/>
  <c r="B1902" i="2"/>
  <c r="A1902" i="2" s="1"/>
  <c r="B1934" i="2"/>
  <c r="A1934" i="2" s="1"/>
  <c r="B1966" i="2"/>
  <c r="A1966" i="2" s="1"/>
  <c r="B1998" i="2"/>
  <c r="A1998" i="2" s="1"/>
  <c r="B2030" i="2"/>
  <c r="A2030" i="2" s="1"/>
  <c r="B2062" i="2"/>
  <c r="A2062" i="2" s="1"/>
  <c r="B2094" i="2"/>
  <c r="A2094" i="2" s="1"/>
  <c r="B2126" i="2"/>
  <c r="A2126" i="2" s="1"/>
  <c r="B2158" i="2"/>
  <c r="A2158" i="2" s="1"/>
  <c r="B2190" i="2"/>
  <c r="A2190" i="2" s="1"/>
  <c r="B2222" i="2"/>
  <c r="A2222" i="2" s="1"/>
  <c r="B2254" i="2"/>
  <c r="A2254" i="2" s="1"/>
  <c r="B2286" i="2"/>
  <c r="A2286" i="2" s="1"/>
  <c r="B2318" i="2"/>
  <c r="A2318" i="2" s="1"/>
  <c r="B2350" i="2"/>
  <c r="A2350" i="2" s="1"/>
  <c r="B2382" i="2"/>
  <c r="A2382" i="2" s="1"/>
  <c r="B2414" i="2"/>
  <c r="A2414" i="2" s="1"/>
  <c r="B2446" i="2"/>
  <c r="A2446" i="2" s="1"/>
  <c r="B2469" i="2"/>
  <c r="A2469" i="2" s="1"/>
  <c r="B2477" i="2"/>
  <c r="A2477" i="2" s="1"/>
  <c r="B2485" i="2"/>
  <c r="A2485" i="2" s="1"/>
  <c r="B2493" i="2"/>
  <c r="A2493" i="2" s="1"/>
  <c r="B4" i="2"/>
  <c r="A4" i="2" s="1"/>
  <c r="B1116" i="2"/>
  <c r="A1116" i="2" s="1"/>
  <c r="B1366" i="2"/>
  <c r="A1366" i="2" s="1"/>
  <c r="B1494" i="2"/>
  <c r="A1494" i="2" s="1"/>
  <c r="B1622" i="2"/>
  <c r="A1622" i="2" s="1"/>
  <c r="B1750" i="2"/>
  <c r="A1750" i="2" s="1"/>
  <c r="B1878" i="2"/>
  <c r="A1878" i="2" s="1"/>
  <c r="B2006" i="2"/>
  <c r="A2006" i="2" s="1"/>
  <c r="B2134" i="2"/>
  <c r="A2134" i="2" s="1"/>
  <c r="B2262" i="2"/>
  <c r="A2262" i="2" s="1"/>
  <c r="B2390" i="2"/>
  <c r="A2390" i="2" s="1"/>
  <c r="B2479" i="2"/>
  <c r="A2479" i="2" s="1"/>
  <c r="B621" i="2"/>
  <c r="A621" i="2" s="1"/>
  <c r="B1236" i="2"/>
  <c r="A1236" i="2" s="1"/>
  <c r="B1396" i="2"/>
  <c r="A1396" i="2" s="1"/>
  <c r="B1524" i="2"/>
  <c r="A1524" i="2" s="1"/>
  <c r="B1652" i="2"/>
  <c r="A1652" i="2" s="1"/>
  <c r="B1780" i="2"/>
  <c r="A1780" i="2" s="1"/>
  <c r="B1908" i="2"/>
  <c r="A1908" i="2" s="1"/>
  <c r="B2036" i="2"/>
  <c r="A2036" i="2" s="1"/>
  <c r="B2164" i="2"/>
  <c r="A2164" i="2" s="1"/>
  <c r="B2292" i="2"/>
  <c r="A2292" i="2" s="1"/>
  <c r="B2420" i="2"/>
  <c r="A2420" i="2" s="1"/>
  <c r="B2486" i="2"/>
  <c r="A2486" i="2" s="1"/>
  <c r="B653" i="2"/>
  <c r="A653" i="2" s="1"/>
  <c r="B1244" i="2"/>
  <c r="A1244" i="2" s="1"/>
  <c r="B1398" i="2"/>
  <c r="A1398" i="2" s="1"/>
  <c r="B1526" i="2"/>
  <c r="A1526" i="2" s="1"/>
  <c r="B1654" i="2"/>
  <c r="A1654" i="2" s="1"/>
  <c r="B1782" i="2"/>
  <c r="A1782" i="2" s="1"/>
  <c r="B1910" i="2"/>
  <c r="A1910" i="2" s="1"/>
  <c r="B2038" i="2"/>
  <c r="A2038" i="2" s="1"/>
  <c r="B2166" i="2"/>
  <c r="A2166" i="2" s="1"/>
  <c r="B2294" i="2"/>
  <c r="A2294" i="2" s="1"/>
  <c r="B2422" i="2"/>
  <c r="A2422" i="2" s="1"/>
  <c r="B2487" i="2"/>
  <c r="A2487" i="2" s="1"/>
  <c r="B852" i="2"/>
  <c r="A852" i="2" s="1"/>
  <c r="B1300" i="2"/>
  <c r="A1300" i="2" s="1"/>
  <c r="B1428" i="2"/>
  <c r="A1428" i="2" s="1"/>
  <c r="B1556" i="2"/>
  <c r="A1556" i="2" s="1"/>
  <c r="B1684" i="2"/>
  <c r="A1684" i="2" s="1"/>
  <c r="B1812" i="2"/>
  <c r="A1812" i="2" s="1"/>
  <c r="B1940" i="2"/>
  <c r="A1940" i="2" s="1"/>
  <c r="B2068" i="2"/>
  <c r="A2068" i="2" s="1"/>
  <c r="B2196" i="2"/>
  <c r="A2196" i="2" s="1"/>
  <c r="B2324" i="2"/>
  <c r="A2324" i="2" s="1"/>
  <c r="B2452" i="2"/>
  <c r="A2452" i="2" s="1"/>
  <c r="B2494" i="2"/>
  <c r="A2494" i="2" s="1"/>
  <c r="B860" i="2"/>
  <c r="A860" i="2" s="1"/>
  <c r="B1302" i="2"/>
  <c r="A1302" i="2" s="1"/>
  <c r="B1430" i="2"/>
  <c r="A1430" i="2" s="1"/>
  <c r="B1558" i="2"/>
  <c r="A1558" i="2" s="1"/>
  <c r="B1686" i="2"/>
  <c r="A1686" i="2" s="1"/>
  <c r="B1814" i="2"/>
  <c r="A1814" i="2" s="1"/>
  <c r="B1942" i="2"/>
  <c r="A1942" i="2" s="1"/>
  <c r="B2070" i="2"/>
  <c r="A2070" i="2" s="1"/>
  <c r="B2198" i="2"/>
  <c r="A2198" i="2" s="1"/>
  <c r="B2326" i="2"/>
  <c r="A2326" i="2" s="1"/>
  <c r="B2454" i="2"/>
  <c r="A2454" i="2" s="1"/>
  <c r="B2495" i="2"/>
  <c r="A2495" i="2" s="1"/>
  <c r="B980" i="2"/>
  <c r="A980" i="2" s="1"/>
  <c r="B1332" i="2"/>
  <c r="A1332" i="2" s="1"/>
  <c r="B1460" i="2"/>
  <c r="A1460" i="2" s="1"/>
  <c r="B1588" i="2"/>
  <c r="A1588" i="2" s="1"/>
  <c r="B1716" i="2"/>
  <c r="A1716" i="2" s="1"/>
  <c r="B1844" i="2"/>
  <c r="A1844" i="2" s="1"/>
  <c r="B1972" i="2"/>
  <c r="A1972" i="2" s="1"/>
  <c r="B2100" i="2"/>
  <c r="A2100" i="2" s="1"/>
  <c r="B2228" i="2"/>
  <c r="A2228" i="2" s="1"/>
  <c r="B2356" i="2"/>
  <c r="A2356" i="2" s="1"/>
  <c r="B2470" i="2"/>
  <c r="A2470" i="2" s="1"/>
  <c r="B988" i="2"/>
  <c r="A988" i="2" s="1"/>
  <c r="B1334" i="2"/>
  <c r="A1334" i="2" s="1"/>
  <c r="B1462" i="2"/>
  <c r="A1462" i="2" s="1"/>
  <c r="B1590" i="2"/>
  <c r="A1590" i="2" s="1"/>
  <c r="B1718" i="2"/>
  <c r="A1718" i="2" s="1"/>
  <c r="B1846" i="2"/>
  <c r="A1846" i="2" s="1"/>
  <c r="B1974" i="2"/>
  <c r="A1974" i="2" s="1"/>
  <c r="B2102" i="2"/>
  <c r="A2102" i="2" s="1"/>
  <c r="B2230" i="2"/>
  <c r="A2230" i="2" s="1"/>
  <c r="B2358" i="2"/>
  <c r="A2358" i="2" s="1"/>
  <c r="B2471" i="2"/>
  <c r="A2471" i="2" s="1"/>
  <c r="B1108" i="2"/>
  <c r="A1108" i="2" s="1"/>
  <c r="B2260" i="2"/>
  <c r="A2260" i="2" s="1"/>
  <c r="B1364" i="2"/>
  <c r="A1364" i="2" s="1"/>
  <c r="B2388" i="2"/>
  <c r="A2388" i="2" s="1"/>
  <c r="B1492" i="2"/>
  <c r="A1492" i="2" s="1"/>
  <c r="B2478" i="2"/>
  <c r="A2478" i="2" s="1"/>
  <c r="H1386" i="3"/>
  <c r="B1620" i="2"/>
  <c r="A1620" i="2" s="1"/>
  <c r="B1748" i="2"/>
  <c r="A1748" i="2" s="1"/>
  <c r="B1876" i="2"/>
  <c r="A1876" i="2" s="1"/>
  <c r="B2132" i="2"/>
  <c r="A2132" i="2" s="1"/>
  <c r="B2004" i="2"/>
  <c r="A2004" i="2" s="1"/>
  <c r="H1338" i="3"/>
  <c r="H1306" i="3"/>
  <c r="H1274" i="3"/>
  <c r="H1242" i="3"/>
  <c r="H1210" i="3"/>
  <c r="H1178" i="3"/>
  <c r="H1146" i="3"/>
  <c r="H1114" i="3"/>
  <c r="H1082" i="3"/>
  <c r="H1050" i="3"/>
  <c r="H1018" i="3"/>
  <c r="H986" i="3"/>
  <c r="H954" i="3"/>
  <c r="H922" i="3"/>
  <c r="H890" i="3"/>
  <c r="H858" i="3"/>
  <c r="H826" i="3"/>
  <c r="H794" i="3"/>
  <c r="H762" i="3"/>
  <c r="H730" i="3"/>
  <c r="H698" i="3"/>
  <c r="H666" i="3"/>
  <c r="H634" i="3"/>
  <c r="H602" i="3"/>
  <c r="H570" i="3"/>
  <c r="H538" i="3"/>
  <c r="H506" i="3"/>
  <c r="H474" i="3"/>
  <c r="H442" i="3"/>
  <c r="H410" i="3"/>
  <c r="H378" i="3"/>
  <c r="H346" i="3"/>
  <c r="H314" i="3"/>
  <c r="H282" i="3"/>
  <c r="H250" i="3"/>
  <c r="H218" i="3"/>
  <c r="H186" i="3"/>
  <c r="H154" i="3"/>
  <c r="H122" i="3"/>
  <c r="H90" i="3"/>
  <c r="H58" i="3"/>
  <c r="H26" i="3"/>
  <c r="H1362" i="3"/>
  <c r="H1330" i="3"/>
  <c r="H1298" i="3"/>
  <c r="H1266" i="3"/>
  <c r="H1234" i="3"/>
  <c r="H1202" i="3"/>
  <c r="H1170" i="3"/>
  <c r="H1138" i="3"/>
  <c r="H1106" i="3"/>
  <c r="H1074" i="3"/>
  <c r="H1042" i="3"/>
  <c r="H1010" i="3"/>
  <c r="H978" i="3"/>
  <c r="H946" i="3"/>
  <c r="H914" i="3"/>
  <c r="H882" i="3"/>
  <c r="H850" i="3"/>
  <c r="H818" i="3"/>
  <c r="H786" i="3"/>
  <c r="H754" i="3"/>
  <c r="H722" i="3"/>
  <c r="H690" i="3"/>
  <c r="H658" i="3"/>
  <c r="H626" i="3"/>
  <c r="H594" i="3"/>
  <c r="H562" i="3"/>
  <c r="H530" i="3"/>
  <c r="H498" i="3"/>
  <c r="H466" i="3"/>
  <c r="H434" i="3"/>
  <c r="H402" i="3"/>
  <c r="H370" i="3"/>
  <c r="H338" i="3"/>
  <c r="H306" i="3"/>
  <c r="H274" i="3"/>
  <c r="H242" i="3"/>
  <c r="H210" i="3"/>
  <c r="H178" i="3"/>
  <c r="H146" i="3"/>
  <c r="H114" i="3"/>
  <c r="H82" i="3"/>
  <c r="H50" i="3"/>
  <c r="H18" i="3"/>
  <c r="H1354" i="3"/>
  <c r="H1322" i="3"/>
  <c r="H1290" i="3"/>
  <c r="H1258" i="3"/>
  <c r="H1226" i="3"/>
  <c r="H1194" i="3"/>
  <c r="H1162" i="3"/>
  <c r="H1130" i="3"/>
  <c r="H1098" i="3"/>
  <c r="H1066" i="3"/>
  <c r="H1034" i="3"/>
  <c r="H1002" i="3"/>
  <c r="H970" i="3"/>
  <c r="H938" i="3"/>
  <c r="H906" i="3"/>
  <c r="H874" i="3"/>
  <c r="H842" i="3"/>
  <c r="H810" i="3"/>
  <c r="H778" i="3"/>
  <c r="H746" i="3"/>
  <c r="H714" i="3"/>
  <c r="H682" i="3"/>
  <c r="H650" i="3"/>
  <c r="H618" i="3"/>
  <c r="H586" i="3"/>
  <c r="H554" i="3"/>
  <c r="H522" i="3"/>
  <c r="H490" i="3"/>
  <c r="H458" i="3"/>
  <c r="H426" i="3"/>
  <c r="H394" i="3"/>
  <c r="H362" i="3"/>
  <c r="H330" i="3"/>
  <c r="H298" i="3"/>
  <c r="H266" i="3"/>
  <c r="H234" i="3"/>
  <c r="H202" i="3"/>
  <c r="H170" i="3"/>
  <c r="H138" i="3"/>
  <c r="H106" i="3"/>
  <c r="H74" i="3"/>
  <c r="H42" i="3"/>
  <c r="H10" i="3"/>
  <c r="H1346" i="3"/>
  <c r="H1314" i="3"/>
  <c r="H1282" i="3"/>
  <c r="H1250" i="3"/>
  <c r="H1218" i="3"/>
  <c r="H1186" i="3"/>
  <c r="H1154" i="3"/>
  <c r="H1122" i="3"/>
  <c r="H1090" i="3"/>
  <c r="H1058" i="3"/>
  <c r="H1026" i="3"/>
  <c r="H994" i="3"/>
  <c r="H962" i="3"/>
  <c r="H930" i="3"/>
  <c r="H898" i="3"/>
  <c r="H866" i="3"/>
  <c r="H834" i="3"/>
  <c r="H802" i="3"/>
  <c r="H770" i="3"/>
  <c r="H738" i="3"/>
  <c r="H706" i="3"/>
  <c r="H674" i="3"/>
  <c r="H642" i="3"/>
  <c r="H610" i="3"/>
  <c r="H578" i="3"/>
  <c r="H546" i="3"/>
  <c r="H514" i="3"/>
  <c r="H482" i="3"/>
  <c r="H450" i="3"/>
  <c r="H418" i="3"/>
  <c r="H386" i="3"/>
  <c r="H354" i="3"/>
  <c r="H322" i="3"/>
  <c r="H290" i="3"/>
  <c r="H258" i="3"/>
  <c r="H226" i="3"/>
  <c r="H194" i="3"/>
  <c r="H162" i="3"/>
  <c r="H130" i="3"/>
  <c r="H98" i="3"/>
  <c r="H66" i="3"/>
  <c r="H34" i="3"/>
  <c r="B3" i="2"/>
  <c r="A143" i="4"/>
  <c r="A135" i="4"/>
  <c r="A127" i="4"/>
  <c r="A119" i="4"/>
  <c r="A111" i="4"/>
  <c r="A103" i="4"/>
  <c r="A95" i="4"/>
  <c r="A87" i="4"/>
  <c r="A79" i="4"/>
  <c r="A71" i="4"/>
  <c r="A63" i="4"/>
  <c r="A55" i="4"/>
  <c r="A47" i="4"/>
  <c r="A39" i="4"/>
  <c r="A31" i="4"/>
  <c r="A23" i="4"/>
  <c r="A15" i="4"/>
  <c r="A7" i="4"/>
  <c r="A148" i="4"/>
  <c r="A140" i="4"/>
  <c r="A132" i="4"/>
  <c r="A124" i="4"/>
  <c r="A116" i="4"/>
  <c r="A108" i="4"/>
  <c r="A100" i="4"/>
  <c r="A92" i="4"/>
  <c r="A84" i="4"/>
  <c r="A76" i="4"/>
  <c r="A68" i="4"/>
  <c r="A60" i="4"/>
  <c r="A52" i="4"/>
  <c r="A44" i="4"/>
  <c r="A36" i="4"/>
  <c r="A28" i="4"/>
  <c r="A20" i="4"/>
  <c r="A12" i="4"/>
  <c r="A4" i="4"/>
  <c r="A145" i="4"/>
  <c r="A137" i="4"/>
  <c r="A129" i="4"/>
  <c r="A121" i="4"/>
  <c r="A113" i="4"/>
  <c r="A105" i="4"/>
  <c r="A97" i="4"/>
  <c r="A89" i="4"/>
  <c r="A81" i="4"/>
  <c r="A73" i="4"/>
  <c r="A65" i="4"/>
  <c r="A57" i="4"/>
  <c r="A49" i="4"/>
  <c r="A41" i="4"/>
  <c r="A33" i="4"/>
  <c r="A25" i="4"/>
  <c r="A17" i="4"/>
  <c r="A9" i="4"/>
  <c r="A142" i="4"/>
  <c r="A134" i="4"/>
  <c r="A126" i="4"/>
  <c r="A118" i="4"/>
  <c r="A110" i="4"/>
  <c r="A102" i="4"/>
  <c r="A94" i="4"/>
  <c r="A86" i="4"/>
  <c r="A78" i="4"/>
  <c r="A70" i="4"/>
  <c r="A62" i="4"/>
  <c r="A54" i="4"/>
  <c r="A46" i="4"/>
  <c r="A38" i="4"/>
  <c r="A30" i="4"/>
  <c r="A22" i="4"/>
  <c r="A14" i="4"/>
  <c r="A6" i="4"/>
  <c r="A1" i="4"/>
  <c r="A147" i="4"/>
  <c r="A139" i="4"/>
  <c r="A131" i="4"/>
  <c r="A123" i="4"/>
  <c r="A115" i="4"/>
  <c r="A107" i="4"/>
  <c r="A99" i="4"/>
  <c r="A91" i="4"/>
  <c r="A83" i="4"/>
  <c r="A75" i="4"/>
  <c r="A67" i="4"/>
  <c r="A59" i="4"/>
  <c r="A51" i="4"/>
  <c r="A43" i="4"/>
  <c r="A35" i="4"/>
  <c r="A27" i="4"/>
  <c r="A19" i="4"/>
  <c r="A11" i="4"/>
  <c r="A3" i="4"/>
  <c r="A144" i="4"/>
  <c r="A136" i="4"/>
  <c r="A128" i="4"/>
  <c r="A120" i="4"/>
  <c r="A112" i="4"/>
  <c r="A104" i="4"/>
  <c r="A96" i="4"/>
  <c r="A88" i="4"/>
  <c r="A80" i="4"/>
  <c r="A72" i="4"/>
  <c r="A64" i="4"/>
  <c r="A56" i="4"/>
  <c r="A48" i="4"/>
  <c r="A40" i="4"/>
  <c r="A32" i="4"/>
  <c r="A24" i="4"/>
  <c r="A16" i="4"/>
  <c r="A8" i="4"/>
  <c r="A141" i="4"/>
  <c r="A133" i="4"/>
  <c r="A125" i="4"/>
  <c r="A117" i="4"/>
  <c r="A109" i="4"/>
  <c r="A101" i="4"/>
  <c r="A93" i="4"/>
  <c r="A85" i="4"/>
  <c r="A77" i="4"/>
  <c r="A69" i="4"/>
  <c r="A61" i="4"/>
  <c r="A53" i="4"/>
  <c r="A45" i="4"/>
  <c r="A37" i="4"/>
  <c r="A29" i="4"/>
  <c r="A21" i="4"/>
  <c r="A13" i="4"/>
  <c r="A5" i="4"/>
  <c r="A146" i="4"/>
  <c r="A138" i="4"/>
  <c r="A130" i="4"/>
  <c r="A122" i="4"/>
  <c r="A114" i="4"/>
  <c r="A106" i="4"/>
  <c r="A98" i="4"/>
  <c r="A90" i="4"/>
  <c r="A82" i="4"/>
  <c r="A74" i="4"/>
  <c r="A66" i="4"/>
  <c r="A58" i="4"/>
  <c r="A50" i="4"/>
  <c r="A42" i="4"/>
  <c r="A34" i="4"/>
  <c r="A26" i="4"/>
  <c r="A18" i="4"/>
  <c r="A10" i="4"/>
  <c r="A2" i="4"/>
  <c r="H2" i="3"/>
  <c r="D9" i="4"/>
  <c r="D3" i="4"/>
  <c r="D6" i="4"/>
  <c r="D33" i="4"/>
  <c r="A2" i="3"/>
  <c r="D35" i="4"/>
  <c r="A25" i="3"/>
  <c r="D105" i="4"/>
  <c r="D115" i="4"/>
  <c r="D77" i="4"/>
  <c r="D69" i="4"/>
  <c r="D46" i="4"/>
  <c r="D62" i="4"/>
  <c r="D104" i="4"/>
  <c r="D78" i="4"/>
  <c r="D73" i="4"/>
  <c r="D124" i="4"/>
  <c r="D107" i="4"/>
  <c r="D48" i="4"/>
  <c r="D98" i="4"/>
  <c r="D138" i="4"/>
  <c r="A11" i="3"/>
  <c r="D142" i="4"/>
  <c r="D103" i="4"/>
  <c r="D129" i="4"/>
  <c r="D89" i="4"/>
  <c r="D30" i="4"/>
  <c r="D79" i="4"/>
  <c r="D66" i="4"/>
  <c r="D102" i="4"/>
  <c r="D13" i="4"/>
  <c r="D68" i="4"/>
  <c r="D42" i="4"/>
  <c r="D17" i="4"/>
  <c r="D128" i="4"/>
  <c r="D2" i="4"/>
  <c r="D44" i="4"/>
  <c r="D34" i="4"/>
  <c r="A3" i="3"/>
  <c r="D72" i="4"/>
  <c r="D127" i="4"/>
  <c r="D97" i="4"/>
  <c r="A5" i="3"/>
  <c r="D26" i="4"/>
  <c r="D31" i="4"/>
  <c r="D84" i="4"/>
  <c r="D50" i="4"/>
  <c r="D76" i="4"/>
  <c r="D14" i="4"/>
  <c r="A19" i="3"/>
  <c r="D90" i="4"/>
  <c r="A6" i="3"/>
  <c r="A7" i="3"/>
  <c r="D52" i="4"/>
  <c r="A17" i="3"/>
  <c r="D110" i="4"/>
  <c r="D23" i="4"/>
  <c r="D109" i="4"/>
  <c r="D99" i="4"/>
  <c r="D112" i="4"/>
  <c r="D120" i="4"/>
  <c r="D37" i="4"/>
  <c r="D139" i="4"/>
  <c r="A10" i="3"/>
  <c r="D25" i="4"/>
  <c r="D118" i="4"/>
  <c r="D16" i="4"/>
  <c r="D27" i="4"/>
  <c r="D61" i="4"/>
  <c r="A21" i="3"/>
  <c r="D85" i="4"/>
  <c r="D15" i="4"/>
  <c r="D64" i="4"/>
  <c r="D125" i="4"/>
  <c r="A16" i="3"/>
  <c r="D131" i="4"/>
  <c r="D93" i="4"/>
  <c r="D81" i="4"/>
  <c r="D114" i="4"/>
  <c r="D106" i="4"/>
  <c r="D47" i="4"/>
  <c r="D28" i="4"/>
  <c r="D95" i="4"/>
  <c r="D91" i="4"/>
  <c r="D32" i="4"/>
  <c r="D24" i="4"/>
  <c r="D83" i="4"/>
  <c r="D87" i="4"/>
  <c r="D7" i="4"/>
  <c r="D86" i="4"/>
  <c r="D59" i="4"/>
  <c r="D94" i="4"/>
  <c r="D70" i="4"/>
  <c r="A14" i="3"/>
  <c r="A15" i="3"/>
  <c r="D143" i="4"/>
  <c r="D135" i="4"/>
  <c r="D141" i="4"/>
  <c r="D63" i="4"/>
  <c r="A4" i="3"/>
  <c r="D130" i="4"/>
  <c r="D148" i="4"/>
  <c r="D140" i="4"/>
  <c r="A18" i="3"/>
  <c r="D8" i="4"/>
  <c r="D40" i="4"/>
  <c r="D108" i="4"/>
  <c r="D101" i="4"/>
  <c r="D88" i="4"/>
  <c r="D65" i="4"/>
  <c r="D82" i="4"/>
  <c r="A26" i="3"/>
  <c r="D51" i="4"/>
  <c r="D38" i="4"/>
  <c r="D126" i="4"/>
  <c r="D119" i="4"/>
  <c r="D22" i="4"/>
  <c r="D71" i="4"/>
  <c r="D123" i="4"/>
  <c r="D96" i="4"/>
  <c r="D133" i="4"/>
  <c r="A8" i="3"/>
  <c r="D121" i="4"/>
  <c r="D137" i="4"/>
  <c r="D111" i="4"/>
  <c r="D122" i="4"/>
  <c r="A27" i="3"/>
  <c r="D132" i="4"/>
  <c r="D5" i="4"/>
  <c r="D55" i="4"/>
  <c r="D29" i="4"/>
  <c r="A23" i="3"/>
  <c r="D117" i="4"/>
  <c r="D21" i="4"/>
  <c r="D67" i="4"/>
  <c r="D113" i="4"/>
  <c r="D75" i="4"/>
  <c r="D36" i="4"/>
  <c r="D20" i="4"/>
  <c r="D39" i="4"/>
  <c r="D116" i="4"/>
  <c r="D147" i="4"/>
  <c r="D18" i="4"/>
  <c r="D54" i="4"/>
  <c r="D43" i="4"/>
  <c r="D12" i="4"/>
  <c r="D74" i="4"/>
  <c r="D145" i="4"/>
  <c r="A9" i="3"/>
  <c r="D136" i="4"/>
  <c r="D144" i="4"/>
  <c r="A22" i="3"/>
  <c r="D49" i="4"/>
  <c r="D146" i="4"/>
  <c r="D80" i="4"/>
  <c r="D92" i="4"/>
  <c r="D4" i="4"/>
  <c r="D1" i="4"/>
  <c r="D58" i="4"/>
  <c r="D45" i="4"/>
  <c r="D10" i="4"/>
  <c r="D41" i="4"/>
  <c r="A12" i="3"/>
  <c r="D53" i="4"/>
  <c r="D19" i="4"/>
  <c r="A24" i="3"/>
  <c r="A28" i="3"/>
  <c r="D60" i="4"/>
  <c r="D11" i="4"/>
  <c r="A20" i="3"/>
  <c r="D134" i="4"/>
  <c r="D100" i="4"/>
  <c r="D57" i="4"/>
  <c r="D56" i="4"/>
  <c r="A13" i="3"/>
  <c r="A233" i="3" l="1"/>
  <c r="A2400" i="3"/>
  <c r="A2323" i="3"/>
  <c r="A104" i="3"/>
  <c r="A242" i="3"/>
  <c r="A122" i="3"/>
  <c r="A2489" i="3"/>
  <c r="A546" i="3"/>
  <c r="A57" i="3"/>
  <c r="A2313" i="3"/>
  <c r="A89" i="3"/>
  <c r="A282" i="3"/>
  <c r="A691" i="3"/>
  <c r="A2374" i="3"/>
  <c r="A2469" i="3"/>
  <c r="A392" i="3"/>
  <c r="A353" i="3"/>
  <c r="A362" i="3"/>
  <c r="A419" i="3"/>
  <c r="A237" i="3"/>
  <c r="A254" i="3"/>
  <c r="A2017" i="3"/>
  <c r="A2485" i="3"/>
  <c r="A2396" i="3"/>
  <c r="A681" i="3"/>
  <c r="A51" i="3"/>
  <c r="A76" i="3"/>
  <c r="A437" i="3"/>
  <c r="A518" i="3"/>
  <c r="A2436" i="3"/>
  <c r="A672" i="3"/>
  <c r="A600" i="3"/>
  <c r="A2382" i="3"/>
  <c r="A294" i="3"/>
  <c r="A2480" i="3"/>
  <c r="A384" i="3"/>
  <c r="A409" i="3"/>
  <c r="A354" i="3"/>
  <c r="A539" i="3"/>
  <c r="A293" i="3"/>
  <c r="A221" i="3"/>
  <c r="A144" i="3"/>
  <c r="A315" i="3"/>
  <c r="A276" i="3"/>
  <c r="A701" i="3"/>
  <c r="A654" i="3"/>
  <c r="A112" i="3"/>
  <c r="A201" i="3"/>
  <c r="A210" i="3"/>
  <c r="A138" i="3"/>
  <c r="A2461" i="3"/>
  <c r="A2437" i="3"/>
  <c r="A648" i="3"/>
  <c r="A609" i="3"/>
  <c r="A43" i="3"/>
  <c r="A675" i="3"/>
  <c r="A493" i="3"/>
  <c r="A510" i="3"/>
  <c r="A2448" i="3"/>
  <c r="A2456" i="3"/>
  <c r="A2345" i="3"/>
  <c r="A187" i="3"/>
  <c r="A148" i="3"/>
  <c r="A573" i="3"/>
  <c r="A526" i="3"/>
  <c r="A2441" i="3"/>
  <c r="A73" i="3"/>
  <c r="A82" i="3"/>
  <c r="A697" i="3"/>
  <c r="A1733" i="3"/>
  <c r="A1865" i="3"/>
  <c r="A361" i="3"/>
  <c r="A306" i="3"/>
  <c r="A427" i="3"/>
  <c r="A117" i="3"/>
  <c r="A198" i="3"/>
  <c r="A2273" i="3"/>
  <c r="A352" i="3"/>
  <c r="A280" i="3"/>
  <c r="A2393" i="3"/>
  <c r="A1272" i="3"/>
  <c r="A2483" i="3"/>
  <c r="A1528" i="3"/>
  <c r="A2019" i="3"/>
  <c r="A1974" i="3"/>
  <c r="A2176" i="3"/>
  <c r="A2353" i="3"/>
  <c r="A1363" i="3"/>
  <c r="A1860" i="3"/>
  <c r="A2427" i="3"/>
  <c r="A2104" i="3"/>
  <c r="A1839" i="3"/>
  <c r="A1805" i="3"/>
  <c r="A1681" i="3"/>
  <c r="A2443" i="3"/>
  <c r="A2088" i="3"/>
  <c r="A1749" i="3"/>
  <c r="A1446" i="3"/>
  <c r="A1425" i="3"/>
  <c r="A2451" i="3"/>
  <c r="A2080" i="3"/>
  <c r="A1662" i="3"/>
  <c r="A1318" i="3"/>
  <c r="A1361" i="3"/>
  <c r="A2395" i="3"/>
  <c r="A2136" i="3"/>
  <c r="A1903" i="3"/>
  <c r="A1940" i="3"/>
  <c r="A1602" i="3"/>
  <c r="A2403" i="3"/>
  <c r="A2128" i="3"/>
  <c r="A1871" i="3"/>
  <c r="A1924" i="3"/>
  <c r="A1538" i="3"/>
  <c r="A2411" i="3"/>
  <c r="A2120" i="3"/>
  <c r="A1855" i="3"/>
  <c r="A1876" i="3"/>
  <c r="A1346" i="3"/>
  <c r="A2311" i="3"/>
  <c r="A1769" i="3"/>
  <c r="A1918" i="3"/>
  <c r="A2085" i="3"/>
  <c r="A2252" i="3"/>
  <c r="A1382" i="3"/>
  <c r="A1899" i="3"/>
  <c r="A2066" i="3"/>
  <c r="A1476" i="3"/>
  <c r="A1377" i="3"/>
  <c r="A825" i="3"/>
  <c r="A1966" i="3"/>
  <c r="A2133" i="3"/>
  <c r="A2300" i="3"/>
  <c r="A1741" i="3"/>
  <c r="A1947" i="3"/>
  <c r="A2114" i="3"/>
  <c r="A1652" i="3"/>
  <c r="A1569" i="3"/>
  <c r="A1019" i="3"/>
  <c r="A1958" i="3"/>
  <c r="A2125" i="3"/>
  <c r="A2292" i="3"/>
  <c r="A1702" i="3"/>
  <c r="A363" i="3"/>
  <c r="A2440" i="3"/>
  <c r="A1797" i="3"/>
  <c r="A60" i="3"/>
  <c r="A204" i="3"/>
  <c r="A219" i="3"/>
  <c r="A403" i="3"/>
  <c r="A445" i="3"/>
  <c r="A1977" i="3"/>
  <c r="A422" i="3"/>
  <c r="A2420" i="3"/>
  <c r="A512" i="3"/>
  <c r="A537" i="3"/>
  <c r="A482" i="3"/>
  <c r="A667" i="3"/>
  <c r="A421" i="3"/>
  <c r="A349" i="3"/>
  <c r="A80" i="3"/>
  <c r="A1774" i="3"/>
  <c r="A169" i="3"/>
  <c r="A114" i="3"/>
  <c r="A235" i="3"/>
  <c r="A196" i="3"/>
  <c r="A685" i="3"/>
  <c r="A702" i="3"/>
  <c r="A160" i="3"/>
  <c r="A88" i="3"/>
  <c r="A1224" i="3"/>
  <c r="A461" i="3"/>
  <c r="A414" i="3"/>
  <c r="A2432" i="3"/>
  <c r="A568" i="3"/>
  <c r="A529" i="3"/>
  <c r="A602" i="3"/>
  <c r="A52" i="3"/>
  <c r="A651" i="3"/>
  <c r="A2289" i="3"/>
  <c r="A378" i="3"/>
  <c r="A435" i="3"/>
  <c r="A189" i="3"/>
  <c r="A142" i="3"/>
  <c r="A2389" i="3"/>
  <c r="A360" i="3"/>
  <c r="A385" i="3"/>
  <c r="A313" i="3"/>
  <c r="A2463" i="3"/>
  <c r="A678" i="3"/>
  <c r="A136" i="3"/>
  <c r="A97" i="3"/>
  <c r="A106" i="3"/>
  <c r="A163" i="3"/>
  <c r="A252" i="3"/>
  <c r="A677" i="3"/>
  <c r="A605" i="3"/>
  <c r="A2413" i="3"/>
  <c r="A2121" i="3"/>
  <c r="A250" i="3"/>
  <c r="A307" i="3"/>
  <c r="A61" i="3"/>
  <c r="A693" i="3"/>
  <c r="A2423" i="3"/>
  <c r="A232" i="3"/>
  <c r="A257" i="3"/>
  <c r="A185" i="3"/>
  <c r="A2233" i="3"/>
  <c r="A336" i="3"/>
  <c r="A520" i="3"/>
  <c r="A481" i="3"/>
  <c r="A490" i="3"/>
  <c r="A547" i="3"/>
  <c r="A365" i="3"/>
  <c r="A382" i="3"/>
  <c r="A2452" i="3"/>
  <c r="A2488" i="3"/>
  <c r="A2319" i="3"/>
  <c r="A2398" i="3"/>
  <c r="A2304" i="3"/>
  <c r="A1614" i="3"/>
  <c r="A768" i="3"/>
  <c r="A2308" i="3"/>
  <c r="A1856" i="3"/>
  <c r="A2113" i="3"/>
  <c r="A2367" i="3"/>
  <c r="A2186" i="3"/>
  <c r="A2491" i="3"/>
  <c r="A2040" i="3"/>
  <c r="A2246" i="3"/>
  <c r="A2227" i="3"/>
  <c r="A1336" i="3"/>
  <c r="A776" i="3"/>
  <c r="A2024" i="3"/>
  <c r="A2182" i="3"/>
  <c r="A2163" i="3"/>
  <c r="A1759" i="3"/>
  <c r="A1678" i="3"/>
  <c r="A2016" i="3"/>
  <c r="A2166" i="3"/>
  <c r="A2147" i="3"/>
  <c r="A1695" i="3"/>
  <c r="A2459" i="3"/>
  <c r="A2072" i="3"/>
  <c r="A1406" i="3"/>
  <c r="A2355" i="3"/>
  <c r="A800" i="3"/>
  <c r="A2467" i="3"/>
  <c r="A2064" i="3"/>
  <c r="A1278" i="3"/>
  <c r="A2339" i="3"/>
  <c r="A1784" i="3"/>
  <c r="A2475" i="3"/>
  <c r="A2056" i="3"/>
  <c r="A2310" i="3"/>
  <c r="A2291" i="3"/>
  <c r="A1592" i="3"/>
  <c r="A2247" i="3"/>
  <c r="A1342" i="3"/>
  <c r="A1854" i="3"/>
  <c r="A2021" i="3"/>
  <c r="A2188" i="3"/>
  <c r="A2347" i="3"/>
  <c r="A1835" i="3"/>
  <c r="A2002" i="3"/>
  <c r="A1199" i="3"/>
  <c r="A1800" i="3"/>
  <c r="A1725" i="3"/>
  <c r="A1902" i="3"/>
  <c r="A2069" i="3"/>
  <c r="A2236" i="3"/>
  <c r="A1254" i="3"/>
  <c r="A1883" i="3"/>
  <c r="A2050" i="3"/>
  <c r="A1412" i="3"/>
  <c r="A1313" i="3"/>
  <c r="A643" i="3"/>
  <c r="A1894" i="3"/>
  <c r="A2061" i="3"/>
  <c r="A2228" i="3"/>
  <c r="A968" i="3"/>
  <c r="A53" i="3"/>
  <c r="A456" i="3"/>
  <c r="A571" i="3"/>
  <c r="A485" i="3"/>
  <c r="A2418" i="3"/>
  <c r="A129" i="3"/>
  <c r="A2399" i="3"/>
  <c r="A331" i="3"/>
  <c r="A398" i="3"/>
  <c r="A2397" i="3"/>
  <c r="A589" i="3"/>
  <c r="A542" i="3"/>
  <c r="A2424" i="3"/>
  <c r="A696" i="3"/>
  <c r="A657" i="3"/>
  <c r="A155" i="3"/>
  <c r="A180" i="3"/>
  <c r="A108" i="3"/>
  <c r="A2321" i="3"/>
  <c r="A721" i="3"/>
  <c r="A328" i="3"/>
  <c r="A289" i="3"/>
  <c r="A298" i="3"/>
  <c r="A355" i="3"/>
  <c r="A173" i="3"/>
  <c r="A190" i="3"/>
  <c r="A2453" i="3"/>
  <c r="A2472" i="3"/>
  <c r="A2368" i="3"/>
  <c r="A220" i="3"/>
  <c r="A581" i="3"/>
  <c r="A598" i="3"/>
  <c r="A56" i="3"/>
  <c r="A688" i="3"/>
  <c r="A90" i="3"/>
  <c r="A211" i="3"/>
  <c r="A139" i="3"/>
  <c r="A2412" i="3"/>
  <c r="A553" i="3"/>
  <c r="A498" i="3"/>
  <c r="A619" i="3"/>
  <c r="A309" i="3"/>
  <c r="A390" i="3"/>
  <c r="A2446" i="3"/>
  <c r="A544" i="3"/>
  <c r="A472" i="3"/>
  <c r="A2471" i="3"/>
  <c r="A166" i="3"/>
  <c r="A532" i="3"/>
  <c r="A256" i="3"/>
  <c r="A281" i="3"/>
  <c r="A226" i="3"/>
  <c r="A411" i="3"/>
  <c r="A165" i="3"/>
  <c r="A93" i="3"/>
  <c r="A2405" i="3"/>
  <c r="A2500" i="3"/>
  <c r="A425" i="3"/>
  <c r="A370" i="3"/>
  <c r="A491" i="3"/>
  <c r="A181" i="3"/>
  <c r="A262" i="3"/>
  <c r="A1422" i="3"/>
  <c r="A416" i="3"/>
  <c r="A344" i="3"/>
  <c r="A2429" i="3"/>
  <c r="A550" i="3"/>
  <c r="A2406" i="3"/>
  <c r="A640" i="3"/>
  <c r="A665" i="3"/>
  <c r="A35" i="3"/>
  <c r="A124" i="3"/>
  <c r="A549" i="3"/>
  <c r="A477" i="3"/>
  <c r="A2493" i="3"/>
  <c r="A2122" i="3"/>
  <c r="A2141" i="3"/>
  <c r="A2048" i="3"/>
  <c r="A2033" i="3"/>
  <c r="A743" i="3"/>
  <c r="A1955" i="3"/>
  <c r="A1975" i="3"/>
  <c r="A2160" i="3"/>
  <c r="A2419" i="3"/>
  <c r="A1282" i="3"/>
  <c r="A2097" i="3"/>
  <c r="A1952" i="3"/>
  <c r="A1990" i="3"/>
  <c r="A1971" i="3"/>
  <c r="A287" i="3"/>
  <c r="A2225" i="3"/>
  <c r="A1928" i="3"/>
  <c r="A1926" i="3"/>
  <c r="A1907" i="3"/>
  <c r="A1209" i="3"/>
  <c r="A1294" i="3"/>
  <c r="A1920" i="3"/>
  <c r="A1910" i="3"/>
  <c r="A1891" i="3"/>
  <c r="A663" i="3"/>
  <c r="A1841" i="3"/>
  <c r="A2008" i="3"/>
  <c r="A2118" i="3"/>
  <c r="A2099" i="3"/>
  <c r="A1503" i="3"/>
  <c r="A1905" i="3"/>
  <c r="A1992" i="3"/>
  <c r="A2102" i="3"/>
  <c r="A2083" i="3"/>
  <c r="A1439" i="3"/>
  <c r="A1969" i="3"/>
  <c r="A1984" i="3"/>
  <c r="A2054" i="3"/>
  <c r="A2035" i="3"/>
  <c r="A999" i="3"/>
  <c r="A2183" i="3"/>
  <c r="A2302" i="3"/>
  <c r="A1745" i="3"/>
  <c r="A1957" i="3"/>
  <c r="A2124" i="3"/>
  <c r="A2283" i="3"/>
  <c r="A1630" i="3"/>
  <c r="A1858" i="3"/>
  <c r="A1635" i="3"/>
  <c r="A1544" i="3"/>
  <c r="A1160" i="3"/>
  <c r="A1838" i="3"/>
  <c r="A2005" i="3"/>
  <c r="A2172" i="3"/>
  <c r="A2331" i="3"/>
  <c r="A1819" i="3"/>
  <c r="A1978" i="3"/>
  <c r="A682" i="3"/>
  <c r="A1736" i="3"/>
  <c r="A527" i="3"/>
  <c r="A1830" i="3"/>
  <c r="A1997" i="3"/>
  <c r="A2164" i="3"/>
  <c r="A195" i="3"/>
  <c r="A769" i="3"/>
  <c r="A375" i="3"/>
  <c r="A1122" i="3"/>
  <c r="A963" i="3"/>
  <c r="A796" i="3"/>
  <c r="A580" i="3"/>
  <c r="A1173" i="3"/>
  <c r="A1006" i="3"/>
  <c r="A839" i="3"/>
  <c r="A1303" i="3"/>
  <c r="A366" i="3"/>
  <c r="A1033" i="3"/>
  <c r="A874" i="3"/>
  <c r="A715" i="3"/>
  <c r="A1227" i="3"/>
  <c r="A1060" i="3"/>
  <c r="A925" i="3"/>
  <c r="A758" i="3"/>
  <c r="A300" i="3"/>
  <c r="A1103" i="3"/>
  <c r="A323" i="3"/>
  <c r="A785" i="3"/>
  <c r="A439" i="3"/>
  <c r="A1138" i="3"/>
  <c r="A979" i="3"/>
  <c r="A812" i="3"/>
  <c r="A631" i="3"/>
  <c r="A1189" i="3"/>
  <c r="A1022" i="3"/>
  <c r="A855" i="3"/>
  <c r="A1319" i="3"/>
  <c r="A174" i="3"/>
  <c r="A985" i="3"/>
  <c r="A826" i="3"/>
  <c r="A604" i="3"/>
  <c r="A1179" i="3"/>
  <c r="A1012" i="3"/>
  <c r="A877" i="3"/>
  <c r="A710" i="3"/>
  <c r="A1222" i="3"/>
  <c r="A1055" i="3"/>
  <c r="A689" i="3"/>
  <c r="A596" i="3"/>
  <c r="A1185" i="3"/>
  <c r="A1026" i="3"/>
  <c r="A867" i="3"/>
  <c r="A692" i="3"/>
  <c r="A95" i="3"/>
  <c r="A1077" i="3"/>
  <c r="A910" i="3"/>
  <c r="A208" i="3"/>
  <c r="A494" i="3"/>
  <c r="A1065" i="3"/>
  <c r="A906" i="3"/>
  <c r="A747" i="3"/>
  <c r="A215" i="3"/>
  <c r="A1092" i="3"/>
  <c r="A957" i="3"/>
  <c r="A790" i="3"/>
  <c r="A428" i="3"/>
  <c r="A1135" i="3"/>
  <c r="A67" i="3"/>
  <c r="A753" i="3"/>
  <c r="A311" i="3"/>
  <c r="A1106" i="3"/>
  <c r="A947" i="3"/>
  <c r="A780" i="3"/>
  <c r="A516" i="3"/>
  <c r="A1157" i="3"/>
  <c r="A990" i="3"/>
  <c r="A823" i="3"/>
  <c r="A1287" i="3"/>
  <c r="A391" i="3"/>
  <c r="A1591" i="3"/>
  <c r="A1424" i="3"/>
  <c r="A1257" i="3"/>
  <c r="A872" i="3"/>
  <c r="A1690" i="3"/>
  <c r="A1515" i="3"/>
  <c r="A1356" i="3"/>
  <c r="A960" i="3"/>
  <c r="A1701" i="3"/>
  <c r="A1147" i="3"/>
  <c r="A1407" i="3"/>
  <c r="A1240" i="3"/>
  <c r="A1752" i="3"/>
  <c r="A1585" i="3"/>
  <c r="A1506" i="3"/>
  <c r="A1331" i="3"/>
  <c r="A824" i="3"/>
  <c r="A1684" i="3"/>
  <c r="A1517" i="3"/>
  <c r="A302" i="3"/>
  <c r="A175" i="3"/>
  <c r="A1671" i="3"/>
  <c r="A1504" i="3"/>
  <c r="A1337" i="3"/>
  <c r="A1258" i="3"/>
  <c r="A1770" i="3"/>
  <c r="A1595" i="3"/>
  <c r="A1436" i="3"/>
  <c r="A1269" i="3"/>
  <c r="A1622" i="3"/>
  <c r="A763" i="3"/>
  <c r="A1359" i="3"/>
  <c r="A984" i="3"/>
  <c r="A1704" i="3"/>
  <c r="A1537" i="3"/>
  <c r="A1458" i="3"/>
  <c r="A1283" i="3"/>
  <c r="A1795" i="3"/>
  <c r="A1636" i="3"/>
  <c r="A1469" i="3"/>
  <c r="A1970" i="3"/>
  <c r="A1037" i="3"/>
  <c r="A1559" i="3"/>
  <c r="A1392" i="3"/>
  <c r="A1212" i="3"/>
  <c r="A399" i="3"/>
  <c r="A1658" i="3"/>
  <c r="A1483" i="3"/>
  <c r="A1324" i="3"/>
  <c r="A1114" i="3"/>
  <c r="A1228" i="3"/>
  <c r="A591" i="3"/>
  <c r="A1664" i="3"/>
  <c r="A1497" i="3"/>
  <c r="A1418" i="3"/>
  <c r="A1243" i="3"/>
  <c r="A1755" i="3"/>
  <c r="A1596" i="3"/>
  <c r="A1429" i="3"/>
  <c r="A1930" i="3"/>
  <c r="A1608" i="3"/>
  <c r="A1699" i="3"/>
  <c r="A1914" i="3"/>
  <c r="A1737" i="3"/>
  <c r="A2299" i="3"/>
  <c r="A2140" i="3"/>
  <c r="A1973" i="3"/>
  <c r="A1789" i="3"/>
  <c r="A2318" i="3"/>
  <c r="A2199" i="3"/>
  <c r="A1104" i="3"/>
  <c r="A1410" i="3"/>
  <c r="A1245" i="3"/>
  <c r="A2218" i="3"/>
  <c r="A2051" i="3"/>
  <c r="A1892" i="3"/>
  <c r="A1262" i="3"/>
  <c r="A2237" i="3"/>
  <c r="A2070" i="3"/>
  <c r="A1951" i="3"/>
  <c r="A1832" i="3"/>
  <c r="A1416" i="3"/>
  <c r="A1507" i="3"/>
  <c r="A1734" i="3"/>
  <c r="A1374" i="3"/>
  <c r="A2251" i="3"/>
  <c r="A2092" i="3"/>
  <c r="A1925" i="3"/>
  <c r="A1526" i="3"/>
  <c r="A2270" i="3"/>
  <c r="A2151" i="3"/>
  <c r="A194" i="3"/>
  <c r="A1297" i="3"/>
  <c r="A1396" i="3"/>
  <c r="A2042" i="3"/>
  <c r="A1875" i="3"/>
  <c r="A36" i="3"/>
  <c r="A833" i="3"/>
  <c r="A623" i="3"/>
  <c r="A1186" i="3"/>
  <c r="A1027" i="3"/>
  <c r="A860" i="3"/>
  <c r="A725" i="3"/>
  <c r="A39" i="3"/>
  <c r="A1070" i="3"/>
  <c r="A903" i="3"/>
  <c r="A656" i="3"/>
  <c r="A622" i="3"/>
  <c r="A1097" i="3"/>
  <c r="A938" i="3"/>
  <c r="A779" i="3"/>
  <c r="A383" i="3"/>
  <c r="A1124" i="3"/>
  <c r="A989" i="3"/>
  <c r="A822" i="3"/>
  <c r="A556" i="3"/>
  <c r="A1167" i="3"/>
  <c r="A164" i="3"/>
  <c r="A849" i="3"/>
  <c r="A666" i="3"/>
  <c r="A1202" i="3"/>
  <c r="A1043" i="3"/>
  <c r="A876" i="3"/>
  <c r="A741" i="3"/>
  <c r="A167" i="3"/>
  <c r="A1086" i="3"/>
  <c r="A919" i="3"/>
  <c r="A1873" i="3"/>
  <c r="A430" i="3"/>
  <c r="A1049" i="3"/>
  <c r="A890" i="3"/>
  <c r="A731" i="3"/>
  <c r="A87" i="3"/>
  <c r="A1076" i="3"/>
  <c r="A941" i="3"/>
  <c r="A774" i="3"/>
  <c r="A364" i="3"/>
  <c r="A1119" i="3"/>
  <c r="A514" i="3"/>
  <c r="A737" i="3"/>
  <c r="A199" i="3"/>
  <c r="A1090" i="3"/>
  <c r="A931" i="3"/>
  <c r="A764" i="3"/>
  <c r="A452" i="3"/>
  <c r="A1141" i="3"/>
  <c r="A974" i="3"/>
  <c r="A241" i="3"/>
  <c r="A63" i="3"/>
  <c r="A1129" i="3"/>
  <c r="A970" i="3"/>
  <c r="A811" i="3"/>
  <c r="A511" i="3"/>
  <c r="A1156" i="3"/>
  <c r="A1021" i="3"/>
  <c r="A854" i="3"/>
  <c r="A658" i="3"/>
  <c r="A559" i="3"/>
  <c r="A579" i="3"/>
  <c r="A817" i="3"/>
  <c r="A567" i="3"/>
  <c r="A1170" i="3"/>
  <c r="A1011" i="3"/>
  <c r="A844" i="3"/>
  <c r="A709" i="3"/>
  <c r="A1221" i="3"/>
  <c r="A1054" i="3"/>
  <c r="A887" i="3"/>
  <c r="A213" i="3"/>
  <c r="A1126" i="3"/>
  <c r="A1655" i="3"/>
  <c r="A1488" i="3"/>
  <c r="A1321" i="3"/>
  <c r="A1242" i="3"/>
  <c r="A1754" i="3"/>
  <c r="A1579" i="3"/>
  <c r="A1420" i="3"/>
  <c r="A1253" i="3"/>
  <c r="A1494" i="3"/>
  <c r="A980" i="3"/>
  <c r="A1471" i="3"/>
  <c r="A1304" i="3"/>
  <c r="A1816" i="3"/>
  <c r="A1649" i="3"/>
  <c r="A1570" i="3"/>
  <c r="A1395" i="3"/>
  <c r="A1236" i="3"/>
  <c r="A1748" i="3"/>
  <c r="A1581" i="3"/>
  <c r="A1017" i="3"/>
  <c r="A895" i="3"/>
  <c r="A1735" i="3"/>
  <c r="A1568" i="3"/>
  <c r="A1401" i="3"/>
  <c r="A1322" i="3"/>
  <c r="A431" i="3"/>
  <c r="A1659" i="3"/>
  <c r="A1500" i="3"/>
  <c r="A1333" i="3"/>
  <c r="A1834" i="3"/>
  <c r="A319" i="3"/>
  <c r="A1423" i="3"/>
  <c r="A1256" i="3"/>
  <c r="A1768" i="3"/>
  <c r="A1601" i="3"/>
  <c r="A1522" i="3"/>
  <c r="A1347" i="3"/>
  <c r="A952" i="3"/>
  <c r="A1700" i="3"/>
  <c r="A1533" i="3"/>
  <c r="A369" i="3"/>
  <c r="A870" i="3"/>
  <c r="A1623" i="3"/>
  <c r="A1456" i="3"/>
  <c r="A1289" i="3"/>
  <c r="A1128" i="3"/>
  <c r="A1722" i="3"/>
  <c r="A1547" i="3"/>
  <c r="A1388" i="3"/>
  <c r="A955" i="3"/>
  <c r="A1383" i="3"/>
  <c r="A1176" i="3"/>
  <c r="A1728" i="3"/>
  <c r="A1561" i="3"/>
  <c r="A1482" i="3"/>
  <c r="A1307" i="3"/>
  <c r="A463" i="3"/>
  <c r="A1660" i="3"/>
  <c r="A1493" i="3"/>
  <c r="A1994" i="3"/>
  <c r="A928" i="3"/>
  <c r="A1284" i="3"/>
  <c r="A2018" i="3"/>
  <c r="A1851" i="3"/>
  <c r="A2363" i="3"/>
  <c r="A2204" i="3"/>
  <c r="A2037" i="3"/>
  <c r="A1870" i="3"/>
  <c r="A1470" i="3"/>
  <c r="A2263" i="3"/>
  <c r="A1567" i="3"/>
  <c r="A1666" i="3"/>
  <c r="A1421" i="3"/>
  <c r="A2282" i="3"/>
  <c r="A2115" i="3"/>
  <c r="A1956" i="3"/>
  <c r="A1742" i="3"/>
  <c r="A2301" i="3"/>
  <c r="A2134" i="3"/>
  <c r="A2015" i="3"/>
  <c r="A1896" i="3"/>
  <c r="A1672" i="3"/>
  <c r="A1763" i="3"/>
  <c r="A1938" i="3"/>
  <c r="A1781" i="3"/>
  <c r="A2315" i="3"/>
  <c r="A2156" i="3"/>
  <c r="A1989" i="3"/>
  <c r="A1822" i="3"/>
  <c r="A2334" i="3"/>
  <c r="A2215" i="3"/>
  <c r="A891" i="3"/>
  <c r="A1553" i="3"/>
  <c r="A1644" i="3"/>
  <c r="A2106" i="3"/>
  <c r="A1939" i="3"/>
  <c r="A277" i="3"/>
  <c r="A897" i="3"/>
  <c r="A738" i="3"/>
  <c r="A207" i="3"/>
  <c r="A1091" i="3"/>
  <c r="A924" i="3"/>
  <c r="A789" i="3"/>
  <c r="A423" i="3"/>
  <c r="A1134" i="3"/>
  <c r="A967" i="3"/>
  <c r="A497" i="3"/>
  <c r="A436" i="3"/>
  <c r="A1161" i="3"/>
  <c r="A1002" i="3"/>
  <c r="A843" i="3"/>
  <c r="A628" i="3"/>
  <c r="A1188" i="3"/>
  <c r="A1053" i="3"/>
  <c r="A886" i="3"/>
  <c r="A719" i="3"/>
  <c r="A912" i="3"/>
  <c r="A405" i="3"/>
  <c r="A913" i="3"/>
  <c r="A754" i="3"/>
  <c r="A316" i="3"/>
  <c r="A1107" i="3"/>
  <c r="A940" i="3"/>
  <c r="A805" i="3"/>
  <c r="A487" i="3"/>
  <c r="A1150" i="3"/>
  <c r="A983" i="3"/>
  <c r="A113" i="3"/>
  <c r="A686" i="3"/>
  <c r="A1113" i="3"/>
  <c r="A954" i="3"/>
  <c r="A795" i="3"/>
  <c r="A447" i="3"/>
  <c r="A1140" i="3"/>
  <c r="A1005" i="3"/>
  <c r="A838" i="3"/>
  <c r="A615" i="3"/>
  <c r="A1183" i="3"/>
  <c r="A451" i="3"/>
  <c r="A801" i="3"/>
  <c r="A503" i="3"/>
  <c r="A1154" i="3"/>
  <c r="A995" i="3"/>
  <c r="A828" i="3"/>
  <c r="A674" i="3"/>
  <c r="A1205" i="3"/>
  <c r="A1038" i="3"/>
  <c r="A66" i="3"/>
  <c r="A620" i="3"/>
  <c r="A1193" i="3"/>
  <c r="A1034" i="3"/>
  <c r="A875" i="3"/>
  <c r="A708" i="3"/>
  <c r="A159" i="3"/>
  <c r="A1085" i="3"/>
  <c r="A918" i="3"/>
  <c r="A751" i="3"/>
  <c r="A1168" i="3"/>
  <c r="A149" i="3"/>
  <c r="A881" i="3"/>
  <c r="A722" i="3"/>
  <c r="A79" i="3"/>
  <c r="A1075" i="3"/>
  <c r="A908" i="3"/>
  <c r="A773" i="3"/>
  <c r="A359" i="3"/>
  <c r="A1118" i="3"/>
  <c r="A951" i="3"/>
  <c r="A889" i="3"/>
  <c r="A831" i="3"/>
  <c r="A1719" i="3"/>
  <c r="A1552" i="3"/>
  <c r="A1385" i="3"/>
  <c r="A1306" i="3"/>
  <c r="A1818" i="3"/>
  <c r="A1643" i="3"/>
  <c r="A1484" i="3"/>
  <c r="A1317" i="3"/>
  <c r="A1817" i="3"/>
  <c r="A845" i="3"/>
  <c r="A1535" i="3"/>
  <c r="A1368" i="3"/>
  <c r="A1056" i="3"/>
  <c r="A1713" i="3"/>
  <c r="A1634" i="3"/>
  <c r="A1459" i="3"/>
  <c r="A1300" i="3"/>
  <c r="A1812" i="3"/>
  <c r="A1645" i="3"/>
  <c r="A858" i="3"/>
  <c r="A1151" i="3"/>
  <c r="A1799" i="3"/>
  <c r="A1632" i="3"/>
  <c r="A1465" i="3"/>
  <c r="A1386" i="3"/>
  <c r="A1136" i="3"/>
  <c r="A1723" i="3"/>
  <c r="A1564" i="3"/>
  <c r="A1397" i="3"/>
  <c r="A1898" i="3"/>
  <c r="A1108" i="3"/>
  <c r="A1487" i="3"/>
  <c r="A1320" i="3"/>
  <c r="A618" i="3"/>
  <c r="A1665" i="3"/>
  <c r="A1586" i="3"/>
  <c r="A1411" i="3"/>
  <c r="A1252" i="3"/>
  <c r="A1764" i="3"/>
  <c r="A1597" i="3"/>
  <c r="A340" i="3"/>
  <c r="A700" i="3"/>
  <c r="A1687" i="3"/>
  <c r="A1520" i="3"/>
  <c r="A1353" i="3"/>
  <c r="A1274" i="3"/>
  <c r="A1786" i="3"/>
  <c r="A1611" i="3"/>
  <c r="A1452" i="3"/>
  <c r="A788" i="3"/>
  <c r="A1447" i="3"/>
  <c r="A1280" i="3"/>
  <c r="A1792" i="3"/>
  <c r="A1625" i="3"/>
  <c r="A1546" i="3"/>
  <c r="A1371" i="3"/>
  <c r="A1144" i="3"/>
  <c r="A1724" i="3"/>
  <c r="A1557" i="3"/>
  <c r="A599" i="3"/>
  <c r="A1441" i="3"/>
  <c r="A1540" i="3"/>
  <c r="A2082" i="3"/>
  <c r="A1915" i="3"/>
  <c r="A1510" i="3"/>
  <c r="A2268" i="3"/>
  <c r="A2101" i="3"/>
  <c r="A1934" i="3"/>
  <c r="A1811" i="3"/>
  <c r="A2327" i="3"/>
  <c r="A335" i="3"/>
  <c r="A1234" i="3"/>
  <c r="A1605" i="3"/>
  <c r="A2346" i="3"/>
  <c r="A2179" i="3"/>
  <c r="A2020" i="3"/>
  <c r="A1853" i="3"/>
  <c r="A2365" i="3"/>
  <c r="A2198" i="3"/>
  <c r="A2079" i="3"/>
  <c r="A1960" i="3"/>
  <c r="A1249" i="3"/>
  <c r="A1348" i="3"/>
  <c r="A2034" i="3"/>
  <c r="A1867" i="3"/>
  <c r="A2379" i="3"/>
  <c r="A2220" i="3"/>
  <c r="A2053" i="3"/>
  <c r="A1886" i="3"/>
  <c r="A1598" i="3"/>
  <c r="A2279" i="3"/>
  <c r="A934" i="3"/>
  <c r="A1191" i="3"/>
  <c r="A1796" i="3"/>
  <c r="A2170" i="3"/>
  <c r="A2003" i="3"/>
  <c r="A54" i="3"/>
  <c r="A961" i="3"/>
  <c r="A802" i="3"/>
  <c r="A508" i="3"/>
  <c r="A1155" i="3"/>
  <c r="A988" i="3"/>
  <c r="A853" i="3"/>
  <c r="A655" i="3"/>
  <c r="A1198" i="3"/>
  <c r="A1031" i="3"/>
  <c r="A322" i="3"/>
  <c r="A704" i="3"/>
  <c r="A1225" i="3"/>
  <c r="A1066" i="3"/>
  <c r="A907" i="3"/>
  <c r="A740" i="3"/>
  <c r="A356" i="3"/>
  <c r="A1117" i="3"/>
  <c r="A950" i="3"/>
  <c r="A783" i="3"/>
  <c r="A1247" i="3"/>
  <c r="A118" i="3"/>
  <c r="A977" i="3"/>
  <c r="A818" i="3"/>
  <c r="A572" i="3"/>
  <c r="A1171" i="3"/>
  <c r="A1004" i="3"/>
  <c r="A869" i="3"/>
  <c r="A698" i="3"/>
  <c r="A1214" i="3"/>
  <c r="A1047" i="3"/>
  <c r="A625" i="3"/>
  <c r="A500" i="3"/>
  <c r="A1177" i="3"/>
  <c r="A1018" i="3"/>
  <c r="A859" i="3"/>
  <c r="A671" i="3"/>
  <c r="A31" i="3"/>
  <c r="A1069" i="3"/>
  <c r="A902" i="3"/>
  <c r="A735" i="3"/>
  <c r="A1040" i="3"/>
  <c r="A292" i="3"/>
  <c r="A865" i="3"/>
  <c r="A706" i="3"/>
  <c r="A1218" i="3"/>
  <c r="A1059" i="3"/>
  <c r="A892" i="3"/>
  <c r="A757" i="3"/>
  <c r="A295" i="3"/>
  <c r="A1102" i="3"/>
  <c r="A578" i="3"/>
  <c r="A745" i="3"/>
  <c r="A263" i="3"/>
  <c r="A1098" i="3"/>
  <c r="A939" i="3"/>
  <c r="A772" i="3"/>
  <c r="A484" i="3"/>
  <c r="A1149" i="3"/>
  <c r="A982" i="3"/>
  <c r="A815" i="3"/>
  <c r="A1279" i="3"/>
  <c r="A661" i="3"/>
  <c r="A945" i="3"/>
  <c r="A786" i="3"/>
  <c r="A444" i="3"/>
  <c r="A1139" i="3"/>
  <c r="A972" i="3"/>
  <c r="A837" i="3"/>
  <c r="A612" i="3"/>
  <c r="A1182" i="3"/>
  <c r="A1015" i="3"/>
  <c r="A730" i="3"/>
  <c r="A1087" i="3"/>
  <c r="A1783" i="3"/>
  <c r="A1616" i="3"/>
  <c r="A1449" i="3"/>
  <c r="A1370" i="3"/>
  <c r="A1008" i="3"/>
  <c r="A1707" i="3"/>
  <c r="A1548" i="3"/>
  <c r="A1381" i="3"/>
  <c r="A1882" i="3"/>
  <c r="A634" i="3"/>
  <c r="A1599" i="3"/>
  <c r="A1432" i="3"/>
  <c r="A1265" i="3"/>
  <c r="A936" i="3"/>
  <c r="A1698" i="3"/>
  <c r="A1523" i="3"/>
  <c r="A1364" i="3"/>
  <c r="A1024" i="3"/>
  <c r="A1709" i="3"/>
  <c r="A690" i="3"/>
  <c r="A1351" i="3"/>
  <c r="A920" i="3"/>
  <c r="A1696" i="3"/>
  <c r="A1529" i="3"/>
  <c r="A1450" i="3"/>
  <c r="A1275" i="3"/>
  <c r="A1787" i="3"/>
  <c r="A1628" i="3"/>
  <c r="A1461" i="3"/>
  <c r="A1962" i="3"/>
  <c r="A973" i="3"/>
  <c r="A1551" i="3"/>
  <c r="A1384" i="3"/>
  <c r="A1184" i="3"/>
  <c r="A1729" i="3"/>
  <c r="A1650" i="3"/>
  <c r="A1475" i="3"/>
  <c r="A1316" i="3"/>
  <c r="A495" i="3"/>
  <c r="A1661" i="3"/>
  <c r="A1145" i="3"/>
  <c r="A959" i="3"/>
  <c r="A1751" i="3"/>
  <c r="A1584" i="3"/>
  <c r="A1417" i="3"/>
  <c r="A1338" i="3"/>
  <c r="A752" i="3"/>
  <c r="A1675" i="3"/>
  <c r="A1516" i="3"/>
  <c r="A548" i="3"/>
  <c r="A1511" i="3"/>
  <c r="A1344" i="3"/>
  <c r="A864" i="3"/>
  <c r="A1689" i="3"/>
  <c r="A1610" i="3"/>
  <c r="A1435" i="3"/>
  <c r="A1276" i="3"/>
  <c r="A1788" i="3"/>
  <c r="A1621" i="3"/>
  <c r="A717" i="3"/>
  <c r="A1697" i="3"/>
  <c r="A1732" i="3"/>
  <c r="A2146" i="3"/>
  <c r="A1979" i="3"/>
  <c r="A1820" i="3"/>
  <c r="A2332" i="3"/>
  <c r="A2165" i="3"/>
  <c r="A1998" i="3"/>
  <c r="A1879" i="3"/>
  <c r="A1542" i="3"/>
  <c r="A1400" i="3"/>
  <c r="A1491" i="3"/>
  <c r="A1430" i="3"/>
  <c r="A1310" i="3"/>
  <c r="A2243" i="3"/>
  <c r="A2084" i="3"/>
  <c r="A1917" i="3"/>
  <c r="A1462" i="3"/>
  <c r="A2262" i="3"/>
  <c r="A2143" i="3"/>
  <c r="A1178" i="3"/>
  <c r="A1505" i="3"/>
  <c r="A1604" i="3"/>
  <c r="A2098" i="3"/>
  <c r="A1931" i="3"/>
  <c r="A1638" i="3"/>
  <c r="A2284" i="3"/>
  <c r="A2117" i="3"/>
  <c r="A1950" i="3"/>
  <c r="A1831" i="3"/>
  <c r="A712" i="3"/>
  <c r="A1375" i="3"/>
  <c r="A1474" i="3"/>
  <c r="A1293" i="3"/>
  <c r="A2234" i="3"/>
  <c r="A2067" i="3"/>
  <c r="A310" i="3"/>
  <c r="A1025" i="3"/>
  <c r="A866" i="3"/>
  <c r="A707" i="3"/>
  <c r="A1219" i="3"/>
  <c r="A1052" i="3"/>
  <c r="A917" i="3"/>
  <c r="A750" i="3"/>
  <c r="A239" i="3"/>
  <c r="A1095" i="3"/>
  <c r="A259" i="3"/>
  <c r="A777" i="3"/>
  <c r="A407" i="3"/>
  <c r="A1130" i="3"/>
  <c r="A971" i="3"/>
  <c r="A804" i="3"/>
  <c r="A610" i="3"/>
  <c r="A1181" i="3"/>
  <c r="A1014" i="3"/>
  <c r="A847" i="3"/>
  <c r="A1311" i="3"/>
  <c r="A374" i="3"/>
  <c r="A1041" i="3"/>
  <c r="A882" i="3"/>
  <c r="A723" i="3"/>
  <c r="A1235" i="3"/>
  <c r="A1068" i="3"/>
  <c r="A933" i="3"/>
  <c r="A766" i="3"/>
  <c r="A332" i="3"/>
  <c r="A1111" i="3"/>
  <c r="A450" i="3"/>
  <c r="A729" i="3"/>
  <c r="A135" i="3"/>
  <c r="A1082" i="3"/>
  <c r="A923" i="3"/>
  <c r="A756" i="3"/>
  <c r="A420" i="3"/>
  <c r="A1133" i="3"/>
  <c r="A966" i="3"/>
  <c r="A799" i="3"/>
  <c r="A1263" i="3"/>
  <c r="A533" i="3"/>
  <c r="A929" i="3"/>
  <c r="A770" i="3"/>
  <c r="A380" i="3"/>
  <c r="A1123" i="3"/>
  <c r="A956" i="3"/>
  <c r="A821" i="3"/>
  <c r="A551" i="3"/>
  <c r="A1166" i="3"/>
  <c r="A515" i="3"/>
  <c r="A809" i="3"/>
  <c r="A535" i="3"/>
  <c r="A1162" i="3"/>
  <c r="A1003" i="3"/>
  <c r="A836" i="3"/>
  <c r="A695" i="3"/>
  <c r="A1213" i="3"/>
  <c r="A1046" i="3"/>
  <c r="A879" i="3"/>
  <c r="A1343" i="3"/>
  <c r="A246" i="3"/>
  <c r="A1009" i="3"/>
  <c r="A850" i="3"/>
  <c r="A668" i="3"/>
  <c r="A1203" i="3"/>
  <c r="A1036" i="3"/>
  <c r="A901" i="3"/>
  <c r="A734" i="3"/>
  <c r="A111" i="3"/>
  <c r="A1079" i="3"/>
  <c r="A143" i="3"/>
  <c r="A1295" i="3"/>
  <c r="A792" i="3"/>
  <c r="A1680" i="3"/>
  <c r="A1513" i="3"/>
  <c r="A1434" i="3"/>
  <c r="A1259" i="3"/>
  <c r="A1771" i="3"/>
  <c r="A1612" i="3"/>
  <c r="A1445" i="3"/>
  <c r="A46" i="3"/>
  <c r="A1190" i="3"/>
  <c r="A1663" i="3"/>
  <c r="A1496" i="3"/>
  <c r="A1329" i="3"/>
  <c r="A1250" i="3"/>
  <c r="A1762" i="3"/>
  <c r="A1587" i="3"/>
  <c r="A1428" i="3"/>
  <c r="A1261" i="3"/>
  <c r="A1558" i="3"/>
  <c r="A1211" i="3"/>
  <c r="A1415" i="3"/>
  <c r="A1248" i="3"/>
  <c r="A1760" i="3"/>
  <c r="A1593" i="3"/>
  <c r="A1514" i="3"/>
  <c r="A1339" i="3"/>
  <c r="A888" i="3"/>
  <c r="A1692" i="3"/>
  <c r="A1525" i="3"/>
  <c r="A464" i="3"/>
  <c r="A806" i="3"/>
  <c r="A1615" i="3"/>
  <c r="A1448" i="3"/>
  <c r="A1281" i="3"/>
  <c r="A1064" i="3"/>
  <c r="A1714" i="3"/>
  <c r="A1539" i="3"/>
  <c r="A1380" i="3"/>
  <c r="A1152" i="3"/>
  <c r="A840" i="3"/>
  <c r="A986" i="3"/>
  <c r="A784" i="3"/>
  <c r="A1815" i="3"/>
  <c r="A1648" i="3"/>
  <c r="A1481" i="3"/>
  <c r="A1402" i="3"/>
  <c r="A1216" i="3"/>
  <c r="A1739" i="3"/>
  <c r="A1580" i="3"/>
  <c r="A1165" i="3"/>
  <c r="A1575" i="3"/>
  <c r="A1408" i="3"/>
  <c r="A1241" i="3"/>
  <c r="A744" i="3"/>
  <c r="A1674" i="3"/>
  <c r="A1499" i="3"/>
  <c r="A1340" i="3"/>
  <c r="A832" i="3"/>
  <c r="A1685" i="3"/>
  <c r="A1063" i="3"/>
  <c r="A1362" i="3"/>
  <c r="A1223" i="3"/>
  <c r="A2210" i="3"/>
  <c r="A2043" i="3"/>
  <c r="A1884" i="3"/>
  <c r="A1032" i="3"/>
  <c r="A2229" i="3"/>
  <c r="A2062" i="3"/>
  <c r="A1943" i="3"/>
  <c r="A1824" i="3"/>
  <c r="A1656" i="3"/>
  <c r="A1747" i="3"/>
  <c r="A1922" i="3"/>
  <c r="A1758" i="3"/>
  <c r="A2307" i="3"/>
  <c r="A2148" i="3"/>
  <c r="A1981" i="3"/>
  <c r="A1809" i="3"/>
  <c r="A2326" i="3"/>
  <c r="A2207" i="3"/>
  <c r="A1229" i="3"/>
  <c r="A808" i="3"/>
  <c r="A1780" i="3"/>
  <c r="A2162" i="3"/>
  <c r="A1995" i="3"/>
  <c r="A1836" i="3"/>
  <c r="A2348" i="3"/>
  <c r="A2181" i="3"/>
  <c r="A2014" i="3"/>
  <c r="A1895" i="3"/>
  <c r="A1670" i="3"/>
  <c r="A1631" i="3"/>
  <c r="A1730" i="3"/>
  <c r="A1477" i="3"/>
  <c r="A2298" i="3"/>
  <c r="A2131" i="3"/>
  <c r="A528" i="3"/>
  <c r="A566" i="3"/>
  <c r="A1089" i="3"/>
  <c r="A930" i="3"/>
  <c r="A771" i="3"/>
  <c r="A351" i="3"/>
  <c r="A1116" i="3"/>
  <c r="A981" i="3"/>
  <c r="A814" i="3"/>
  <c r="A524" i="3"/>
  <c r="A1159" i="3"/>
  <c r="A100" i="3"/>
  <c r="A841" i="3"/>
  <c r="A644" i="3"/>
  <c r="A1194" i="3"/>
  <c r="A1035" i="3"/>
  <c r="A868" i="3"/>
  <c r="A733" i="3"/>
  <c r="A103" i="3"/>
  <c r="A1078" i="3"/>
  <c r="A911" i="3"/>
  <c r="A49" i="3"/>
  <c r="A630" i="3"/>
  <c r="A1105" i="3"/>
  <c r="A946" i="3"/>
  <c r="A787" i="3"/>
  <c r="A415" i="3"/>
  <c r="A1132" i="3"/>
  <c r="A997" i="3"/>
  <c r="A830" i="3"/>
  <c r="A588" i="3"/>
  <c r="A1175" i="3"/>
  <c r="A387" i="3"/>
  <c r="A793" i="3"/>
  <c r="A471" i="3"/>
  <c r="A1146" i="3"/>
  <c r="A987" i="3"/>
  <c r="A820" i="3"/>
  <c r="A652" i="3"/>
  <c r="A1197" i="3"/>
  <c r="A1030" i="3"/>
  <c r="A863" i="3"/>
  <c r="A1327" i="3"/>
  <c r="A182" i="3"/>
  <c r="A993" i="3"/>
  <c r="A834" i="3"/>
  <c r="A626" i="3"/>
  <c r="A1187" i="3"/>
  <c r="A1020" i="3"/>
  <c r="A885" i="3"/>
  <c r="A718" i="3"/>
  <c r="A1230" i="3"/>
  <c r="A85" i="3"/>
  <c r="A873" i="3"/>
  <c r="A714" i="3"/>
  <c r="A1226" i="3"/>
  <c r="A1067" i="3"/>
  <c r="A900" i="3"/>
  <c r="A765" i="3"/>
  <c r="A327" i="3"/>
  <c r="A1110" i="3"/>
  <c r="A943" i="3"/>
  <c r="A400" i="3"/>
  <c r="A502" i="3"/>
  <c r="A1073" i="3"/>
  <c r="A914" i="3"/>
  <c r="A755" i="3"/>
  <c r="A279" i="3"/>
  <c r="A1100" i="3"/>
  <c r="A965" i="3"/>
  <c r="A798" i="3"/>
  <c r="A460" i="3"/>
  <c r="A1143" i="3"/>
  <c r="A1083" i="3"/>
  <c r="A1399" i="3"/>
  <c r="A1231" i="3"/>
  <c r="A1744" i="3"/>
  <c r="A1577" i="3"/>
  <c r="A1498" i="3"/>
  <c r="A1323" i="3"/>
  <c r="A760" i="3"/>
  <c r="A1676" i="3"/>
  <c r="A1509" i="3"/>
  <c r="A953" i="3"/>
  <c r="A871" i="3"/>
  <c r="A1727" i="3"/>
  <c r="A1560" i="3"/>
  <c r="A1393" i="3"/>
  <c r="A1314" i="3"/>
  <c r="A55" i="3"/>
  <c r="A1651" i="3"/>
  <c r="A1492" i="3"/>
  <c r="A1325" i="3"/>
  <c r="A1826" i="3"/>
  <c r="A1044" i="3"/>
  <c r="A1479" i="3"/>
  <c r="A1312" i="3"/>
  <c r="A367" i="3"/>
  <c r="A1657" i="3"/>
  <c r="A1578" i="3"/>
  <c r="A1403" i="3"/>
  <c r="A1244" i="3"/>
  <c r="A1756" i="3"/>
  <c r="A1589" i="3"/>
  <c r="A558" i="3"/>
  <c r="A492" i="3"/>
  <c r="A1679" i="3"/>
  <c r="A1512" i="3"/>
  <c r="A1345" i="3"/>
  <c r="A1266" i="3"/>
  <c r="A1778" i="3"/>
  <c r="A1603" i="3"/>
  <c r="A1444" i="3"/>
  <c r="A1277" i="3"/>
  <c r="A1686" i="3"/>
  <c r="A827" i="3"/>
  <c r="A1367" i="3"/>
  <c r="A1048" i="3"/>
  <c r="A1712" i="3"/>
  <c r="A1545" i="3"/>
  <c r="A1466" i="3"/>
  <c r="A1291" i="3"/>
  <c r="A1803" i="3"/>
  <c r="A131" i="3"/>
  <c r="A998" i="3"/>
  <c r="A1639" i="3"/>
  <c r="A1472" i="3"/>
  <c r="A1305" i="3"/>
  <c r="A1215" i="3"/>
  <c r="A1738" i="3"/>
  <c r="A1563" i="3"/>
  <c r="A1404" i="3"/>
  <c r="A1237" i="3"/>
  <c r="A1366" i="3"/>
  <c r="A1519" i="3"/>
  <c r="A1618" i="3"/>
  <c r="A1413" i="3"/>
  <c r="A2274" i="3"/>
  <c r="A2107" i="3"/>
  <c r="A1948" i="3"/>
  <c r="A1710" i="3"/>
  <c r="A2293" i="3"/>
  <c r="A2126" i="3"/>
  <c r="A2007" i="3"/>
  <c r="A1888" i="3"/>
  <c r="A1232" i="3"/>
  <c r="A1332" i="3"/>
  <c r="A2026" i="3"/>
  <c r="A1859" i="3"/>
  <c r="A2371" i="3"/>
  <c r="A2212" i="3"/>
  <c r="A2045" i="3"/>
  <c r="A1878" i="3"/>
  <c r="A1534" i="3"/>
  <c r="A2271" i="3"/>
  <c r="A1271" i="3"/>
  <c r="A1426" i="3"/>
  <c r="A1285" i="3"/>
  <c r="A2226" i="3"/>
  <c r="A2059" i="3"/>
  <c r="A1900" i="3"/>
  <c r="A1326" i="3"/>
  <c r="A2245" i="3"/>
  <c r="A2078" i="3"/>
  <c r="A1959" i="3"/>
  <c r="A1840" i="3"/>
  <c r="A1112" i="3"/>
  <c r="A1299" i="3"/>
  <c r="A1629" i="3"/>
  <c r="A2362" i="3"/>
  <c r="A2195" i="3"/>
  <c r="A433" i="3"/>
  <c r="A372" i="3"/>
  <c r="A1153" i="3"/>
  <c r="A994" i="3"/>
  <c r="A835" i="3"/>
  <c r="A607" i="3"/>
  <c r="A1180" i="3"/>
  <c r="A1045" i="3"/>
  <c r="A878" i="3"/>
  <c r="A711" i="3"/>
  <c r="A848" i="3"/>
  <c r="A341" i="3"/>
  <c r="A905" i="3"/>
  <c r="A746" i="3"/>
  <c r="A271" i="3"/>
  <c r="A1099" i="3"/>
  <c r="A932" i="3"/>
  <c r="A797" i="3"/>
  <c r="A455" i="3"/>
  <c r="A1142" i="3"/>
  <c r="A975" i="3"/>
  <c r="A561" i="3"/>
  <c r="A468" i="3"/>
  <c r="A1169" i="3"/>
  <c r="A1010" i="3"/>
  <c r="A851" i="3"/>
  <c r="A650" i="3"/>
  <c r="A1196" i="3"/>
  <c r="A1061" i="3"/>
  <c r="A894" i="3"/>
  <c r="A727" i="3"/>
  <c r="A976" i="3"/>
  <c r="A228" i="3"/>
  <c r="A857" i="3"/>
  <c r="A687" i="3"/>
  <c r="A1210" i="3"/>
  <c r="A1051" i="3"/>
  <c r="A884" i="3"/>
  <c r="A749" i="3"/>
  <c r="A231" i="3"/>
  <c r="A1094" i="3"/>
  <c r="A927" i="3"/>
  <c r="A2404" i="3"/>
  <c r="A438" i="3"/>
  <c r="A1057" i="3"/>
  <c r="A898" i="3"/>
  <c r="A739" i="3"/>
  <c r="A151" i="3"/>
  <c r="A1084" i="3"/>
  <c r="A949" i="3"/>
  <c r="A782" i="3"/>
  <c r="A396" i="3"/>
  <c r="A597" i="3"/>
  <c r="A937" i="3"/>
  <c r="A778" i="3"/>
  <c r="A412" i="3"/>
  <c r="A1131" i="3"/>
  <c r="A964" i="3"/>
  <c r="A829" i="3"/>
  <c r="A583" i="3"/>
  <c r="A1174" i="3"/>
  <c r="A1007" i="3"/>
  <c r="A305" i="3"/>
  <c r="A127" i="3"/>
  <c r="A1137" i="3"/>
  <c r="A978" i="3"/>
  <c r="A819" i="3"/>
  <c r="A543" i="3"/>
  <c r="A1164" i="3"/>
  <c r="A1029" i="3"/>
  <c r="A862" i="3"/>
  <c r="A679" i="3"/>
  <c r="A720" i="3"/>
  <c r="A916" i="3"/>
  <c r="A1463" i="3"/>
  <c r="A1296" i="3"/>
  <c r="A1808" i="3"/>
  <c r="A1641" i="3"/>
  <c r="A1562" i="3"/>
  <c r="A1387" i="3"/>
  <c r="A1220" i="3"/>
  <c r="A1740" i="3"/>
  <c r="A1573" i="3"/>
  <c r="A794" i="3"/>
  <c r="A1127" i="3"/>
  <c r="A1791" i="3"/>
  <c r="A1624" i="3"/>
  <c r="A1457" i="3"/>
  <c r="A1378" i="3"/>
  <c r="A1072" i="3"/>
  <c r="A1715" i="3"/>
  <c r="A1556" i="3"/>
  <c r="A1389" i="3"/>
  <c r="A1890" i="3"/>
  <c r="A909" i="3"/>
  <c r="A1543" i="3"/>
  <c r="A1376" i="3"/>
  <c r="A1120" i="3"/>
  <c r="A1721" i="3"/>
  <c r="A1642" i="3"/>
  <c r="A1467" i="3"/>
  <c r="A1308" i="3"/>
  <c r="A183" i="3"/>
  <c r="A1653" i="3"/>
  <c r="A1081" i="3"/>
  <c r="A935" i="3"/>
  <c r="A1743" i="3"/>
  <c r="A1576" i="3"/>
  <c r="A1409" i="3"/>
  <c r="A1330" i="3"/>
  <c r="A660" i="3"/>
  <c r="A1667" i="3"/>
  <c r="A1508" i="3"/>
  <c r="A1341" i="3"/>
  <c r="A1842" i="3"/>
  <c r="A575" i="3"/>
  <c r="A1431" i="3"/>
  <c r="A1264" i="3"/>
  <c r="A1776" i="3"/>
  <c r="A1609" i="3"/>
  <c r="A1530" i="3"/>
  <c r="A1355" i="3"/>
  <c r="A1016" i="3"/>
  <c r="A761" i="3"/>
  <c r="A767" i="3"/>
  <c r="A1703" i="3"/>
  <c r="A1536" i="3"/>
  <c r="A1369" i="3"/>
  <c r="A1290" i="3"/>
  <c r="A1802" i="3"/>
  <c r="A1627" i="3"/>
  <c r="A1468" i="3"/>
  <c r="A1301" i="3"/>
  <c r="A1777" i="3"/>
  <c r="A1775" i="3"/>
  <c r="A944" i="3"/>
  <c r="A1565" i="3"/>
  <c r="A2338" i="3"/>
  <c r="A2171" i="3"/>
  <c r="A2012" i="3"/>
  <c r="A1845" i="3"/>
  <c r="A2357" i="3"/>
  <c r="A2190" i="3"/>
  <c r="A2071" i="3"/>
  <c r="A1050" i="3"/>
  <c r="A1489" i="3"/>
  <c r="A1588" i="3"/>
  <c r="A2090" i="3"/>
  <c r="A1923" i="3"/>
  <c r="A1574" i="3"/>
  <c r="A2276" i="3"/>
  <c r="A2109" i="3"/>
  <c r="A1942" i="3"/>
  <c r="A1823" i="3"/>
  <c r="A2335" i="3"/>
  <c r="A1583" i="3"/>
  <c r="A1682" i="3"/>
  <c r="A1437" i="3"/>
  <c r="A2290" i="3"/>
  <c r="A2123" i="3"/>
  <c r="A1964" i="3"/>
  <c r="A1765" i="3"/>
  <c r="A2309" i="3"/>
  <c r="A2142" i="3"/>
  <c r="A2023" i="3"/>
  <c r="A1904" i="3"/>
  <c r="A1464" i="3"/>
  <c r="A1555" i="3"/>
  <c r="A1757" i="3"/>
  <c r="A1438" i="3"/>
  <c r="A2259" i="3"/>
  <c r="A258" i="3"/>
  <c r="A684" i="3"/>
  <c r="A1217" i="3"/>
  <c r="A1058" i="3"/>
  <c r="A899" i="3"/>
  <c r="A732" i="3"/>
  <c r="A324" i="3"/>
  <c r="A1109" i="3"/>
  <c r="A942" i="3"/>
  <c r="A775" i="3"/>
  <c r="A1239" i="3"/>
  <c r="A110" i="3"/>
  <c r="A969" i="3"/>
  <c r="A810" i="3"/>
  <c r="A540" i="3"/>
  <c r="A1163" i="3"/>
  <c r="A996" i="3"/>
  <c r="A861" i="3"/>
  <c r="A676" i="3"/>
  <c r="A1206" i="3"/>
  <c r="A1039" i="3"/>
  <c r="A386" i="3"/>
  <c r="A713" i="3"/>
  <c r="A71" i="3"/>
  <c r="A1074" i="3"/>
  <c r="A915" i="3"/>
  <c r="A748" i="3"/>
  <c r="A388" i="3"/>
  <c r="A1125" i="3"/>
  <c r="A958" i="3"/>
  <c r="A791" i="3"/>
  <c r="A1255" i="3"/>
  <c r="A469" i="3"/>
  <c r="A921" i="3"/>
  <c r="A762" i="3"/>
  <c r="A348" i="3"/>
  <c r="A1115" i="3"/>
  <c r="A948" i="3"/>
  <c r="A813" i="3"/>
  <c r="A519" i="3"/>
  <c r="A1158" i="3"/>
  <c r="A991" i="3"/>
  <c r="A177" i="3"/>
  <c r="A694" i="3"/>
  <c r="A1121" i="3"/>
  <c r="A962" i="3"/>
  <c r="A803" i="3"/>
  <c r="A479" i="3"/>
  <c r="A1148" i="3"/>
  <c r="A1013" i="3"/>
  <c r="A846" i="3"/>
  <c r="A636" i="3"/>
  <c r="A238" i="3"/>
  <c r="A1001" i="3"/>
  <c r="A842" i="3"/>
  <c r="A647" i="3"/>
  <c r="A1195" i="3"/>
  <c r="A1028" i="3"/>
  <c r="A893" i="3"/>
  <c r="A726" i="3"/>
  <c r="A47" i="3"/>
  <c r="A1071" i="3"/>
  <c r="A130" i="3"/>
  <c r="A642" i="3"/>
  <c r="A1201" i="3"/>
  <c r="A1042" i="3"/>
  <c r="A883" i="3"/>
  <c r="A716" i="3"/>
  <c r="A223" i="3"/>
  <c r="A1093" i="3"/>
  <c r="A926" i="3"/>
  <c r="A759" i="3"/>
  <c r="A1207" i="3"/>
  <c r="A781" i="3"/>
  <c r="A1527" i="3"/>
  <c r="A1360" i="3"/>
  <c r="A992" i="3"/>
  <c r="A1705" i="3"/>
  <c r="A1626" i="3"/>
  <c r="A1451" i="3"/>
  <c r="A1292" i="3"/>
  <c r="A1804" i="3"/>
  <c r="A1637" i="3"/>
  <c r="A476" i="3"/>
  <c r="A1335" i="3"/>
  <c r="A856" i="3"/>
  <c r="A1688" i="3"/>
  <c r="A1521" i="3"/>
  <c r="A1442" i="3"/>
  <c r="A1267" i="3"/>
  <c r="A1779" i="3"/>
  <c r="A1620" i="3"/>
  <c r="A1453" i="3"/>
  <c r="A1954" i="3"/>
  <c r="A742" i="3"/>
  <c r="A1607" i="3"/>
  <c r="A1440" i="3"/>
  <c r="A1273" i="3"/>
  <c r="A1000" i="3"/>
  <c r="A1706" i="3"/>
  <c r="A1531" i="3"/>
  <c r="A1372" i="3"/>
  <c r="A1088" i="3"/>
  <c r="A1717" i="3"/>
  <c r="A922" i="3"/>
  <c r="A303" i="3"/>
  <c r="A1807" i="3"/>
  <c r="A1640" i="3"/>
  <c r="A1473" i="3"/>
  <c r="A1394" i="3"/>
  <c r="A1192" i="3"/>
  <c r="A1731" i="3"/>
  <c r="A1572" i="3"/>
  <c r="A1405" i="3"/>
  <c r="A1906" i="3"/>
  <c r="A1172" i="3"/>
  <c r="A1495" i="3"/>
  <c r="A1328" i="3"/>
  <c r="A736" i="3"/>
  <c r="A1673" i="3"/>
  <c r="A1594" i="3"/>
  <c r="A1419" i="3"/>
  <c r="A1260" i="3"/>
  <c r="A343" i="3"/>
  <c r="A1023" i="3"/>
  <c r="A1767" i="3"/>
  <c r="A1600" i="3"/>
  <c r="A1433" i="3"/>
  <c r="A1354" i="3"/>
  <c r="A880" i="3"/>
  <c r="A1691" i="3"/>
  <c r="A1532" i="3"/>
  <c r="A1365" i="3"/>
  <c r="A1866" i="3"/>
  <c r="A1352" i="3"/>
  <c r="A1443" i="3"/>
  <c r="A1302" i="3"/>
  <c r="A1246" i="3"/>
  <c r="A2235" i="3"/>
  <c r="A2076" i="3"/>
  <c r="A1909" i="3"/>
  <c r="A1398" i="3"/>
  <c r="A2254" i="3"/>
  <c r="A2135" i="3"/>
  <c r="A1101" i="3"/>
  <c r="A639" i="3"/>
  <c r="A1772" i="3"/>
  <c r="A2154" i="3"/>
  <c r="A1987" i="3"/>
  <c r="A1828" i="3"/>
  <c r="A2340" i="3"/>
  <c r="A2173" i="3"/>
  <c r="A2006" i="3"/>
  <c r="A1887" i="3"/>
  <c r="A1606" i="3"/>
  <c r="A728" i="3"/>
  <c r="A1251" i="3"/>
  <c r="A1613" i="3"/>
  <c r="A2354" i="3"/>
  <c r="A2187" i="3"/>
  <c r="A2028" i="3"/>
  <c r="A1861" i="3"/>
  <c r="A2373" i="3"/>
  <c r="A2206" i="3"/>
  <c r="A2087" i="3"/>
  <c r="A1968" i="3"/>
  <c r="A1720" i="3"/>
  <c r="A119" i="3"/>
  <c r="A1946" i="3"/>
  <c r="A1801" i="3"/>
  <c r="A134" i="3"/>
  <c r="A417" i="3"/>
  <c r="A394" i="3"/>
  <c r="A413" i="3"/>
  <c r="A606" i="3"/>
  <c r="A2375" i="3"/>
  <c r="A141" i="3"/>
  <c r="A368" i="3"/>
  <c r="A2444" i="3"/>
  <c r="A2450" i="3"/>
  <c r="A77" i="3"/>
  <c r="A30" i="3"/>
  <c r="A191" i="3"/>
  <c r="A184" i="3"/>
  <c r="A145" i="3"/>
  <c r="A218" i="3"/>
  <c r="A339" i="3"/>
  <c r="A267" i="3"/>
  <c r="A2458" i="3"/>
  <c r="A358" i="3"/>
  <c r="A2454" i="3"/>
  <c r="A448" i="3"/>
  <c r="A473" i="3"/>
  <c r="A418" i="3"/>
  <c r="A603" i="3"/>
  <c r="A357" i="3"/>
  <c r="A285" i="3"/>
  <c r="A592" i="3"/>
  <c r="A2377" i="3"/>
  <c r="A379" i="3"/>
  <c r="A69" i="3"/>
  <c r="A86" i="3"/>
  <c r="A2484" i="3"/>
  <c r="A176" i="3"/>
  <c r="A265" i="3"/>
  <c r="A274" i="3"/>
  <c r="A202" i="3"/>
  <c r="A2361" i="3"/>
  <c r="A41" i="3"/>
  <c r="A673" i="3"/>
  <c r="A107" i="3"/>
  <c r="A68" i="3"/>
  <c r="A557" i="3"/>
  <c r="A574" i="3"/>
  <c r="A32" i="3"/>
  <c r="A2438" i="3"/>
  <c r="A2366" i="3"/>
  <c r="A333" i="3"/>
  <c r="A286" i="3"/>
  <c r="A2481" i="3"/>
  <c r="A440" i="3"/>
  <c r="A401" i="3"/>
  <c r="A474" i="3"/>
  <c r="A595" i="3"/>
  <c r="A523" i="3"/>
  <c r="A2494" i="3"/>
  <c r="A2464" i="3"/>
  <c r="A584" i="3"/>
  <c r="A545" i="3"/>
  <c r="A554" i="3"/>
  <c r="A611" i="3"/>
  <c r="A429" i="3"/>
  <c r="A446" i="3"/>
  <c r="A2466" i="3"/>
  <c r="A2465" i="3"/>
  <c r="A2359" i="3"/>
  <c r="A38" i="3"/>
  <c r="A670" i="3"/>
  <c r="A128" i="3"/>
  <c r="A153" i="3"/>
  <c r="A98" i="3"/>
  <c r="A283" i="3"/>
  <c r="A37" i="3"/>
  <c r="A236" i="3"/>
  <c r="A1953" i="3"/>
  <c r="A2435" i="3"/>
  <c r="A2288" i="3"/>
  <c r="A2231" i="3"/>
  <c r="A2240" i="3"/>
  <c r="A1897" i="3"/>
  <c r="A1668" i="3"/>
  <c r="A1718" i="3"/>
  <c r="A1813" i="3"/>
  <c r="A2376" i="3"/>
  <c r="A2009" i="3"/>
  <c r="A2049" i="3"/>
  <c r="A1848" i="3"/>
  <c r="A1334" i="3"/>
  <c r="A904" i="3"/>
  <c r="A2137" i="3"/>
  <c r="A2177" i="3"/>
  <c r="A1773" i="3"/>
  <c r="A2349" i="3"/>
  <c r="A2330" i="3"/>
  <c r="A2201" i="3"/>
  <c r="A2241" i="3"/>
  <c r="A1750" i="3"/>
  <c r="A2333" i="3"/>
  <c r="A2314" i="3"/>
  <c r="A1486" i="3"/>
  <c r="A1753" i="3"/>
  <c r="A1912" i="3"/>
  <c r="A1862" i="3"/>
  <c r="A1843" i="3"/>
  <c r="A1814" i="3"/>
  <c r="A1857" i="3"/>
  <c r="A1880" i="3"/>
  <c r="A1846" i="3"/>
  <c r="A1827" i="3"/>
  <c r="A1881" i="3"/>
  <c r="A1921" i="3"/>
  <c r="A1864" i="3"/>
  <c r="A1766" i="3"/>
  <c r="A1694" i="3"/>
  <c r="A2000" i="3"/>
  <c r="A2119" i="3"/>
  <c r="A2238" i="3"/>
  <c r="A1270" i="3"/>
  <c r="A1893" i="3"/>
  <c r="A2060" i="3"/>
  <c r="A2219" i="3"/>
  <c r="A2386" i="3"/>
  <c r="A1693" i="3"/>
  <c r="A1379" i="3"/>
  <c r="A1288" i="3"/>
  <c r="A2286" i="3"/>
  <c r="A1654" i="3"/>
  <c r="A1941" i="3"/>
  <c r="A2108" i="3"/>
  <c r="A2267" i="3"/>
  <c r="A1502" i="3"/>
  <c r="A1798" i="3"/>
  <c r="A1571" i="3"/>
  <c r="A1480" i="3"/>
  <c r="A2278" i="3"/>
  <c r="A1590" i="3"/>
  <c r="A1933" i="3"/>
  <c r="A2100" i="3"/>
  <c r="A261" i="3"/>
  <c r="A2421" i="3"/>
  <c r="A426" i="3"/>
  <c r="A646" i="3"/>
  <c r="A1929" i="3"/>
  <c r="A34" i="3"/>
  <c r="A486" i="3"/>
  <c r="A94" i="3"/>
  <c r="A1358" i="3"/>
  <c r="A616" i="3"/>
  <c r="A2447" i="3"/>
  <c r="A507" i="3"/>
  <c r="A197" i="3"/>
  <c r="A214" i="3"/>
  <c r="A2209" i="3"/>
  <c r="A304" i="3"/>
  <c r="A393" i="3"/>
  <c r="A402" i="3"/>
  <c r="A330" i="3"/>
  <c r="A2455" i="3"/>
  <c r="A525" i="3"/>
  <c r="A478" i="3"/>
  <c r="A2392" i="3"/>
  <c r="A632" i="3"/>
  <c r="A593" i="3"/>
  <c r="A91" i="3"/>
  <c r="A116" i="3"/>
  <c r="A44" i="3"/>
  <c r="A272" i="3"/>
  <c r="A2193" i="3"/>
  <c r="A442" i="3"/>
  <c r="A499" i="3"/>
  <c r="A253" i="3"/>
  <c r="A206" i="3"/>
  <c r="A2001" i="3"/>
  <c r="A424" i="3"/>
  <c r="A449" i="3"/>
  <c r="A377" i="3"/>
  <c r="A2169" i="3"/>
  <c r="A200" i="3"/>
  <c r="A161" i="3"/>
  <c r="A170" i="3"/>
  <c r="A227" i="3"/>
  <c r="A45" i="3"/>
  <c r="A62" i="3"/>
  <c r="A669" i="3"/>
  <c r="A2358" i="3"/>
  <c r="A2468" i="3"/>
  <c r="A92" i="3"/>
  <c r="A453" i="3"/>
  <c r="A470" i="3"/>
  <c r="A2387" i="3"/>
  <c r="A560" i="3"/>
  <c r="A649" i="3"/>
  <c r="A83" i="3"/>
  <c r="A586" i="3"/>
  <c r="A2462" i="3"/>
  <c r="A614" i="3"/>
  <c r="A72" i="3"/>
  <c r="A33" i="3"/>
  <c r="A42" i="3"/>
  <c r="A99" i="3"/>
  <c r="A188" i="3"/>
  <c r="A613" i="3"/>
  <c r="A541" i="3"/>
  <c r="A2129" i="3"/>
  <c r="A2439" i="3"/>
  <c r="A205" i="3"/>
  <c r="A158" i="3"/>
  <c r="A2041" i="3"/>
  <c r="A312" i="3"/>
  <c r="A273" i="3"/>
  <c r="A346" i="3"/>
  <c r="A467" i="3"/>
  <c r="A395" i="3"/>
  <c r="A2191" i="3"/>
  <c r="A1790" i="3"/>
  <c r="A1885" i="3"/>
  <c r="A2294" i="3"/>
  <c r="A1976" i="3"/>
  <c r="A2161" i="3"/>
  <c r="A724" i="3"/>
  <c r="A2116" i="3"/>
  <c r="A1935" i="3"/>
  <c r="A2112" i="3"/>
  <c r="A2383" i="3"/>
  <c r="A2390" i="3"/>
  <c r="A1204" i="3"/>
  <c r="A2157" i="3"/>
  <c r="A2138" i="3"/>
  <c r="A2401" i="3"/>
  <c r="A2414" i="3"/>
  <c r="A2303" i="3"/>
  <c r="A2093" i="3"/>
  <c r="A2074" i="3"/>
  <c r="A2409" i="3"/>
  <c r="A2422" i="3"/>
  <c r="A2295" i="3"/>
  <c r="A2077" i="3"/>
  <c r="A2058" i="3"/>
  <c r="A2265" i="3"/>
  <c r="A2305" i="3"/>
  <c r="A1726" i="3"/>
  <c r="A2285" i="3"/>
  <c r="A2266" i="3"/>
  <c r="A2329" i="3"/>
  <c r="A2344" i="3"/>
  <c r="A1478" i="3"/>
  <c r="A2269" i="3"/>
  <c r="A2250" i="3"/>
  <c r="A2351" i="3"/>
  <c r="A2360" i="3"/>
  <c r="A1350" i="3"/>
  <c r="A2221" i="3"/>
  <c r="A2202" i="3"/>
  <c r="A1936" i="3"/>
  <c r="A2055" i="3"/>
  <c r="A2174" i="3"/>
  <c r="A2341" i="3"/>
  <c r="A1829" i="3"/>
  <c r="A1996" i="3"/>
  <c r="A2155" i="3"/>
  <c r="A2322" i="3"/>
  <c r="A1541" i="3"/>
  <c r="A1810" i="3"/>
  <c r="A1711" i="3"/>
  <c r="A2222" i="3"/>
  <c r="A247" i="3"/>
  <c r="A1877" i="3"/>
  <c r="A2044" i="3"/>
  <c r="A2203" i="3"/>
  <c r="A2370" i="3"/>
  <c r="A1669" i="3"/>
  <c r="A1315" i="3"/>
  <c r="A1208" i="3"/>
  <c r="A2214" i="3"/>
  <c r="A2381" i="3"/>
  <c r="A1869" i="3"/>
  <c r="A2036" i="3"/>
  <c r="A565" i="3"/>
  <c r="A288" i="3"/>
  <c r="A483" i="3"/>
  <c r="A2487" i="3"/>
  <c r="A1825" i="3"/>
  <c r="A244" i="3"/>
  <c r="A2431" i="3"/>
  <c r="A2478" i="3"/>
  <c r="A466" i="3"/>
  <c r="A641" i="3"/>
  <c r="A2442" i="3"/>
  <c r="A570" i="3"/>
  <c r="A627" i="3"/>
  <c r="A381" i="3"/>
  <c r="A334" i="3"/>
  <c r="A1550" i="3"/>
  <c r="A552" i="3"/>
  <c r="A577" i="3"/>
  <c r="A505" i="3"/>
  <c r="A2342" i="3"/>
  <c r="A284" i="3"/>
  <c r="A645" i="3"/>
  <c r="A662" i="3"/>
  <c r="A120" i="3"/>
  <c r="A81" i="3"/>
  <c r="A154" i="3"/>
  <c r="A275" i="3"/>
  <c r="A203" i="3"/>
  <c r="A2394" i="3"/>
  <c r="A2350" i="3"/>
  <c r="A617" i="3"/>
  <c r="A562" i="3"/>
  <c r="A683" i="3"/>
  <c r="A373" i="3"/>
  <c r="A454" i="3"/>
  <c r="A2416" i="3"/>
  <c r="A608" i="3"/>
  <c r="A536" i="3"/>
  <c r="A230" i="3"/>
  <c r="A2145" i="3"/>
  <c r="A320" i="3"/>
  <c r="A345" i="3"/>
  <c r="A290" i="3"/>
  <c r="A475" i="3"/>
  <c r="A229" i="3"/>
  <c r="A157" i="3"/>
  <c r="A2384" i="3"/>
  <c r="A1913" i="3"/>
  <c r="A251" i="3"/>
  <c r="A212" i="3"/>
  <c r="A637" i="3"/>
  <c r="A590" i="3"/>
  <c r="A48" i="3"/>
  <c r="A137" i="3"/>
  <c r="A146" i="3"/>
  <c r="A74" i="3"/>
  <c r="A2497" i="3"/>
  <c r="A102" i="3"/>
  <c r="A255" i="3"/>
  <c r="A192" i="3"/>
  <c r="A217" i="3"/>
  <c r="A162" i="3"/>
  <c r="A347" i="3"/>
  <c r="A101" i="3"/>
  <c r="A29" i="3"/>
  <c r="A2495" i="3"/>
  <c r="A2479" i="3"/>
  <c r="A635" i="3"/>
  <c r="A325" i="3"/>
  <c r="A342" i="3"/>
  <c r="A2473" i="3"/>
  <c r="A432" i="3"/>
  <c r="A521" i="3"/>
  <c r="A530" i="3"/>
  <c r="A458" i="3"/>
  <c r="A2032" i="3"/>
  <c r="A1617" i="3"/>
  <c r="A2096" i="3"/>
  <c r="A1949" i="3"/>
  <c r="A2103" i="3"/>
  <c r="A2224" i="3"/>
  <c r="A1945" i="3"/>
  <c r="A1566" i="3"/>
  <c r="A1096" i="3"/>
  <c r="A1286" i="3"/>
  <c r="A2457" i="3"/>
  <c r="A2296" i="3"/>
  <c r="A2223" i="3"/>
  <c r="A1901" i="3"/>
  <c r="A1238" i="3"/>
  <c r="A2081" i="3"/>
  <c r="A2280" i="3"/>
  <c r="A2175" i="3"/>
  <c r="A1837" i="3"/>
  <c r="A1549" i="3"/>
  <c r="A2474" i="3"/>
  <c r="A2272" i="3"/>
  <c r="A2167" i="3"/>
  <c r="A1821" i="3"/>
  <c r="A1501" i="3"/>
  <c r="A2417" i="3"/>
  <c r="A2328" i="3"/>
  <c r="A2287" i="3"/>
  <c r="A2029" i="3"/>
  <c r="A2010" i="3"/>
  <c r="A2425" i="3"/>
  <c r="A2320" i="3"/>
  <c r="A2255" i="3"/>
  <c r="A2013" i="3"/>
  <c r="A1986" i="3"/>
  <c r="A2433" i="3"/>
  <c r="A2312" i="3"/>
  <c r="A2239" i="3"/>
  <c r="A1965" i="3"/>
  <c r="A1874" i="3"/>
  <c r="A1872" i="3"/>
  <c r="A1991" i="3"/>
  <c r="A2110" i="3"/>
  <c r="A2277" i="3"/>
  <c r="A1582" i="3"/>
  <c r="A1932" i="3"/>
  <c r="A2091" i="3"/>
  <c r="A2258" i="3"/>
  <c r="A1357" i="3"/>
  <c r="A1554" i="3"/>
  <c r="A1455" i="3"/>
  <c r="A2158" i="3"/>
  <c r="A2325" i="3"/>
  <c r="A1806" i="3"/>
  <c r="A1980" i="3"/>
  <c r="A2139" i="3"/>
  <c r="A2306" i="3"/>
  <c r="A1485" i="3"/>
  <c r="A1746" i="3"/>
  <c r="A1647" i="3"/>
  <c r="A2150" i="3"/>
  <c r="A2317" i="3"/>
  <c r="A1785" i="3"/>
  <c r="A1972" i="3"/>
  <c r="A2057" i="3"/>
  <c r="A216" i="3"/>
  <c r="A301" i="3"/>
  <c r="A576" i="3"/>
  <c r="A179" i="3"/>
  <c r="A172" i="3"/>
  <c r="A653" i="3"/>
  <c r="A248" i="3"/>
  <c r="A2391" i="3"/>
  <c r="A569" i="3"/>
  <c r="A2445" i="3"/>
  <c r="A58" i="3"/>
  <c r="A115" i="3"/>
  <c r="A140" i="3"/>
  <c r="A501" i="3"/>
  <c r="A582" i="3"/>
  <c r="A40" i="3"/>
  <c r="A65" i="3"/>
  <c r="A664" i="3"/>
  <c r="A1993" i="3"/>
  <c r="A443" i="3"/>
  <c r="A133" i="3"/>
  <c r="A150" i="3"/>
  <c r="A2297" i="3"/>
  <c r="A240" i="3"/>
  <c r="A329" i="3"/>
  <c r="A338" i="3"/>
  <c r="A266" i="3"/>
  <c r="A2336" i="3"/>
  <c r="A2470" i="3"/>
  <c r="A105" i="3"/>
  <c r="A50" i="3"/>
  <c r="A171" i="3"/>
  <c r="A132" i="3"/>
  <c r="A621" i="3"/>
  <c r="A638" i="3"/>
  <c r="A96" i="3"/>
  <c r="A2408" i="3"/>
  <c r="A397" i="3"/>
  <c r="A350" i="3"/>
  <c r="A2460" i="3"/>
  <c r="A504" i="3"/>
  <c r="A465" i="3"/>
  <c r="A538" i="3"/>
  <c r="A659" i="3"/>
  <c r="A587" i="3"/>
  <c r="A2249" i="3"/>
  <c r="A2486" i="3"/>
  <c r="A314" i="3"/>
  <c r="A371" i="3"/>
  <c r="A125" i="3"/>
  <c r="A78" i="3"/>
  <c r="A2496" i="3"/>
  <c r="A296" i="3"/>
  <c r="A321" i="3"/>
  <c r="A249" i="3"/>
  <c r="A2257" i="3"/>
  <c r="A269" i="3"/>
  <c r="A222" i="3"/>
  <c r="A1937" i="3"/>
  <c r="A376" i="3"/>
  <c r="A337" i="3"/>
  <c r="A410" i="3"/>
  <c r="A531" i="3"/>
  <c r="A459" i="3"/>
  <c r="A2407" i="3"/>
  <c r="A2105" i="3"/>
  <c r="A123" i="3"/>
  <c r="A84" i="3"/>
  <c r="A509" i="3"/>
  <c r="A462" i="3"/>
  <c r="A2434" i="3"/>
  <c r="A680" i="3"/>
  <c r="A705" i="3"/>
  <c r="A633" i="3"/>
  <c r="A2211" i="3"/>
  <c r="A2499" i="3"/>
  <c r="A1761" i="3"/>
  <c r="A2275" i="3"/>
  <c r="A2038" i="3"/>
  <c r="A1944" i="3"/>
  <c r="A2281" i="3"/>
  <c r="A1619" i="3"/>
  <c r="A2052" i="3"/>
  <c r="A1847" i="3"/>
  <c r="A1833" i="3"/>
  <c r="A2232" i="3"/>
  <c r="A2095" i="3"/>
  <c r="A2324" i="3"/>
  <c r="A1716" i="3"/>
  <c r="A1961" i="3"/>
  <c r="A2216" i="3"/>
  <c r="A2047" i="3"/>
  <c r="A2260" i="3"/>
  <c r="A1524" i="3"/>
  <c r="A2025" i="3"/>
  <c r="A2208" i="3"/>
  <c r="A2039" i="3"/>
  <c r="A2244" i="3"/>
  <c r="A1460" i="3"/>
  <c r="A2482" i="3"/>
  <c r="A2264" i="3"/>
  <c r="A2159" i="3"/>
  <c r="A1646" i="3"/>
  <c r="A1373" i="3"/>
  <c r="A2490" i="3"/>
  <c r="A2256" i="3"/>
  <c r="A2127" i="3"/>
  <c r="A1518" i="3"/>
  <c r="A1349" i="3"/>
  <c r="A2498" i="3"/>
  <c r="A2248" i="3"/>
  <c r="A2111" i="3"/>
  <c r="A2388" i="3"/>
  <c r="A1200" i="3"/>
  <c r="A1793" i="3"/>
  <c r="A1927" i="3"/>
  <c r="A2046" i="3"/>
  <c r="A2213" i="3"/>
  <c r="A2380" i="3"/>
  <c r="A1868" i="3"/>
  <c r="A2027" i="3"/>
  <c r="A2194" i="3"/>
  <c r="A896" i="3"/>
  <c r="A1298" i="3"/>
  <c r="A807" i="3"/>
  <c r="A2094" i="3"/>
  <c r="A2261" i="3"/>
  <c r="A1454" i="3"/>
  <c r="A1916" i="3"/>
  <c r="A2075" i="3"/>
  <c r="A2242" i="3"/>
  <c r="A1309" i="3"/>
  <c r="A1490" i="3"/>
  <c r="A1391" i="3"/>
  <c r="A2086" i="3"/>
  <c r="A2253" i="3"/>
  <c r="A1390" i="3"/>
  <c r="A1908" i="3"/>
  <c r="A297" i="3"/>
  <c r="A278" i="3"/>
  <c r="A318" i="3"/>
  <c r="A601" i="3"/>
  <c r="A457" i="3"/>
  <c r="A64" i="3"/>
  <c r="A209" i="3"/>
  <c r="A59" i="3"/>
  <c r="A2426" i="3"/>
  <c r="A2477" i="3"/>
  <c r="A178" i="3"/>
  <c r="A299" i="3"/>
  <c r="A260" i="3"/>
  <c r="A70" i="3"/>
  <c r="A404" i="3"/>
  <c r="A224" i="3"/>
  <c r="A152" i="3"/>
  <c r="A2402" i="3"/>
  <c r="A506" i="3"/>
  <c r="A563" i="3"/>
  <c r="A317" i="3"/>
  <c r="A270" i="3"/>
  <c r="A1889" i="3"/>
  <c r="A488" i="3"/>
  <c r="A513" i="3"/>
  <c r="A441" i="3"/>
  <c r="A2065" i="3"/>
  <c r="A564" i="3"/>
  <c r="A264" i="3"/>
  <c r="A225" i="3"/>
  <c r="A234" i="3"/>
  <c r="A291" i="3"/>
  <c r="A109" i="3"/>
  <c r="A126" i="3"/>
  <c r="A2492" i="3"/>
  <c r="A2410" i="3"/>
  <c r="A156" i="3"/>
  <c r="A517" i="3"/>
  <c r="A534" i="3"/>
  <c r="A2428" i="3"/>
  <c r="A624" i="3"/>
  <c r="E1" i="3"/>
  <c r="A147" i="3"/>
  <c r="A75" i="3"/>
  <c r="A308" i="3"/>
  <c r="A2185" i="3"/>
  <c r="A489" i="3"/>
  <c r="A434" i="3"/>
  <c r="A555" i="3"/>
  <c r="A245" i="3"/>
  <c r="A326" i="3"/>
  <c r="A2476" i="3"/>
  <c r="A480" i="3"/>
  <c r="A408" i="3"/>
  <c r="A2415" i="3"/>
  <c r="A699" i="3"/>
  <c r="A389" i="3"/>
  <c r="A406" i="3"/>
  <c r="A2430" i="3"/>
  <c r="A496" i="3"/>
  <c r="A585" i="3"/>
  <c r="A594" i="3"/>
  <c r="A522" i="3"/>
  <c r="A2352" i="3"/>
  <c r="A1849" i="3"/>
  <c r="A186" i="3"/>
  <c r="A243" i="3"/>
  <c r="A268" i="3"/>
  <c r="A629" i="3"/>
  <c r="A2343" i="3"/>
  <c r="A168" i="3"/>
  <c r="A193" i="3"/>
  <c r="A121" i="3"/>
  <c r="A1677" i="3"/>
  <c r="A2230" i="3"/>
  <c r="A2449" i="3"/>
  <c r="A1850" i="3"/>
  <c r="A2372" i="3"/>
  <c r="A2063" i="3"/>
  <c r="A1985" i="3"/>
  <c r="A2073" i="3"/>
  <c r="A2378" i="3"/>
  <c r="A2205" i="3"/>
  <c r="A2337" i="3"/>
  <c r="A2168" i="3"/>
  <c r="A1967" i="3"/>
  <c r="A2068" i="3"/>
  <c r="A1427" i="3"/>
  <c r="A2369" i="3"/>
  <c r="A2152" i="3"/>
  <c r="A1919" i="3"/>
  <c r="A2004" i="3"/>
  <c r="A816" i="3"/>
  <c r="A2385" i="3"/>
  <c r="A2144" i="3"/>
  <c r="A1911" i="3"/>
  <c r="A1988" i="3"/>
  <c r="A1794" i="3"/>
  <c r="A2089" i="3"/>
  <c r="A2200" i="3"/>
  <c r="A2031" i="3"/>
  <c r="A2196" i="3"/>
  <c r="A1268" i="3"/>
  <c r="A2153" i="3"/>
  <c r="A2192" i="3"/>
  <c r="A1999" i="3"/>
  <c r="A2180" i="3"/>
  <c r="A1080" i="3"/>
  <c r="A2217" i="3"/>
  <c r="A2184" i="3"/>
  <c r="A1983" i="3"/>
  <c r="A2132" i="3"/>
  <c r="A1683" i="3"/>
  <c r="A1414" i="3"/>
  <c r="A1863" i="3"/>
  <c r="A1982" i="3"/>
  <c r="A2149" i="3"/>
  <c r="A2316" i="3"/>
  <c r="A1782" i="3"/>
  <c r="A1963" i="3"/>
  <c r="A2130" i="3"/>
  <c r="A1708" i="3"/>
  <c r="A1633" i="3"/>
  <c r="A852" i="3"/>
  <c r="A2030" i="3"/>
  <c r="A2197" i="3"/>
  <c r="A2364" i="3"/>
  <c r="A1852" i="3"/>
  <c r="A2011" i="3"/>
  <c r="A2178" i="3"/>
  <c r="A703" i="3"/>
  <c r="A1233" i="3"/>
  <c r="A1062" i="3"/>
  <c r="A2022" i="3"/>
  <c r="A2189" i="3"/>
  <c r="A2356" i="3"/>
  <c r="A1844" i="3"/>
  <c r="A3" i="2"/>
  <c r="A1" i="2" s="1"/>
  <c r="B1" i="2"/>
  <c r="K1" i="1" s="1"/>
  <c r="E1" i="4"/>
  <c r="C23" i="4"/>
  <c r="C45" i="4"/>
  <c r="C18" i="4"/>
  <c r="C48" i="4"/>
  <c r="C30" i="4"/>
  <c r="B84" i="4"/>
  <c r="B3" i="4"/>
  <c r="C17" i="4"/>
  <c r="C51" i="4"/>
  <c r="B76" i="4"/>
  <c r="B147" i="4"/>
  <c r="B40" i="4"/>
  <c r="C34" i="4"/>
  <c r="C133" i="4"/>
  <c r="C96" i="4"/>
  <c r="C117" i="4"/>
  <c r="C74" i="4"/>
  <c r="B33" i="4"/>
  <c r="B124" i="4"/>
  <c r="C142" i="4"/>
  <c r="C33" i="4"/>
  <c r="C107" i="4"/>
  <c r="B109" i="4"/>
  <c r="B35" i="4"/>
  <c r="C1" i="4"/>
  <c r="C64" i="4"/>
  <c r="B65" i="4"/>
  <c r="C60" i="4"/>
  <c r="C42" i="4"/>
  <c r="C76" i="4"/>
  <c r="B136" i="4"/>
  <c r="C26" i="4"/>
  <c r="B55" i="4"/>
  <c r="C8" i="4"/>
  <c r="C147" i="4"/>
  <c r="B39" i="4"/>
  <c r="C82" i="4"/>
  <c r="B93" i="4"/>
  <c r="B91" i="4"/>
  <c r="C124" i="4"/>
  <c r="B22" i="4"/>
  <c r="C103" i="4"/>
  <c r="C21" i="4"/>
  <c r="B5" i="4"/>
  <c r="C6" i="4"/>
  <c r="C143" i="4"/>
  <c r="B120" i="4"/>
  <c r="C113" i="4"/>
  <c r="B135" i="4"/>
  <c r="B60" i="4"/>
  <c r="C10" i="4"/>
  <c r="C11" i="4"/>
  <c r="B122" i="4"/>
  <c r="B64" i="4"/>
  <c r="C65" i="4"/>
  <c r="B20" i="4"/>
  <c r="B6" i="4"/>
  <c r="C72" i="4"/>
  <c r="C138" i="4"/>
  <c r="B92" i="4"/>
  <c r="B116" i="4"/>
  <c r="B4" i="4"/>
  <c r="C13" i="4"/>
  <c r="C137" i="4"/>
  <c r="C9" i="4"/>
  <c r="B89" i="4"/>
  <c r="B46" i="4"/>
  <c r="B24" i="4"/>
  <c r="C105" i="4"/>
  <c r="B121" i="4"/>
  <c r="C146" i="4"/>
  <c r="C41" i="4"/>
  <c r="C86" i="4"/>
  <c r="B141" i="4"/>
  <c r="B112" i="4"/>
  <c r="B25" i="4"/>
  <c r="C139" i="4"/>
  <c r="B127" i="4"/>
  <c r="C35" i="4"/>
  <c r="B119" i="4"/>
  <c r="B113" i="4"/>
  <c r="B72" i="4"/>
  <c r="B38" i="4"/>
  <c r="C131" i="4"/>
  <c r="C148" i="4"/>
  <c r="C5" i="4"/>
  <c r="C71" i="4"/>
  <c r="B30" i="4"/>
  <c r="B12" i="4"/>
  <c r="C43" i="4"/>
  <c r="B88" i="4"/>
  <c r="C140" i="4"/>
  <c r="B115" i="4"/>
  <c r="C126" i="4"/>
  <c r="C144" i="4"/>
  <c r="C53" i="4"/>
  <c r="B77" i="4"/>
  <c r="C95" i="4"/>
  <c r="B42" i="4"/>
  <c r="C104" i="4"/>
  <c r="C106" i="4"/>
  <c r="C81" i="4"/>
  <c r="C59" i="4"/>
  <c r="C78" i="4"/>
  <c r="C79" i="4"/>
  <c r="C73" i="4"/>
  <c r="C123" i="4"/>
  <c r="C84" i="4"/>
  <c r="C38" i="4"/>
  <c r="B34" i="4"/>
  <c r="C16" i="4"/>
  <c r="C47" i="4"/>
  <c r="C90" i="4"/>
  <c r="B123" i="4"/>
  <c r="B148" i="4"/>
  <c r="C102" i="4"/>
  <c r="B29" i="4"/>
  <c r="B133" i="4"/>
  <c r="C87" i="4"/>
  <c r="B98" i="4"/>
  <c r="C128" i="4"/>
  <c r="C27" i="4"/>
  <c r="C111" i="4"/>
  <c r="B14" i="4"/>
  <c r="B85" i="4"/>
  <c r="C77" i="4"/>
  <c r="B132" i="4"/>
  <c r="C100" i="4"/>
  <c r="C2" i="4"/>
  <c r="B99" i="4"/>
  <c r="C22" i="4"/>
  <c r="C85" i="4"/>
  <c r="C40" i="4"/>
  <c r="C132" i="4"/>
  <c r="B87" i="4"/>
  <c r="B73" i="4"/>
  <c r="B11" i="4"/>
  <c r="B53" i="4"/>
  <c r="C20" i="4"/>
  <c r="C29" i="4"/>
  <c r="B19" i="4"/>
  <c r="C110" i="4"/>
  <c r="B81" i="4"/>
  <c r="C121" i="4"/>
  <c r="B62" i="4"/>
  <c r="B78" i="4"/>
  <c r="C37" i="4"/>
  <c r="C93" i="4"/>
  <c r="B51" i="4"/>
  <c r="C25" i="4"/>
  <c r="B37" i="4"/>
  <c r="C62" i="4"/>
  <c r="B134" i="4"/>
  <c r="C83" i="4"/>
  <c r="C135" i="4"/>
  <c r="B101" i="4"/>
  <c r="B86" i="4"/>
  <c r="B44" i="4"/>
  <c r="C52" i="4"/>
  <c r="B47" i="4"/>
  <c r="C3" i="4"/>
  <c r="C7" i="4"/>
  <c r="B80" i="4"/>
  <c r="B7" i="4"/>
  <c r="C141" i="4"/>
  <c r="B97" i="4"/>
  <c r="C56" i="4"/>
  <c r="B129" i="4"/>
  <c r="B54" i="4"/>
  <c r="B102" i="4"/>
  <c r="B69" i="4"/>
  <c r="B145" i="4"/>
  <c r="C80" i="4"/>
  <c r="B125" i="4"/>
  <c r="B114" i="4"/>
  <c r="C50" i="4"/>
  <c r="B117" i="4"/>
  <c r="B56" i="4"/>
  <c r="B143" i="4"/>
  <c r="C4" i="4"/>
  <c r="C145" i="4"/>
  <c r="B27" i="4"/>
  <c r="C91" i="4"/>
  <c r="B23" i="4"/>
  <c r="C97" i="4"/>
  <c r="B75" i="4"/>
  <c r="B90" i="4"/>
  <c r="B18" i="4"/>
  <c r="B66" i="4"/>
  <c r="B26" i="4"/>
  <c r="B118" i="4"/>
  <c r="B50" i="4"/>
  <c r="B49" i="4"/>
  <c r="C127" i="4"/>
  <c r="B68" i="4"/>
  <c r="C70" i="4"/>
  <c r="B17" i="4"/>
  <c r="C63" i="4"/>
  <c r="B106" i="4"/>
  <c r="C69" i="4"/>
  <c r="B58" i="4"/>
  <c r="B96" i="4"/>
  <c r="C66" i="4"/>
  <c r="B142" i="4"/>
  <c r="C134" i="4"/>
  <c r="C89" i="4"/>
  <c r="B79" i="4"/>
  <c r="B59" i="4"/>
  <c r="B131" i="4"/>
  <c r="C31" i="4"/>
  <c r="C119" i="4"/>
  <c r="B21" i="4"/>
  <c r="B82" i="4"/>
  <c r="B107" i="4"/>
  <c r="B15" i="4"/>
  <c r="B32" i="4"/>
  <c r="C88" i="4"/>
  <c r="C109" i="4"/>
  <c r="B67" i="4"/>
  <c r="C19" i="4"/>
  <c r="C44" i="4"/>
  <c r="B128" i="4"/>
  <c r="C15" i="4"/>
  <c r="B140" i="4"/>
  <c r="C57" i="4"/>
  <c r="C58" i="4"/>
  <c r="C39" i="4"/>
  <c r="B94" i="4"/>
  <c r="B1" i="4"/>
  <c r="B108" i="4"/>
  <c r="B126" i="4"/>
  <c r="C108" i="4"/>
  <c r="C114" i="4"/>
  <c r="B48" i="4"/>
  <c r="B95" i="4"/>
  <c r="B138" i="4"/>
  <c r="B8" i="4"/>
  <c r="B74" i="4"/>
  <c r="B9" i="4"/>
  <c r="B139" i="4"/>
  <c r="B110" i="4"/>
  <c r="B13" i="4"/>
  <c r="B100" i="4"/>
  <c r="C94" i="4"/>
  <c r="C32" i="4"/>
  <c r="C24" i="4"/>
  <c r="C75" i="4"/>
  <c r="C112" i="4"/>
  <c r="B28" i="4"/>
  <c r="B45" i="4"/>
  <c r="C130" i="4"/>
  <c r="C115" i="4"/>
  <c r="B61" i="4"/>
  <c r="B130" i="4"/>
  <c r="C61" i="4"/>
  <c r="C68" i="4"/>
  <c r="B16" i="4"/>
  <c r="B83" i="4"/>
  <c r="B103" i="4"/>
  <c r="C129" i="4"/>
  <c r="C116" i="4"/>
  <c r="C36" i="4"/>
  <c r="C99" i="4"/>
  <c r="B63" i="4"/>
  <c r="B57" i="4"/>
  <c r="B71" i="4"/>
  <c r="B41" i="4"/>
  <c r="B104" i="4"/>
  <c r="B36" i="4"/>
  <c r="C28" i="4"/>
  <c r="B10" i="4"/>
  <c r="B137" i="4"/>
  <c r="B70" i="4"/>
  <c r="C122" i="4"/>
  <c r="C49" i="4"/>
  <c r="B144" i="4"/>
  <c r="C92" i="4"/>
  <c r="C98" i="4"/>
  <c r="C46" i="4"/>
  <c r="C14" i="4"/>
  <c r="C101" i="4"/>
  <c r="C118" i="4"/>
  <c r="B52" i="4"/>
  <c r="C125" i="4"/>
  <c r="B43" i="4"/>
  <c r="C120" i="4"/>
  <c r="C136" i="4"/>
  <c r="C54" i="4"/>
  <c r="B31" i="4"/>
  <c r="B111" i="4"/>
  <c r="C12" i="4"/>
  <c r="B146" i="4"/>
  <c r="B2" i="4"/>
  <c r="C55" i="4"/>
  <c r="C67" i="4"/>
  <c r="B105" i="4"/>
  <c r="K2" i="1" l="1"/>
  <c r="K3" i="1"/>
  <c r="K4" i="1"/>
  <c r="K400" i="1"/>
  <c r="K392" i="1"/>
  <c r="K384" i="1"/>
  <c r="K376" i="1"/>
  <c r="K368" i="1"/>
  <c r="K360" i="1"/>
  <c r="K352" i="1"/>
  <c r="K344" i="1"/>
  <c r="K336" i="1"/>
  <c r="K328" i="1"/>
  <c r="K320" i="1"/>
  <c r="K312" i="1"/>
  <c r="K304" i="1"/>
  <c r="K296" i="1"/>
  <c r="K288" i="1"/>
  <c r="K280" i="1"/>
  <c r="K272" i="1"/>
  <c r="K399" i="1"/>
  <c r="K391" i="1"/>
  <c r="K383" i="1"/>
  <c r="K375" i="1"/>
  <c r="K367" i="1"/>
  <c r="K359" i="1"/>
  <c r="K351" i="1"/>
  <c r="K343" i="1"/>
  <c r="K335" i="1"/>
  <c r="K327" i="1"/>
  <c r="K319" i="1"/>
  <c r="K311" i="1"/>
  <c r="K303" i="1"/>
  <c r="K295" i="1"/>
  <c r="K287" i="1"/>
  <c r="K279" i="1"/>
  <c r="K271" i="1"/>
  <c r="K401" i="1"/>
  <c r="K398" i="1"/>
  <c r="K390" i="1"/>
  <c r="K382" i="1"/>
  <c r="K374" i="1"/>
  <c r="K366" i="1"/>
  <c r="K358" i="1"/>
  <c r="K350" i="1"/>
  <c r="K342" i="1"/>
  <c r="K334" i="1"/>
  <c r="K326" i="1"/>
  <c r="K318" i="1"/>
  <c r="K310" i="1"/>
  <c r="K302" i="1"/>
  <c r="K294" i="1"/>
  <c r="K286" i="1"/>
  <c r="K278" i="1"/>
  <c r="K270" i="1"/>
  <c r="K397" i="1"/>
  <c r="K389" i="1"/>
  <c r="K381" i="1"/>
  <c r="K373" i="1"/>
  <c r="K365" i="1"/>
  <c r="K357" i="1"/>
  <c r="K349" i="1"/>
  <c r="K341" i="1"/>
  <c r="K333" i="1"/>
  <c r="K325" i="1"/>
  <c r="K317" i="1"/>
  <c r="K309" i="1"/>
  <c r="K301" i="1"/>
  <c r="K293" i="1"/>
  <c r="K285" i="1"/>
  <c r="K277" i="1"/>
  <c r="K269" i="1"/>
  <c r="K396" i="1"/>
  <c r="K388" i="1"/>
  <c r="K380" i="1"/>
  <c r="K372" i="1"/>
  <c r="K364" i="1"/>
  <c r="K356" i="1"/>
  <c r="K348" i="1"/>
  <c r="K340" i="1"/>
  <c r="K332" i="1"/>
  <c r="K324" i="1"/>
  <c r="K316" i="1"/>
  <c r="K308" i="1"/>
  <c r="K300" i="1"/>
  <c r="K292" i="1"/>
  <c r="K284" i="1"/>
  <c r="K276" i="1"/>
  <c r="K395" i="1"/>
  <c r="K387" i="1"/>
  <c r="K379" i="1"/>
  <c r="K371" i="1"/>
  <c r="K363" i="1"/>
  <c r="K355" i="1"/>
  <c r="K347" i="1"/>
  <c r="K339" i="1"/>
  <c r="K331" i="1"/>
  <c r="K323" i="1"/>
  <c r="K315" i="1"/>
  <c r="K307" i="1"/>
  <c r="K299" i="1"/>
  <c r="K291" i="1"/>
  <c r="K283" i="1"/>
  <c r="K275" i="1"/>
  <c r="K394" i="1"/>
  <c r="K386" i="1"/>
  <c r="K378" i="1"/>
  <c r="K370" i="1"/>
  <c r="K362" i="1"/>
  <c r="K354" i="1"/>
  <c r="K346" i="1"/>
  <c r="K338" i="1"/>
  <c r="K330" i="1"/>
  <c r="K322" i="1"/>
  <c r="K314" i="1"/>
  <c r="K306" i="1"/>
  <c r="K298" i="1"/>
  <c r="K290" i="1"/>
  <c r="K282" i="1"/>
  <c r="K274" i="1"/>
  <c r="K393" i="1"/>
  <c r="K385" i="1"/>
  <c r="K377" i="1"/>
  <c r="K369" i="1"/>
  <c r="K361" i="1"/>
  <c r="K353" i="1"/>
  <c r="K345" i="1"/>
  <c r="K337" i="1"/>
  <c r="K329" i="1"/>
  <c r="K321" i="1"/>
  <c r="K313" i="1"/>
  <c r="K305" i="1"/>
  <c r="K297" i="1"/>
  <c r="K289" i="1"/>
  <c r="K281" i="1"/>
  <c r="K273" i="1"/>
  <c r="K265" i="1"/>
  <c r="K257" i="1"/>
  <c r="K249" i="1"/>
  <c r="K241" i="1"/>
  <c r="K233" i="1"/>
  <c r="K225" i="1"/>
  <c r="K217" i="1"/>
  <c r="K209" i="1"/>
  <c r="K201" i="1"/>
  <c r="K193" i="1"/>
  <c r="K185" i="1"/>
  <c r="K177" i="1"/>
  <c r="K169" i="1"/>
  <c r="K161" i="1"/>
  <c r="K153" i="1"/>
  <c r="K145" i="1"/>
  <c r="K137" i="1"/>
  <c r="K129" i="1"/>
  <c r="K121" i="1"/>
  <c r="K113" i="1"/>
  <c r="K105" i="1"/>
  <c r="K97" i="1"/>
  <c r="K89" i="1"/>
  <c r="K81" i="1"/>
  <c r="K73" i="1"/>
  <c r="K65" i="1"/>
  <c r="K57" i="1"/>
  <c r="K49" i="1"/>
  <c r="K41" i="1"/>
  <c r="K33" i="1"/>
  <c r="K25" i="1"/>
  <c r="K17" i="1"/>
  <c r="K9" i="1"/>
  <c r="K264" i="1"/>
  <c r="K256" i="1"/>
  <c r="K248" i="1"/>
  <c r="K240" i="1"/>
  <c r="K232" i="1"/>
  <c r="K224" i="1"/>
  <c r="K216" i="1"/>
  <c r="K208" i="1"/>
  <c r="K200" i="1"/>
  <c r="K192" i="1"/>
  <c r="K184" i="1"/>
  <c r="K176" i="1"/>
  <c r="K168" i="1"/>
  <c r="K160" i="1"/>
  <c r="K152" i="1"/>
  <c r="K144" i="1"/>
  <c r="K136" i="1"/>
  <c r="K128" i="1"/>
  <c r="K120" i="1"/>
  <c r="K112" i="1"/>
  <c r="K104" i="1"/>
  <c r="K96" i="1"/>
  <c r="K88" i="1"/>
  <c r="K80" i="1"/>
  <c r="K72" i="1"/>
  <c r="K64" i="1"/>
  <c r="K56" i="1"/>
  <c r="K48" i="1"/>
  <c r="K40" i="1"/>
  <c r="K32" i="1"/>
  <c r="K24" i="1"/>
  <c r="K16" i="1"/>
  <c r="K8" i="1"/>
  <c r="J1" i="1"/>
  <c r="A8" i="1" s="1"/>
  <c r="P6" i="3" s="1"/>
  <c r="K263" i="1"/>
  <c r="K255" i="1"/>
  <c r="K247" i="1"/>
  <c r="K239" i="1"/>
  <c r="K231" i="1"/>
  <c r="K223" i="1"/>
  <c r="K215" i="1"/>
  <c r="K207" i="1"/>
  <c r="K199" i="1"/>
  <c r="K191" i="1"/>
  <c r="K183" i="1"/>
  <c r="K175" i="1"/>
  <c r="K167" i="1"/>
  <c r="K159" i="1"/>
  <c r="K151" i="1"/>
  <c r="K143" i="1"/>
  <c r="K135" i="1"/>
  <c r="K127" i="1"/>
  <c r="K119" i="1"/>
  <c r="K111" i="1"/>
  <c r="K103" i="1"/>
  <c r="K95" i="1"/>
  <c r="K87" i="1"/>
  <c r="K79" i="1"/>
  <c r="K71" i="1"/>
  <c r="K63" i="1"/>
  <c r="K55" i="1"/>
  <c r="K47" i="1"/>
  <c r="K39" i="1"/>
  <c r="K31" i="1"/>
  <c r="K23" i="1"/>
  <c r="K15" i="1"/>
  <c r="K7" i="1"/>
  <c r="K262" i="1"/>
  <c r="K254" i="1"/>
  <c r="K246" i="1"/>
  <c r="K238" i="1"/>
  <c r="K230" i="1"/>
  <c r="K222" i="1"/>
  <c r="K214" i="1"/>
  <c r="K206" i="1"/>
  <c r="K198" i="1"/>
  <c r="K190" i="1"/>
  <c r="K182" i="1"/>
  <c r="K174" i="1"/>
  <c r="K166" i="1"/>
  <c r="K158" i="1"/>
  <c r="K150" i="1"/>
  <c r="K142" i="1"/>
  <c r="K134" i="1"/>
  <c r="K126" i="1"/>
  <c r="K118" i="1"/>
  <c r="K110" i="1"/>
  <c r="K102" i="1"/>
  <c r="K94" i="1"/>
  <c r="K86" i="1"/>
  <c r="K78" i="1"/>
  <c r="K70" i="1"/>
  <c r="K62" i="1"/>
  <c r="K54" i="1"/>
  <c r="K46" i="1"/>
  <c r="K38" i="1"/>
  <c r="K30" i="1"/>
  <c r="K22" i="1"/>
  <c r="K14" i="1"/>
  <c r="K6" i="1"/>
  <c r="K261" i="1"/>
  <c r="K253" i="1"/>
  <c r="K245" i="1"/>
  <c r="K237" i="1"/>
  <c r="K229" i="1"/>
  <c r="K221" i="1"/>
  <c r="K213" i="1"/>
  <c r="K205" i="1"/>
  <c r="K197" i="1"/>
  <c r="K189" i="1"/>
  <c r="K181" i="1"/>
  <c r="K173" i="1"/>
  <c r="K165" i="1"/>
  <c r="K157" i="1"/>
  <c r="K149" i="1"/>
  <c r="K141" i="1"/>
  <c r="K133" i="1"/>
  <c r="K125" i="1"/>
  <c r="K117" i="1"/>
  <c r="K109" i="1"/>
  <c r="K101" i="1"/>
  <c r="K93" i="1"/>
  <c r="K85" i="1"/>
  <c r="K77" i="1"/>
  <c r="K69" i="1"/>
  <c r="K61" i="1"/>
  <c r="K53" i="1"/>
  <c r="K45" i="1"/>
  <c r="K37" i="1"/>
  <c r="K29" i="1"/>
  <c r="K21" i="1"/>
  <c r="K13" i="1"/>
  <c r="K5" i="1"/>
  <c r="K268" i="1"/>
  <c r="K260" i="1"/>
  <c r="K252" i="1"/>
  <c r="K244" i="1"/>
  <c r="K236" i="1"/>
  <c r="K228" i="1"/>
  <c r="K220" i="1"/>
  <c r="K212" i="1"/>
  <c r="K204" i="1"/>
  <c r="K196" i="1"/>
  <c r="K188" i="1"/>
  <c r="K180" i="1"/>
  <c r="K172" i="1"/>
  <c r="K164" i="1"/>
  <c r="K156" i="1"/>
  <c r="K148" i="1"/>
  <c r="K140" i="1"/>
  <c r="K132" i="1"/>
  <c r="K124" i="1"/>
  <c r="K116" i="1"/>
  <c r="K108" i="1"/>
  <c r="K100" i="1"/>
  <c r="K92" i="1"/>
  <c r="K84" i="1"/>
  <c r="K76" i="1"/>
  <c r="K68" i="1"/>
  <c r="K60" i="1"/>
  <c r="K52" i="1"/>
  <c r="K44" i="1"/>
  <c r="K36" i="1"/>
  <c r="K28" i="1"/>
  <c r="K20" i="1"/>
  <c r="K12" i="1"/>
  <c r="K267" i="1"/>
  <c r="K259" i="1"/>
  <c r="K251" i="1"/>
  <c r="K243" i="1"/>
  <c r="K235" i="1"/>
  <c r="K227" i="1"/>
  <c r="K219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K115" i="1"/>
  <c r="K107" i="1"/>
  <c r="K99" i="1"/>
  <c r="K91" i="1"/>
  <c r="K83" i="1"/>
  <c r="K75" i="1"/>
  <c r="K67" i="1"/>
  <c r="K59" i="1"/>
  <c r="K51" i="1"/>
  <c r="K43" i="1"/>
  <c r="K35" i="1"/>
  <c r="K27" i="1"/>
  <c r="K19" i="1"/>
  <c r="K11" i="1"/>
  <c r="K266" i="1"/>
  <c r="K258" i="1"/>
  <c r="K250" i="1"/>
  <c r="K242" i="1"/>
  <c r="K234" i="1"/>
  <c r="K226" i="1"/>
  <c r="K218" i="1"/>
  <c r="K210" i="1"/>
  <c r="K202" i="1"/>
  <c r="K194" i="1"/>
  <c r="K186" i="1"/>
  <c r="K178" i="1"/>
  <c r="K170" i="1"/>
  <c r="K162" i="1"/>
  <c r="K154" i="1"/>
  <c r="K146" i="1"/>
  <c r="K138" i="1"/>
  <c r="K130" i="1"/>
  <c r="K122" i="1"/>
  <c r="K114" i="1"/>
  <c r="K106" i="1"/>
  <c r="K98" i="1"/>
  <c r="K90" i="1"/>
  <c r="K82" i="1"/>
  <c r="K74" i="1"/>
  <c r="K66" i="1"/>
  <c r="K58" i="1"/>
  <c r="K50" i="1"/>
  <c r="K42" i="1"/>
  <c r="K34" i="1"/>
  <c r="K26" i="1"/>
  <c r="K18" i="1"/>
  <c r="K10" i="1"/>
  <c r="C2" i="1"/>
  <c r="C3" i="1"/>
  <c r="B2480" i="1" l="1"/>
  <c r="B2479" i="1"/>
  <c r="B2462" i="1"/>
  <c r="B2458" i="1"/>
  <c r="B2477" i="1"/>
  <c r="B2491" i="1"/>
  <c r="D2476" i="1"/>
  <c r="D2494" i="1"/>
  <c r="D2479" i="1"/>
  <c r="D2464" i="1"/>
  <c r="D2497" i="1"/>
  <c r="D2483" i="1"/>
  <c r="D2484" i="1"/>
  <c r="D2461" i="1"/>
  <c r="D2487" i="1"/>
  <c r="D2472" i="1"/>
  <c r="D2492" i="1"/>
  <c r="D2469" i="1"/>
  <c r="D2495" i="1"/>
  <c r="D2480" i="1"/>
  <c r="D2500" i="1"/>
  <c r="D2477" i="1"/>
  <c r="D2454" i="1"/>
  <c r="D2488" i="1"/>
  <c r="D2457" i="1"/>
  <c r="D2485" i="1"/>
  <c r="D2462" i="1"/>
  <c r="D2496" i="1"/>
  <c r="D2465" i="1"/>
  <c r="D2493" i="1"/>
  <c r="D2470" i="1"/>
  <c r="D2455" i="1"/>
  <c r="D2473" i="1"/>
  <c r="D2460" i="1"/>
  <c r="D2478" i="1"/>
  <c r="D2463" i="1"/>
  <c r="D2481" i="1"/>
  <c r="D2482" i="1"/>
  <c r="D2468" i="1"/>
  <c r="D2486" i="1"/>
  <c r="D2471" i="1"/>
  <c r="D2456" i="1"/>
  <c r="D2489" i="1"/>
  <c r="D2491" i="1"/>
  <c r="D2467" i="1"/>
  <c r="D2499" i="1"/>
  <c r="D2458" i="1"/>
  <c r="D2474" i="1"/>
  <c r="D2466" i="1"/>
  <c r="D2490" i="1"/>
  <c r="D2459" i="1"/>
  <c r="D2475" i="1"/>
  <c r="C2484" i="1"/>
  <c r="C2461" i="1"/>
  <c r="C2455" i="1"/>
  <c r="C2465" i="1"/>
  <c r="D2498" i="1"/>
  <c r="C2492" i="1"/>
  <c r="C2469" i="1"/>
  <c r="C2454" i="1"/>
  <c r="C2463" i="1"/>
  <c r="C2473" i="1"/>
  <c r="C2466" i="1"/>
  <c r="C2500" i="1"/>
  <c r="C2477" i="1"/>
  <c r="C2462" i="1"/>
  <c r="C2471" i="1"/>
  <c r="C2456" i="1"/>
  <c r="C2481" i="1"/>
  <c r="C2498" i="1"/>
  <c r="C2485" i="1"/>
  <c r="C2470" i="1"/>
  <c r="C2479" i="1"/>
  <c r="C2464" i="1"/>
  <c r="C2489" i="1"/>
  <c r="C2493" i="1"/>
  <c r="C2478" i="1"/>
  <c r="C2487" i="1"/>
  <c r="C2472" i="1"/>
  <c r="C2497" i="1"/>
  <c r="C2467" i="1"/>
  <c r="C2460" i="1"/>
  <c r="C2486" i="1"/>
  <c r="C2495" i="1"/>
  <c r="C2480" i="1"/>
  <c r="C2499" i="1"/>
  <c r="C2468" i="1"/>
  <c r="C2494" i="1"/>
  <c r="C2488" i="1"/>
  <c r="C2474" i="1"/>
  <c r="C2476" i="1"/>
  <c r="C2496" i="1"/>
  <c r="C2457" i="1"/>
  <c r="B2474" i="1"/>
  <c r="B2471" i="1"/>
  <c r="B2482" i="1"/>
  <c r="B2454" i="1"/>
  <c r="B2469" i="1"/>
  <c r="B2489" i="1"/>
  <c r="B2500" i="1"/>
  <c r="B2497" i="1"/>
  <c r="B2483" i="1"/>
  <c r="C2475" i="1"/>
  <c r="B2463" i="1"/>
  <c r="B2461" i="1"/>
  <c r="B2484" i="1"/>
  <c r="B2498" i="1"/>
  <c r="B2473" i="1"/>
  <c r="B2475" i="1"/>
  <c r="B2455" i="1"/>
  <c r="B2457" i="1"/>
  <c r="B2496" i="1"/>
  <c r="B2468" i="1"/>
  <c r="B2466" i="1"/>
  <c r="B2467" i="1"/>
  <c r="C2491" i="1"/>
  <c r="B2494" i="1"/>
  <c r="C2458" i="1"/>
  <c r="B2481" i="1"/>
  <c r="B2488" i="1"/>
  <c r="B2492" i="1"/>
  <c r="B2459" i="1"/>
  <c r="C2483" i="1"/>
  <c r="B2486" i="1"/>
  <c r="B2464" i="1"/>
  <c r="B2456" i="1"/>
  <c r="B2476" i="1"/>
  <c r="C2490" i="1"/>
  <c r="B2465" i="1"/>
  <c r="B2495" i="1"/>
  <c r="C2459" i="1"/>
  <c r="B2478" i="1"/>
  <c r="B2472" i="1"/>
  <c r="B2493" i="1"/>
  <c r="B2460" i="1"/>
  <c r="C2482" i="1"/>
  <c r="B2487" i="1"/>
  <c r="B2470" i="1"/>
  <c r="B2490" i="1"/>
  <c r="B2485" i="1"/>
  <c r="B2499" i="1"/>
  <c r="C2501" i="1"/>
  <c r="B2501" i="1"/>
  <c r="E2473" i="1"/>
  <c r="I2456" i="1"/>
  <c r="I2465" i="1"/>
  <c r="I2482" i="1"/>
  <c r="I2464" i="1"/>
  <c r="I2473" i="1"/>
  <c r="I2490" i="1"/>
  <c r="I2455" i="1"/>
  <c r="I2472" i="1"/>
  <c r="I2481" i="1"/>
  <c r="I2498" i="1"/>
  <c r="I2463" i="1"/>
  <c r="I2480" i="1"/>
  <c r="I2489" i="1"/>
  <c r="I2471" i="1"/>
  <c r="I2488" i="1"/>
  <c r="I2497" i="1"/>
  <c r="I2479" i="1"/>
  <c r="I2496" i="1"/>
  <c r="I2458" i="1"/>
  <c r="I2487" i="1"/>
  <c r="I2466" i="1"/>
  <c r="I2495" i="1"/>
  <c r="I2457" i="1"/>
  <c r="I2474" i="1"/>
  <c r="I2468" i="1"/>
  <c r="I2494" i="1"/>
  <c r="H2486" i="1"/>
  <c r="H2471" i="1"/>
  <c r="H2456" i="1"/>
  <c r="I2476" i="1"/>
  <c r="I2461" i="1"/>
  <c r="H2494" i="1"/>
  <c r="H2479" i="1"/>
  <c r="H2464" i="1"/>
  <c r="I2459" i="1"/>
  <c r="I2484" i="1"/>
  <c r="I2477" i="1"/>
  <c r="I2486" i="1"/>
  <c r="H2487" i="1"/>
  <c r="H2472" i="1"/>
  <c r="H2457" i="1"/>
  <c r="I2467" i="1"/>
  <c r="I2492" i="1"/>
  <c r="I2499" i="1"/>
  <c r="I2491" i="1"/>
  <c r="H2495" i="1"/>
  <c r="H2480" i="1"/>
  <c r="H2465" i="1"/>
  <c r="I2475" i="1"/>
  <c r="I2500" i="1"/>
  <c r="I2478" i="1"/>
  <c r="I2483" i="1"/>
  <c r="I2462" i="1"/>
  <c r="H2488" i="1"/>
  <c r="H2473" i="1"/>
  <c r="I2469" i="1"/>
  <c r="I2501" i="1"/>
  <c r="I2485" i="1"/>
  <c r="H2462" i="1"/>
  <c r="H2496" i="1"/>
  <c r="H2481" i="1"/>
  <c r="I2493" i="1"/>
  <c r="H2470" i="1"/>
  <c r="H2455" i="1"/>
  <c r="H2489" i="1"/>
  <c r="I2460" i="1"/>
  <c r="I2470" i="1"/>
  <c r="H2478" i="1"/>
  <c r="H2463" i="1"/>
  <c r="H2497" i="1"/>
  <c r="H2482" i="1"/>
  <c r="H2459" i="1"/>
  <c r="H2501" i="1"/>
  <c r="H2477" i="1"/>
  <c r="G2476" i="1"/>
  <c r="G2461" i="1"/>
  <c r="G2488" i="1"/>
  <c r="G2481" i="1"/>
  <c r="H2490" i="1"/>
  <c r="H2467" i="1"/>
  <c r="H2469" i="1"/>
  <c r="G2484" i="1"/>
  <c r="G2469" i="1"/>
  <c r="G2462" i="1"/>
  <c r="G2496" i="1"/>
  <c r="G2489" i="1"/>
  <c r="H2498" i="1"/>
  <c r="H2475" i="1"/>
  <c r="H2460" i="1"/>
  <c r="G2492" i="1"/>
  <c r="G2477" i="1"/>
  <c r="G2470" i="1"/>
  <c r="G2455" i="1"/>
  <c r="H2485" i="1"/>
  <c r="G2497" i="1"/>
  <c r="H2483" i="1"/>
  <c r="H2468" i="1"/>
  <c r="G2500" i="1"/>
  <c r="G2485" i="1"/>
  <c r="G2478" i="1"/>
  <c r="G2463" i="1"/>
  <c r="H2491" i="1"/>
  <c r="H2476" i="1"/>
  <c r="G2493" i="1"/>
  <c r="G2486" i="1"/>
  <c r="G2471" i="1"/>
  <c r="G2456" i="1"/>
  <c r="H2458" i="1"/>
  <c r="H2499" i="1"/>
  <c r="H2484" i="1"/>
  <c r="H2461" i="1"/>
  <c r="G2501" i="1"/>
  <c r="G2494" i="1"/>
  <c r="G2479" i="1"/>
  <c r="G2464" i="1"/>
  <c r="G2457" i="1"/>
  <c r="H2466" i="1"/>
  <c r="H2492" i="1"/>
  <c r="H2493" i="1"/>
  <c r="G2460" i="1"/>
  <c r="G2487" i="1"/>
  <c r="G2472" i="1"/>
  <c r="G2465" i="1"/>
  <c r="H2474" i="1"/>
  <c r="H2500" i="1"/>
  <c r="G2468" i="1"/>
  <c r="G2495" i="1"/>
  <c r="G2480" i="1"/>
  <c r="G2473" i="1"/>
  <c r="G2474" i="1"/>
  <c r="F2486" i="1"/>
  <c r="F2464" i="1"/>
  <c r="F2481" i="1"/>
  <c r="F2498" i="1"/>
  <c r="F2492" i="1"/>
  <c r="G2482" i="1"/>
  <c r="G2459" i="1"/>
  <c r="F2494" i="1"/>
  <c r="F2472" i="1"/>
  <c r="F2489" i="1"/>
  <c r="F2500" i="1"/>
  <c r="G2490" i="1"/>
  <c r="F2455" i="1"/>
  <c r="F2480" i="1"/>
  <c r="F2497" i="1"/>
  <c r="F2459" i="1"/>
  <c r="G2491" i="1"/>
  <c r="G2498" i="1"/>
  <c r="G2483" i="1"/>
  <c r="F2463" i="1"/>
  <c r="F2488" i="1"/>
  <c r="F2458" i="1"/>
  <c r="F2467" i="1"/>
  <c r="G2467" i="1"/>
  <c r="F2471" i="1"/>
  <c r="F2496" i="1"/>
  <c r="F2466" i="1"/>
  <c r="F2475" i="1"/>
  <c r="F2460" i="1"/>
  <c r="F2461" i="1"/>
  <c r="G2499" i="1"/>
  <c r="F2462" i="1"/>
  <c r="F2479" i="1"/>
  <c r="F2457" i="1"/>
  <c r="F2474" i="1"/>
  <c r="F2483" i="1"/>
  <c r="F2468" i="1"/>
  <c r="G2458" i="1"/>
  <c r="F2470" i="1"/>
  <c r="F2487" i="1"/>
  <c r="F2465" i="1"/>
  <c r="F2482" i="1"/>
  <c r="F2491" i="1"/>
  <c r="F2476" i="1"/>
  <c r="G2475" i="1"/>
  <c r="F2490" i="1"/>
  <c r="E2472" i="1"/>
  <c r="E2481" i="1"/>
  <c r="E2490" i="1"/>
  <c r="E2500" i="1"/>
  <c r="E2493" i="1"/>
  <c r="G2466" i="1"/>
  <c r="F2478" i="1"/>
  <c r="E2455" i="1"/>
  <c r="E2480" i="1"/>
  <c r="E2489" i="1"/>
  <c r="E2498" i="1"/>
  <c r="E2459" i="1"/>
  <c r="E2501" i="1"/>
  <c r="F2473" i="1"/>
  <c r="F2484" i="1"/>
  <c r="F2477" i="1"/>
  <c r="E2463" i="1"/>
  <c r="E2488" i="1"/>
  <c r="E2497" i="1"/>
  <c r="E2467" i="1"/>
  <c r="E2471" i="1"/>
  <c r="E2496" i="1"/>
  <c r="E2475" i="1"/>
  <c r="E2460" i="1"/>
  <c r="F2456" i="1"/>
  <c r="E2479" i="1"/>
  <c r="E2458" i="1"/>
  <c r="E2483" i="1"/>
  <c r="E2468" i="1"/>
  <c r="E2461" i="1"/>
  <c r="F2499" i="1"/>
  <c r="F2485" i="1"/>
  <c r="E2487" i="1"/>
  <c r="E2457" i="1"/>
  <c r="E2466" i="1"/>
  <c r="E2491" i="1"/>
  <c r="E2476" i="1"/>
  <c r="E2469" i="1"/>
  <c r="E2495" i="1"/>
  <c r="E2456" i="1"/>
  <c r="E2465" i="1"/>
  <c r="E2474" i="1"/>
  <c r="E2499" i="1"/>
  <c r="E2484" i="1"/>
  <c r="E2477" i="1"/>
  <c r="F2495" i="1"/>
  <c r="E2464" i="1"/>
  <c r="E2485" i="1"/>
  <c r="E2462" i="1"/>
  <c r="D2501" i="1"/>
  <c r="E2478" i="1"/>
  <c r="E2486" i="1"/>
  <c r="E2492" i="1"/>
  <c r="F2469" i="1"/>
  <c r="F2501" i="1"/>
  <c r="E2470" i="1"/>
  <c r="E2494" i="1"/>
  <c r="F2493" i="1"/>
  <c r="E2482" i="1"/>
  <c r="H2454" i="1"/>
  <c r="I2454" i="1"/>
  <c r="G2454" i="1"/>
  <c r="F2454" i="1"/>
  <c r="E2454" i="1"/>
  <c r="B884" i="1"/>
  <c r="B1201" i="1"/>
  <c r="B1207" i="1"/>
  <c r="B1464" i="1"/>
  <c r="B2381" i="1"/>
  <c r="B1678" i="1"/>
  <c r="B2395" i="1"/>
  <c r="B2287" i="1"/>
  <c r="B2248" i="1"/>
  <c r="B1543" i="1"/>
  <c r="B2045" i="1"/>
  <c r="B1533" i="1"/>
  <c r="C2162" i="1"/>
  <c r="B1820" i="1"/>
  <c r="B1112" i="1"/>
  <c r="B2147" i="1"/>
  <c r="B1635" i="1"/>
  <c r="B617" i="1"/>
  <c r="B1962" i="1"/>
  <c r="B1450" i="1"/>
  <c r="B2361" i="1"/>
  <c r="B1849" i="1"/>
  <c r="B1191" i="1"/>
  <c r="B455" i="1"/>
  <c r="B1302" i="1"/>
  <c r="B790" i="1"/>
  <c r="C2418" i="1"/>
  <c r="B1133" i="1"/>
  <c r="B621" i="1"/>
  <c r="B1396" i="1"/>
  <c r="D116" i="1"/>
  <c r="D628" i="1"/>
  <c r="D589" i="1"/>
  <c r="D494" i="1"/>
  <c r="D455" i="1"/>
  <c r="D416" i="1"/>
  <c r="D449" i="1"/>
  <c r="D846" i="1"/>
  <c r="D735" i="1"/>
  <c r="D354" i="1"/>
  <c r="D444" i="1"/>
  <c r="D405" i="1"/>
  <c r="D374" i="1"/>
  <c r="D335" i="1"/>
  <c r="D232" i="1"/>
  <c r="D265" i="1"/>
  <c r="D659" i="1"/>
  <c r="D283" i="1"/>
  <c r="D1063" i="1"/>
  <c r="D260" i="1"/>
  <c r="D221" i="1"/>
  <c r="D190" i="1"/>
  <c r="D151" i="1"/>
  <c r="D663" i="1"/>
  <c r="D560" i="1"/>
  <c r="D250" i="1"/>
  <c r="D1054" i="1"/>
  <c r="D943" i="1"/>
  <c r="D140" i="1"/>
  <c r="D652" i="1"/>
  <c r="D549" i="1"/>
  <c r="D518" i="1"/>
  <c r="D479" i="1"/>
  <c r="D440" i="1"/>
  <c r="D473" i="1"/>
  <c r="D934" i="1"/>
  <c r="D823" i="1"/>
  <c r="D649" i="1"/>
  <c r="D532" i="1"/>
  <c r="D429" i="1"/>
  <c r="D398" i="1"/>
  <c r="D295" i="1"/>
  <c r="D256" i="1"/>
  <c r="D225" i="1"/>
  <c r="D686" i="1"/>
  <c r="D123" i="1"/>
  <c r="D1023" i="1"/>
  <c r="D220" i="1"/>
  <c r="D181" i="1"/>
  <c r="D150" i="1"/>
  <c r="D662" i="1"/>
  <c r="D559" i="1"/>
  <c r="D520" i="1"/>
  <c r="D489" i="1"/>
  <c r="D950" i="1"/>
  <c r="D775" i="1"/>
  <c r="D100" i="1"/>
  <c r="D612" i="1"/>
  <c r="D573" i="1"/>
  <c r="D542" i="1"/>
  <c r="D503" i="1"/>
  <c r="D464" i="1"/>
  <c r="D433" i="1"/>
  <c r="D830" i="1"/>
  <c r="D648" i="1"/>
  <c r="D290" i="1"/>
  <c r="D492" i="1"/>
  <c r="D453" i="1"/>
  <c r="D358" i="1"/>
  <c r="D319" i="1"/>
  <c r="D280" i="1"/>
  <c r="D313" i="1"/>
  <c r="D710" i="1"/>
  <c r="D219" i="1"/>
  <c r="D1047" i="1"/>
  <c r="D968" i="1"/>
  <c r="D865" i="1"/>
  <c r="D698" i="1"/>
  <c r="D203" i="1"/>
  <c r="D1043" i="1"/>
  <c r="D1494" i="1"/>
  <c r="D1319" i="1"/>
  <c r="D1123" i="1"/>
  <c r="D1656" i="1"/>
  <c r="D1489" i="1"/>
  <c r="D1322" i="1"/>
  <c r="D784" i="1"/>
  <c r="D681" i="1"/>
  <c r="D138" i="1"/>
  <c r="D1026" i="1"/>
  <c r="D859" i="1"/>
  <c r="D1246" i="1"/>
  <c r="D837" i="1"/>
  <c r="D1583" i="1"/>
  <c r="D1408" i="1"/>
  <c r="D1305" i="1"/>
  <c r="B2118" i="1"/>
  <c r="B2415" i="1"/>
  <c r="B737" i="1"/>
  <c r="B1079" i="1"/>
  <c r="B1558" i="1"/>
  <c r="B1504" i="1"/>
  <c r="B2079" i="1"/>
  <c r="B1624" i="1"/>
  <c r="B1288" i="1"/>
  <c r="B1981" i="1"/>
  <c r="B1469" i="1"/>
  <c r="B2268" i="1"/>
  <c r="B1756" i="1"/>
  <c r="B943" i="1"/>
  <c r="B2083" i="1"/>
  <c r="B1571" i="1"/>
  <c r="B280" i="1"/>
  <c r="B1898" i="1"/>
  <c r="B1320" i="1"/>
  <c r="B2297" i="1"/>
  <c r="B1785" i="1"/>
  <c r="B1017" i="1"/>
  <c r="B353" i="1"/>
  <c r="B1238" i="1"/>
  <c r="B726" i="1"/>
  <c r="C2152" i="1"/>
  <c r="B1069" i="1"/>
  <c r="B557" i="1"/>
  <c r="B1332" i="1"/>
  <c r="D180" i="1"/>
  <c r="D141" i="1"/>
  <c r="D653" i="1"/>
  <c r="D558" i="1"/>
  <c r="D519" i="1"/>
  <c r="D480" i="1"/>
  <c r="D513" i="1"/>
  <c r="D910" i="1"/>
  <c r="D799" i="1"/>
  <c r="D601" i="1"/>
  <c r="D508" i="1"/>
  <c r="D469" i="1"/>
  <c r="D438" i="1"/>
  <c r="D399" i="1"/>
  <c r="D296" i="1"/>
  <c r="D329" i="1"/>
  <c r="D726" i="1"/>
  <c r="D539" i="1"/>
  <c r="D1127" i="1"/>
  <c r="D324" i="1"/>
  <c r="D285" i="1"/>
  <c r="D254" i="1"/>
  <c r="D215" i="1"/>
  <c r="D112" i="1"/>
  <c r="D145" i="1"/>
  <c r="D506" i="1"/>
  <c r="D1118" i="1"/>
  <c r="D1007" i="1"/>
  <c r="D204" i="1"/>
  <c r="D101" i="1"/>
  <c r="D613" i="1"/>
  <c r="D582" i="1"/>
  <c r="D543" i="1"/>
  <c r="D504" i="1"/>
  <c r="D537" i="1"/>
  <c r="D998" i="1"/>
  <c r="D887" i="1"/>
  <c r="D720" i="1"/>
  <c r="D596" i="1"/>
  <c r="D493" i="1"/>
  <c r="D462" i="1"/>
  <c r="D359" i="1"/>
  <c r="D320" i="1"/>
  <c r="D289" i="1"/>
  <c r="D750" i="1"/>
  <c r="D379" i="1"/>
  <c r="D1087" i="1"/>
  <c r="D284" i="1"/>
  <c r="D245" i="1"/>
  <c r="D214" i="1"/>
  <c r="D111" i="1"/>
  <c r="D623" i="1"/>
  <c r="D584" i="1"/>
  <c r="D553" i="1"/>
  <c r="D1014" i="1"/>
  <c r="D839" i="1"/>
  <c r="D164" i="1"/>
  <c r="D125" i="1"/>
  <c r="D637" i="1"/>
  <c r="D606" i="1"/>
  <c r="D567" i="1"/>
  <c r="D528" i="1"/>
  <c r="D497" i="1"/>
  <c r="D894" i="1"/>
  <c r="D719" i="1"/>
  <c r="D546" i="1"/>
  <c r="D556" i="1"/>
  <c r="D517" i="1"/>
  <c r="D422" i="1"/>
  <c r="D383" i="1"/>
  <c r="D344" i="1"/>
  <c r="D377" i="1"/>
  <c r="D774" i="1"/>
  <c r="D475" i="1"/>
  <c r="D1111" i="1"/>
  <c r="D1032" i="1"/>
  <c r="D929" i="1"/>
  <c r="D762" i="1"/>
  <c r="D459" i="1"/>
  <c r="D740" i="1"/>
  <c r="D1558" i="1"/>
  <c r="D1383" i="1"/>
  <c r="D1208" i="1"/>
  <c r="D717" i="1"/>
  <c r="D1553" i="1"/>
  <c r="D1386" i="1"/>
  <c r="D848" i="1"/>
  <c r="D745" i="1"/>
  <c r="D394" i="1"/>
  <c r="D1090" i="1"/>
  <c r="D923" i="1"/>
  <c r="D1310" i="1"/>
  <c r="D1093" i="1"/>
  <c r="D1647" i="1"/>
  <c r="B1496" i="1"/>
  <c r="B2343" i="1"/>
  <c r="C1619" i="1"/>
  <c r="B2397" i="1"/>
  <c r="B625" i="1"/>
  <c r="B1184" i="1"/>
  <c r="B1864" i="1"/>
  <c r="B409" i="1"/>
  <c r="B2427" i="1"/>
  <c r="B824" i="1"/>
  <c r="B1917" i="1"/>
  <c r="B1369" i="1"/>
  <c r="B2204" i="1"/>
  <c r="B1692" i="1"/>
  <c r="B769" i="1"/>
  <c r="B2019" i="1"/>
  <c r="B1507" i="1"/>
  <c r="C1491" i="1"/>
  <c r="B1834" i="1"/>
  <c r="B1151" i="1"/>
  <c r="B2233" i="1"/>
  <c r="B1721" i="1"/>
  <c r="B848" i="1"/>
  <c r="B113" i="1"/>
  <c r="B1174" i="1"/>
  <c r="B662" i="1"/>
  <c r="C1759" i="1"/>
  <c r="B1005" i="1"/>
  <c r="B493" i="1"/>
  <c r="B1268" i="1"/>
  <c r="D244" i="1"/>
  <c r="D205" i="1"/>
  <c r="D110" i="1"/>
  <c r="D622" i="1"/>
  <c r="D583" i="1"/>
  <c r="D544" i="1"/>
  <c r="D577" i="1"/>
  <c r="D974" i="1"/>
  <c r="D863" i="1"/>
  <c r="D696" i="1"/>
  <c r="D572" i="1"/>
  <c r="D533" i="1"/>
  <c r="D502" i="1"/>
  <c r="D463" i="1"/>
  <c r="D360" i="1"/>
  <c r="D393" i="1"/>
  <c r="D790" i="1"/>
  <c r="D679" i="1"/>
  <c r="D130" i="1"/>
  <c r="D388" i="1"/>
  <c r="D349" i="1"/>
  <c r="D318" i="1"/>
  <c r="D279" i="1"/>
  <c r="D176" i="1"/>
  <c r="D209" i="1"/>
  <c r="D670" i="1"/>
  <c r="D315" i="1"/>
  <c r="D1071" i="1"/>
  <c r="D268" i="1"/>
  <c r="D165" i="1"/>
  <c r="D134" i="1"/>
  <c r="D646" i="1"/>
  <c r="D607" i="1"/>
  <c r="D568" i="1"/>
  <c r="D282" i="1"/>
  <c r="D1062" i="1"/>
  <c r="D951" i="1"/>
  <c r="D148" i="1"/>
  <c r="D660" i="1"/>
  <c r="D557" i="1"/>
  <c r="D526" i="1"/>
  <c r="D423" i="1"/>
  <c r="D384" i="1"/>
  <c r="D353" i="1"/>
  <c r="D814" i="1"/>
  <c r="D616" i="1"/>
  <c r="D1151" i="1"/>
  <c r="D348" i="1"/>
  <c r="D309" i="1"/>
  <c r="D278" i="1"/>
  <c r="D175" i="1"/>
  <c r="D136" i="1"/>
  <c r="D105" i="1"/>
  <c r="D346" i="1"/>
  <c r="D1078" i="1"/>
  <c r="D903" i="1"/>
  <c r="D228" i="1"/>
  <c r="D189" i="1"/>
  <c r="D158" i="1"/>
  <c r="D119" i="1"/>
  <c r="D631" i="1"/>
  <c r="D592" i="1"/>
  <c r="D561" i="1"/>
  <c r="D958" i="1"/>
  <c r="D783" i="1"/>
  <c r="D108" i="1"/>
  <c r="D620" i="1"/>
  <c r="D581" i="1"/>
  <c r="D486" i="1"/>
  <c r="D447" i="1"/>
  <c r="D408" i="1"/>
  <c r="D441" i="1"/>
  <c r="D838" i="1"/>
  <c r="D661" i="1"/>
  <c r="D322" i="1"/>
  <c r="D1096" i="1"/>
  <c r="D993" i="1"/>
  <c r="D826" i="1"/>
  <c r="D656" i="1"/>
  <c r="D996" i="1"/>
  <c r="D1622" i="1"/>
  <c r="D1447" i="1"/>
  <c r="D1272" i="1"/>
  <c r="D973" i="1"/>
  <c r="D1617" i="1"/>
  <c r="D1450" i="1"/>
  <c r="D912" i="1"/>
  <c r="D809" i="1"/>
  <c r="D619" i="1"/>
  <c r="D1154" i="1"/>
  <c r="D987" i="1"/>
  <c r="D1374" i="1"/>
  <c r="D1199" i="1"/>
  <c r="B2400" i="1"/>
  <c r="B2192" i="1"/>
  <c r="B2008" i="1"/>
  <c r="B2312" i="1"/>
  <c r="B2413" i="1"/>
  <c r="B735" i="1"/>
  <c r="B1695" i="1"/>
  <c r="B2112" i="1"/>
  <c r="B2357" i="1"/>
  <c r="C2330" i="1"/>
  <c r="B1853" i="1"/>
  <c r="B1200" i="1"/>
  <c r="B2140" i="1"/>
  <c r="B1628" i="1"/>
  <c r="B593" i="1"/>
  <c r="B1955" i="1"/>
  <c r="B1443" i="1"/>
  <c r="B2282" i="1"/>
  <c r="B1770" i="1"/>
  <c r="B977" i="1"/>
  <c r="B2169" i="1"/>
  <c r="B1657" i="1"/>
  <c r="B679" i="1"/>
  <c r="C2355" i="1"/>
  <c r="B1110" i="1"/>
  <c r="B598" i="1"/>
  <c r="C924" i="1"/>
  <c r="B941" i="1"/>
  <c r="B429" i="1"/>
  <c r="B1204" i="1"/>
  <c r="D308" i="1"/>
  <c r="D269" i="1"/>
  <c r="D174" i="1"/>
  <c r="D135" i="1"/>
  <c r="D647" i="1"/>
  <c r="D129" i="1"/>
  <c r="D186" i="1"/>
  <c r="D1038" i="1"/>
  <c r="D927" i="1"/>
  <c r="D124" i="1"/>
  <c r="D636" i="1"/>
  <c r="D597" i="1"/>
  <c r="D566" i="1"/>
  <c r="D527" i="1"/>
  <c r="D424" i="1"/>
  <c r="D457" i="1"/>
  <c r="D854" i="1"/>
  <c r="D743" i="1"/>
  <c r="D386" i="1"/>
  <c r="D452" i="1"/>
  <c r="D413" i="1"/>
  <c r="D382" i="1"/>
  <c r="D343" i="1"/>
  <c r="D240" i="1"/>
  <c r="D273" i="1"/>
  <c r="D734" i="1"/>
  <c r="D571" i="1"/>
  <c r="D1135" i="1"/>
  <c r="D332" i="1"/>
  <c r="D229" i="1"/>
  <c r="D198" i="1"/>
  <c r="D159" i="1"/>
  <c r="D120" i="1"/>
  <c r="D153" i="1"/>
  <c r="D538" i="1"/>
  <c r="D1126" i="1"/>
  <c r="D1015" i="1"/>
  <c r="D212" i="1"/>
  <c r="D109" i="1"/>
  <c r="D621" i="1"/>
  <c r="D590" i="1"/>
  <c r="D487" i="1"/>
  <c r="D448" i="1"/>
  <c r="D417" i="1"/>
  <c r="D878" i="1"/>
  <c r="D703" i="1"/>
  <c r="D226" i="1"/>
  <c r="D412" i="1"/>
  <c r="D373" i="1"/>
  <c r="D342" i="1"/>
  <c r="D239" i="1"/>
  <c r="D200" i="1"/>
  <c r="D169" i="1"/>
  <c r="D595" i="1"/>
  <c r="D1142" i="1"/>
  <c r="D967" i="1"/>
  <c r="D292" i="1"/>
  <c r="D253" i="1"/>
  <c r="D222" i="1"/>
  <c r="D183" i="1"/>
  <c r="D144" i="1"/>
  <c r="D113" i="1"/>
  <c r="D122" i="1"/>
  <c r="D1022" i="1"/>
  <c r="D847" i="1"/>
  <c r="D172" i="1"/>
  <c r="D133" i="1"/>
  <c r="D645" i="1"/>
  <c r="D550" i="1"/>
  <c r="D511" i="1"/>
  <c r="D472" i="1"/>
  <c r="D505" i="1"/>
  <c r="D902" i="1"/>
  <c r="D727" i="1"/>
  <c r="D578" i="1"/>
  <c r="D259" i="1"/>
  <c r="D1057" i="1"/>
  <c r="D890" i="1"/>
  <c r="D723" i="1"/>
  <c r="D1174" i="1"/>
  <c r="D275" i="1"/>
  <c r="D1511" i="1"/>
  <c r="D1336" i="1"/>
  <c r="D1169" i="1"/>
  <c r="D338" i="1"/>
  <c r="D1514" i="1"/>
  <c r="D976" i="1"/>
  <c r="D873" i="1"/>
  <c r="D706" i="1"/>
  <c r="D235" i="1"/>
  <c r="D1051" i="1"/>
  <c r="D1438" i="1"/>
  <c r="B1664" i="1"/>
  <c r="B2023" i="1"/>
  <c r="B992" i="1"/>
  <c r="B2150" i="1"/>
  <c r="B1967" i="1"/>
  <c r="B2340" i="1"/>
  <c r="C1252" i="1"/>
  <c r="B1526" i="1"/>
  <c r="B1160" i="1"/>
  <c r="B2224" i="1"/>
  <c r="B2301" i="1"/>
  <c r="B1789" i="1"/>
  <c r="B1031" i="1"/>
  <c r="B2076" i="1"/>
  <c r="B1564" i="1"/>
  <c r="B153" i="1"/>
  <c r="B1891" i="1"/>
  <c r="B1303" i="1"/>
  <c r="B2218" i="1"/>
  <c r="B1706" i="1"/>
  <c r="B808" i="1"/>
  <c r="B2105" i="1"/>
  <c r="B1593" i="1"/>
  <c r="B456" i="1"/>
  <c r="C2068" i="1"/>
  <c r="B1046" i="1"/>
  <c r="B534" i="1"/>
  <c r="B1389" i="1"/>
  <c r="B877" i="1"/>
  <c r="B265" i="1"/>
  <c r="B1140" i="1"/>
  <c r="D372" i="1"/>
  <c r="D333" i="1"/>
  <c r="D238" i="1"/>
  <c r="D199" i="1"/>
  <c r="D160" i="1"/>
  <c r="D193" i="1"/>
  <c r="D442" i="1"/>
  <c r="D1102" i="1"/>
  <c r="D991" i="1"/>
  <c r="D188" i="1"/>
  <c r="D149" i="1"/>
  <c r="D118" i="1"/>
  <c r="D630" i="1"/>
  <c r="D591" i="1"/>
  <c r="D488" i="1"/>
  <c r="D521" i="1"/>
  <c r="D918" i="1"/>
  <c r="D807" i="1"/>
  <c r="D617" i="1"/>
  <c r="D516" i="1"/>
  <c r="D477" i="1"/>
  <c r="D446" i="1"/>
  <c r="D407" i="1"/>
  <c r="D304" i="1"/>
  <c r="D337" i="1"/>
  <c r="D798" i="1"/>
  <c r="D687" i="1"/>
  <c r="D162" i="1"/>
  <c r="D396" i="1"/>
  <c r="D293" i="1"/>
  <c r="D262" i="1"/>
  <c r="D223" i="1"/>
  <c r="D184" i="1"/>
  <c r="D217" i="1"/>
  <c r="D678" i="1"/>
  <c r="D347" i="1"/>
  <c r="D1079" i="1"/>
  <c r="D276" i="1"/>
  <c r="D173" i="1"/>
  <c r="D142" i="1"/>
  <c r="D654" i="1"/>
  <c r="D551" i="1"/>
  <c r="D512" i="1"/>
  <c r="D481" i="1"/>
  <c r="D942" i="1"/>
  <c r="D767" i="1"/>
  <c r="D482" i="1"/>
  <c r="D476" i="1"/>
  <c r="D437" i="1"/>
  <c r="D406" i="1"/>
  <c r="D303" i="1"/>
  <c r="D264" i="1"/>
  <c r="D233" i="1"/>
  <c r="D694" i="1"/>
  <c r="D155" i="1"/>
  <c r="D1031" i="1"/>
  <c r="D356" i="1"/>
  <c r="D317" i="1"/>
  <c r="D286" i="1"/>
  <c r="D247" i="1"/>
  <c r="D208" i="1"/>
  <c r="D177" i="1"/>
  <c r="D378" i="1"/>
  <c r="D1086" i="1"/>
  <c r="D911" i="1"/>
  <c r="D236" i="1"/>
  <c r="D197" i="1"/>
  <c r="D102" i="1"/>
  <c r="D614" i="1"/>
  <c r="D575" i="1"/>
  <c r="D536" i="1"/>
  <c r="D569" i="1"/>
  <c r="D966" i="1"/>
  <c r="D791" i="1"/>
  <c r="D672" i="1"/>
  <c r="D515" i="1"/>
  <c r="D1121" i="1"/>
  <c r="D954" i="1"/>
  <c r="D787" i="1"/>
  <c r="D1238" i="1"/>
  <c r="D805" i="1"/>
  <c r="D1575" i="1"/>
  <c r="D1400" i="1"/>
  <c r="D1233" i="1"/>
  <c r="D820" i="1"/>
  <c r="D1578" i="1"/>
  <c r="D1040" i="1"/>
  <c r="D937" i="1"/>
  <c r="D770" i="1"/>
  <c r="D491" i="1"/>
  <c r="D146" i="1"/>
  <c r="D1502" i="1"/>
  <c r="D1327" i="1"/>
  <c r="D1141" i="1"/>
  <c r="D749" i="1"/>
  <c r="D1561" i="1"/>
  <c r="B1854" i="1"/>
  <c r="B2135" i="1"/>
  <c r="B1976" i="1"/>
  <c r="B1055" i="1"/>
  <c r="B2190" i="1"/>
  <c r="B1838" i="1"/>
  <c r="B1231" i="1"/>
  <c r="B2318" i="1"/>
  <c r="B2055" i="1"/>
  <c r="B2237" i="1"/>
  <c r="B1725" i="1"/>
  <c r="B857" i="1"/>
  <c r="B2012" i="1"/>
  <c r="B1500" i="1"/>
  <c r="C740" i="1"/>
  <c r="B1827" i="1"/>
  <c r="B1129" i="1"/>
  <c r="B2154" i="1"/>
  <c r="B1642" i="1"/>
  <c r="B639" i="1"/>
  <c r="B2041" i="1"/>
  <c r="B1529" i="1"/>
  <c r="C2078" i="1"/>
  <c r="C1659" i="1"/>
  <c r="B982" i="1"/>
  <c r="B470" i="1"/>
  <c r="B1325" i="1"/>
  <c r="B813" i="1"/>
  <c r="C2251" i="1"/>
  <c r="B1076" i="1"/>
  <c r="D436" i="1"/>
  <c r="D397" i="1"/>
  <c r="D302" i="1"/>
  <c r="D263" i="1"/>
  <c r="D224" i="1"/>
  <c r="D257" i="1"/>
  <c r="D643" i="1"/>
  <c r="D251" i="1"/>
  <c r="D1055" i="1"/>
  <c r="D252" i="1"/>
  <c r="D213" i="1"/>
  <c r="D182" i="1"/>
  <c r="D143" i="1"/>
  <c r="D655" i="1"/>
  <c r="D552" i="1"/>
  <c r="D585" i="1"/>
  <c r="D982" i="1"/>
  <c r="D871" i="1"/>
  <c r="D704" i="1"/>
  <c r="D580" i="1"/>
  <c r="D541" i="1"/>
  <c r="D510" i="1"/>
  <c r="D471" i="1"/>
  <c r="D368" i="1"/>
  <c r="D401" i="1"/>
  <c r="D862" i="1"/>
  <c r="D751" i="1"/>
  <c r="D418" i="1"/>
  <c r="D460" i="1"/>
  <c r="D357" i="1"/>
  <c r="D326" i="1"/>
  <c r="D287" i="1"/>
  <c r="D248" i="1"/>
  <c r="D281" i="1"/>
  <c r="D742" i="1"/>
  <c r="D600" i="1"/>
  <c r="D1143" i="1"/>
  <c r="D340" i="1"/>
  <c r="D237" i="1"/>
  <c r="D206" i="1"/>
  <c r="D103" i="1"/>
  <c r="D615" i="1"/>
  <c r="D576" i="1"/>
  <c r="D545" i="1"/>
  <c r="D1006" i="1"/>
  <c r="D831" i="1"/>
  <c r="D664" i="1"/>
  <c r="D540" i="1"/>
  <c r="D501" i="1"/>
  <c r="D470" i="1"/>
  <c r="D367" i="1"/>
  <c r="D328" i="1"/>
  <c r="D297" i="1"/>
  <c r="D758" i="1"/>
  <c r="D411" i="1"/>
  <c r="D1095" i="1"/>
  <c r="D420" i="1"/>
  <c r="D381" i="1"/>
  <c r="D350" i="1"/>
  <c r="D311" i="1"/>
  <c r="D272" i="1"/>
  <c r="D241" i="1"/>
  <c r="D611" i="1"/>
  <c r="D1150" i="1"/>
  <c r="D975" i="1"/>
  <c r="D300" i="1"/>
  <c r="D261" i="1"/>
  <c r="D166" i="1"/>
  <c r="D127" i="1"/>
  <c r="D639" i="1"/>
  <c r="D121" i="1"/>
  <c r="D154" i="1"/>
  <c r="D1030" i="1"/>
  <c r="D855" i="1"/>
  <c r="D776" i="1"/>
  <c r="D673" i="1"/>
  <c r="D106" i="1"/>
  <c r="D1018" i="1"/>
  <c r="D851" i="1"/>
  <c r="D1302" i="1"/>
  <c r="D1061" i="1"/>
  <c r="D1639" i="1"/>
  <c r="D1464" i="1"/>
  <c r="D1297" i="1"/>
  <c r="D1076" i="1"/>
  <c r="D610" i="1"/>
  <c r="D1104" i="1"/>
  <c r="D1001" i="1"/>
  <c r="D834" i="1"/>
  <c r="D667" i="1"/>
  <c r="B1896" i="1"/>
  <c r="B1680" i="1"/>
  <c r="B1039" i="1"/>
  <c r="B1807" i="1"/>
  <c r="B2286" i="1"/>
  <c r="B2016" i="1"/>
  <c r="B2344" i="1"/>
  <c r="B777" i="1"/>
  <c r="B1535" i="1"/>
  <c r="B1886" i="1"/>
  <c r="B2173" i="1"/>
  <c r="B1661" i="1"/>
  <c r="B688" i="1"/>
  <c r="B1948" i="1"/>
  <c r="B1436" i="1"/>
  <c r="B2275" i="1"/>
  <c r="B1763" i="1"/>
  <c r="B960" i="1"/>
  <c r="B2090" i="1"/>
  <c r="B1578" i="1"/>
  <c r="B360" i="1"/>
  <c r="B1977" i="1"/>
  <c r="B1465" i="1"/>
  <c r="B583" i="1"/>
  <c r="C369" i="1"/>
  <c r="B918" i="1"/>
  <c r="B392" i="1"/>
  <c r="B1261" i="1"/>
  <c r="B749" i="1"/>
  <c r="C1902" i="1"/>
  <c r="B1012" i="1"/>
  <c r="D500" i="1"/>
  <c r="D461" i="1"/>
  <c r="D366" i="1"/>
  <c r="D327" i="1"/>
  <c r="D288" i="1"/>
  <c r="D321" i="1"/>
  <c r="D718" i="1"/>
  <c r="D507" i="1"/>
  <c r="D1119" i="1"/>
  <c r="D316" i="1"/>
  <c r="D277" i="1"/>
  <c r="D246" i="1"/>
  <c r="D207" i="1"/>
  <c r="D104" i="1"/>
  <c r="D137" i="1"/>
  <c r="D218" i="1"/>
  <c r="D1046" i="1"/>
  <c r="D935" i="1"/>
  <c r="D132" i="1"/>
  <c r="D644" i="1"/>
  <c r="D605" i="1"/>
  <c r="D574" i="1"/>
  <c r="D535" i="1"/>
  <c r="D432" i="1"/>
  <c r="D465" i="1"/>
  <c r="D926" i="1"/>
  <c r="D815" i="1"/>
  <c r="D633" i="1"/>
  <c r="D524" i="1"/>
  <c r="D421" i="1"/>
  <c r="D390" i="1"/>
  <c r="D351" i="1"/>
  <c r="D312" i="1"/>
  <c r="D345" i="1"/>
  <c r="D806" i="1"/>
  <c r="D695" i="1"/>
  <c r="D194" i="1"/>
  <c r="D404" i="1"/>
  <c r="D301" i="1"/>
  <c r="D270" i="1"/>
  <c r="D167" i="1"/>
  <c r="D128" i="1"/>
  <c r="D97" i="1"/>
  <c r="D314" i="1"/>
  <c r="D1070" i="1"/>
  <c r="D895" i="1"/>
  <c r="D728" i="1"/>
  <c r="D604" i="1"/>
  <c r="D565" i="1"/>
  <c r="D534" i="1"/>
  <c r="D431" i="1"/>
  <c r="D392" i="1"/>
  <c r="D361" i="1"/>
  <c r="D822" i="1"/>
  <c r="D632" i="1"/>
  <c r="D258" i="1"/>
  <c r="D484" i="1"/>
  <c r="D445" i="1"/>
  <c r="D414" i="1"/>
  <c r="D375" i="1"/>
  <c r="D336" i="1"/>
  <c r="D305" i="1"/>
  <c r="D702" i="1"/>
  <c r="D187" i="1"/>
  <c r="D1039" i="1"/>
  <c r="D364" i="1"/>
  <c r="D325" i="1"/>
  <c r="D230" i="1"/>
  <c r="D191" i="1"/>
  <c r="D152" i="1"/>
  <c r="D185" i="1"/>
  <c r="D410" i="1"/>
  <c r="D1094" i="1"/>
  <c r="D919" i="1"/>
  <c r="D840" i="1"/>
  <c r="D737" i="1"/>
  <c r="D362" i="1"/>
  <c r="D1082" i="1"/>
  <c r="D915" i="1"/>
  <c r="D1366" i="1"/>
  <c r="D1191" i="1"/>
  <c r="D562" i="1"/>
  <c r="D1528" i="1"/>
  <c r="D1361" i="1"/>
  <c r="D1194" i="1"/>
  <c r="D893" i="1"/>
  <c r="D291" i="1"/>
  <c r="D1065" i="1"/>
  <c r="D898" i="1"/>
  <c r="D731" i="1"/>
  <c r="D1028" i="1"/>
  <c r="D1630" i="1"/>
  <c r="D1455" i="1"/>
  <c r="D1280" i="1"/>
  <c r="D1177" i="1"/>
  <c r="B801" i="1"/>
  <c r="B1511" i="1"/>
  <c r="B2175" i="1"/>
  <c r="B1638" i="1"/>
  <c r="B1536" i="1"/>
  <c r="B1847" i="1"/>
  <c r="B695" i="1"/>
  <c r="C1979" i="1"/>
  <c r="B2420" i="1"/>
  <c r="B1712" i="1"/>
  <c r="B2109" i="1"/>
  <c r="B1597" i="1"/>
  <c r="B472" i="1"/>
  <c r="B1884" i="1"/>
  <c r="B1281" i="1"/>
  <c r="B2211" i="1"/>
  <c r="B1699" i="1"/>
  <c r="B791" i="1"/>
  <c r="B2026" i="1"/>
  <c r="B1514" i="1"/>
  <c r="C1671" i="1"/>
  <c r="B1913" i="1"/>
  <c r="B1360" i="1"/>
  <c r="B519" i="1"/>
  <c r="B1366" i="1"/>
  <c r="B854" i="1"/>
  <c r="B176" i="1"/>
  <c r="B1197" i="1"/>
  <c r="B685" i="1"/>
  <c r="C1451" i="1"/>
  <c r="B948" i="1"/>
  <c r="D564" i="1"/>
  <c r="D525" i="1"/>
  <c r="D430" i="1"/>
  <c r="D391" i="1"/>
  <c r="D352" i="1"/>
  <c r="D385" i="1"/>
  <c r="D782" i="1"/>
  <c r="D671" i="1"/>
  <c r="D98" i="1"/>
  <c r="D380" i="1"/>
  <c r="D341" i="1"/>
  <c r="D310" i="1"/>
  <c r="D271" i="1"/>
  <c r="D168" i="1"/>
  <c r="D201" i="1"/>
  <c r="D474" i="1"/>
  <c r="D1110" i="1"/>
  <c r="D999" i="1"/>
  <c r="D196" i="1"/>
  <c r="D157" i="1"/>
  <c r="D126" i="1"/>
  <c r="D638" i="1"/>
  <c r="D599" i="1"/>
  <c r="D496" i="1"/>
  <c r="D529" i="1"/>
  <c r="D990" i="1"/>
  <c r="D879" i="1"/>
  <c r="D712" i="1"/>
  <c r="D588" i="1"/>
  <c r="D485" i="1"/>
  <c r="D454" i="1"/>
  <c r="D415" i="1"/>
  <c r="D376" i="1"/>
  <c r="D409" i="1"/>
  <c r="D870" i="1"/>
  <c r="D759" i="1"/>
  <c r="D450" i="1"/>
  <c r="D468" i="1"/>
  <c r="D365" i="1"/>
  <c r="D334" i="1"/>
  <c r="D231" i="1"/>
  <c r="D192" i="1"/>
  <c r="D161" i="1"/>
  <c r="D570" i="1"/>
  <c r="D1134" i="1"/>
  <c r="D959" i="1"/>
  <c r="D156" i="1"/>
  <c r="D117" i="1"/>
  <c r="D629" i="1"/>
  <c r="D598" i="1"/>
  <c r="D495" i="1"/>
  <c r="D456" i="1"/>
  <c r="D425" i="1"/>
  <c r="D886" i="1"/>
  <c r="D711" i="1"/>
  <c r="D514" i="1"/>
  <c r="D548" i="1"/>
  <c r="D509" i="1"/>
  <c r="D478" i="1"/>
  <c r="D439" i="1"/>
  <c r="D400" i="1"/>
  <c r="D369" i="1"/>
  <c r="D766" i="1"/>
  <c r="D443" i="1"/>
  <c r="D1103" i="1"/>
  <c r="D428" i="1"/>
  <c r="D389" i="1"/>
  <c r="D294" i="1"/>
  <c r="D255" i="1"/>
  <c r="D216" i="1"/>
  <c r="D249" i="1"/>
  <c r="D627" i="1"/>
  <c r="D1158" i="1"/>
  <c r="D983" i="1"/>
  <c r="D904" i="1"/>
  <c r="D801" i="1"/>
  <c r="D603" i="1"/>
  <c r="D1146" i="1"/>
  <c r="D979" i="1"/>
  <c r="D1430" i="1"/>
  <c r="D1255" i="1"/>
  <c r="D876" i="1"/>
  <c r="D1592" i="1"/>
  <c r="D1425" i="1"/>
  <c r="D1258" i="1"/>
  <c r="D680" i="1"/>
  <c r="D547" i="1"/>
  <c r="D1129" i="1"/>
  <c r="D962" i="1"/>
  <c r="D795" i="1"/>
  <c r="D1182" i="1"/>
  <c r="D772" i="1"/>
  <c r="D1216" i="1"/>
  <c r="D1433" i="1"/>
  <c r="D1330" i="1"/>
  <c r="D792" i="1"/>
  <c r="D689" i="1"/>
  <c r="D170" i="1"/>
  <c r="D1034" i="1"/>
  <c r="D931" i="1"/>
  <c r="D1318" i="1"/>
  <c r="D1117" i="1"/>
  <c r="D1655" i="1"/>
  <c r="D1480" i="1"/>
  <c r="D1313" i="1"/>
  <c r="D1125" i="1"/>
  <c r="D701" i="1"/>
  <c r="D1120" i="1"/>
  <c r="D953" i="1"/>
  <c r="D786" i="1"/>
  <c r="D683" i="1"/>
  <c r="D836" i="1"/>
  <c r="D1582" i="1"/>
  <c r="D1407" i="1"/>
  <c r="D1232" i="1"/>
  <c r="D813" i="1"/>
  <c r="D1577" i="1"/>
  <c r="D1410" i="1"/>
  <c r="D936" i="1"/>
  <c r="D769" i="1"/>
  <c r="D490" i="1"/>
  <c r="D1114" i="1"/>
  <c r="D1011" i="1"/>
  <c r="D1398" i="1"/>
  <c r="D1223" i="1"/>
  <c r="D1004" i="1"/>
  <c r="D1624" i="1"/>
  <c r="D1457" i="1"/>
  <c r="D1290" i="1"/>
  <c r="D752" i="1"/>
  <c r="D419" i="1"/>
  <c r="D1097" i="1"/>
  <c r="D994" i="1"/>
  <c r="D827" i="1"/>
  <c r="D1214" i="1"/>
  <c r="D709" i="1"/>
  <c r="D1551" i="1"/>
  <c r="D1376" i="1"/>
  <c r="D1209" i="1"/>
  <c r="D724" i="1"/>
  <c r="D888" i="1"/>
  <c r="D721" i="1"/>
  <c r="D554" i="1"/>
  <c r="D1130" i="1"/>
  <c r="D963" i="1"/>
  <c r="D1350" i="1"/>
  <c r="D1239" i="1"/>
  <c r="D812" i="1"/>
  <c r="D1576" i="1"/>
  <c r="D1409" i="1"/>
  <c r="D1306" i="1"/>
  <c r="D227" i="1"/>
  <c r="D1049" i="1"/>
  <c r="D946" i="1"/>
  <c r="D779" i="1"/>
  <c r="D1166" i="1"/>
  <c r="D147" i="1"/>
  <c r="D1503" i="1"/>
  <c r="D1328" i="1"/>
  <c r="D1161" i="1"/>
  <c r="D210" i="1"/>
  <c r="D1165" i="1"/>
  <c r="D1531" i="1"/>
  <c r="D2119" i="1"/>
  <c r="D1912" i="1"/>
  <c r="D1705" i="1"/>
  <c r="D924" i="1"/>
  <c r="D2010" i="1"/>
  <c r="D1819" i="1"/>
  <c r="D1642" i="1"/>
  <c r="D1523" i="1"/>
  <c r="C107" i="1"/>
  <c r="D2389" i="1"/>
  <c r="D2302" i="1"/>
  <c r="D2126" i="1"/>
  <c r="D1331" i="1"/>
  <c r="D1686" i="1"/>
  <c r="C128" i="1"/>
  <c r="C542" i="1"/>
  <c r="C1054" i="1"/>
  <c r="C193" i="1"/>
  <c r="D1554" i="1"/>
  <c r="D757" i="1"/>
  <c r="D1999" i="1"/>
  <c r="D1792" i="1"/>
  <c r="D1443" i="1"/>
  <c r="D2097" i="1"/>
  <c r="D1890" i="1"/>
  <c r="D1699" i="1"/>
  <c r="D1228" i="1"/>
  <c r="D2044" i="1"/>
  <c r="D2420" i="1"/>
  <c r="D2269" i="1"/>
  <c r="D2179" i="1"/>
  <c r="D1902" i="1"/>
  <c r="C182" i="1"/>
  <c r="D2441" i="1"/>
  <c r="C486" i="1"/>
  <c r="C998" i="1"/>
  <c r="C209" i="1"/>
  <c r="D1562" i="1"/>
  <c r="D885" i="1"/>
  <c r="D2007" i="1"/>
  <c r="D1800" i="1"/>
  <c r="D1475" i="1"/>
  <c r="D2105" i="1"/>
  <c r="D1898" i="1"/>
  <c r="D1707" i="1"/>
  <c r="D1260" i="1"/>
  <c r="D2052" i="1"/>
  <c r="D2428" i="1"/>
  <c r="D2277" i="1"/>
  <c r="D1997" i="1"/>
  <c r="D1678" i="1"/>
  <c r="C126" i="1"/>
  <c r="D2416" i="1"/>
  <c r="D2385" i="1"/>
  <c r="C366" i="1"/>
  <c r="D1566" i="1"/>
  <c r="D1344" i="1"/>
  <c r="D1497" i="1"/>
  <c r="D1394" i="1"/>
  <c r="D856" i="1"/>
  <c r="D753" i="1"/>
  <c r="D426" i="1"/>
  <c r="D1098" i="1"/>
  <c r="D995" i="1"/>
  <c r="D1382" i="1"/>
  <c r="D1207" i="1"/>
  <c r="D684" i="1"/>
  <c r="D1544" i="1"/>
  <c r="D1377" i="1"/>
  <c r="D1210" i="1"/>
  <c r="D957" i="1"/>
  <c r="D99" i="1"/>
  <c r="D1017" i="1"/>
  <c r="D850" i="1"/>
  <c r="D747" i="1"/>
  <c r="D1092" i="1"/>
  <c r="D1646" i="1"/>
  <c r="D1471" i="1"/>
  <c r="D1296" i="1"/>
  <c r="D1069" i="1"/>
  <c r="D1641" i="1"/>
  <c r="D1474" i="1"/>
  <c r="D1000" i="1"/>
  <c r="D833" i="1"/>
  <c r="D666" i="1"/>
  <c r="D331" i="1"/>
  <c r="D1075" i="1"/>
  <c r="D1462" i="1"/>
  <c r="D1287" i="1"/>
  <c r="D1176" i="1"/>
  <c r="D435" i="1"/>
  <c r="D1521" i="1"/>
  <c r="D1354" i="1"/>
  <c r="D816" i="1"/>
  <c r="D634" i="1"/>
  <c r="D266" i="1"/>
  <c r="D1058" i="1"/>
  <c r="D891" i="1"/>
  <c r="D1278" i="1"/>
  <c r="D965" i="1"/>
  <c r="D1615" i="1"/>
  <c r="D1440" i="1"/>
  <c r="D1273" i="1"/>
  <c r="D980" i="1"/>
  <c r="D952" i="1"/>
  <c r="D785" i="1"/>
  <c r="D682" i="1"/>
  <c r="D139" i="1"/>
  <c r="D1027" i="1"/>
  <c r="D1414" i="1"/>
  <c r="D1303" i="1"/>
  <c r="D1068" i="1"/>
  <c r="D1640" i="1"/>
  <c r="D1473" i="1"/>
  <c r="D768" i="1"/>
  <c r="D483" i="1"/>
  <c r="D1113" i="1"/>
  <c r="D1010" i="1"/>
  <c r="D843" i="1"/>
  <c r="D1230" i="1"/>
  <c r="D773" i="1"/>
  <c r="D1567" i="1"/>
  <c r="D1392" i="1"/>
  <c r="D1225" i="1"/>
  <c r="D788" i="1"/>
  <c r="D1229" i="1"/>
  <c r="D1671" i="1"/>
  <c r="D2183" i="1"/>
  <c r="D1976" i="1"/>
  <c r="D1769" i="1"/>
  <c r="D1348" i="1"/>
  <c r="D2074" i="1"/>
  <c r="D1883" i="1"/>
  <c r="D1716" i="1"/>
  <c r="D1861" i="1"/>
  <c r="C171" i="1"/>
  <c r="D2453" i="1"/>
  <c r="D2366" i="1"/>
  <c r="D2223" i="1"/>
  <c r="D1813" i="1"/>
  <c r="D1942" i="1"/>
  <c r="D1589" i="1"/>
  <c r="C606" i="1"/>
  <c r="C1118" i="1"/>
  <c r="C271" i="1"/>
  <c r="D861" i="1"/>
  <c r="D1307" i="1"/>
  <c r="D2063" i="1"/>
  <c r="D1856" i="1"/>
  <c r="D1635" i="1"/>
  <c r="D2161" i="1"/>
  <c r="D1954" i="1"/>
  <c r="D1763" i="1"/>
  <c r="D1484" i="1"/>
  <c r="D2108" i="1"/>
  <c r="D2333" i="1"/>
  <c r="D2246" i="1"/>
  <c r="D2149" i="1"/>
  <c r="D1459" i="1"/>
  <c r="C103" i="1"/>
  <c r="C136" i="1"/>
  <c r="C550" i="1"/>
  <c r="C1062" i="1"/>
  <c r="C279" i="1"/>
  <c r="D989" i="1"/>
  <c r="D1339" i="1"/>
  <c r="D2071" i="1"/>
  <c r="D1864" i="1"/>
  <c r="D1651" i="1"/>
  <c r="D2169" i="1"/>
  <c r="D1962" i="1"/>
  <c r="D1771" i="1"/>
  <c r="D1516" i="1"/>
  <c r="D2116" i="1"/>
  <c r="D2341" i="1"/>
  <c r="D2190" i="1"/>
  <c r="D1934" i="1"/>
  <c r="D403" i="1"/>
  <c r="D1472" i="1"/>
  <c r="D1625" i="1"/>
  <c r="D1458" i="1"/>
  <c r="D920" i="1"/>
  <c r="D817" i="1"/>
  <c r="D635" i="1"/>
  <c r="D267" i="1"/>
  <c r="D1059" i="1"/>
  <c r="D1446" i="1"/>
  <c r="D1271" i="1"/>
  <c r="D940" i="1"/>
  <c r="D1608" i="1"/>
  <c r="D1441" i="1"/>
  <c r="D1274" i="1"/>
  <c r="D736" i="1"/>
  <c r="D355" i="1"/>
  <c r="D1081" i="1"/>
  <c r="D914" i="1"/>
  <c r="D811" i="1"/>
  <c r="D1198" i="1"/>
  <c r="D626" i="1"/>
  <c r="D1535" i="1"/>
  <c r="D1360" i="1"/>
  <c r="D1193" i="1"/>
  <c r="D657" i="1"/>
  <c r="D1538" i="1"/>
  <c r="D1064" i="1"/>
  <c r="D897" i="1"/>
  <c r="D730" i="1"/>
  <c r="D587" i="1"/>
  <c r="D530" i="1"/>
  <c r="D1526" i="1"/>
  <c r="D1351" i="1"/>
  <c r="D1240" i="1"/>
  <c r="D845" i="1"/>
  <c r="D1585" i="1"/>
  <c r="D1418" i="1"/>
  <c r="D880" i="1"/>
  <c r="D713" i="1"/>
  <c r="D522" i="1"/>
  <c r="D1122" i="1"/>
  <c r="D955" i="1"/>
  <c r="D1342" i="1"/>
  <c r="D1167" i="1"/>
  <c r="D178" i="1"/>
  <c r="D1504" i="1"/>
  <c r="D1337" i="1"/>
  <c r="D1170" i="1"/>
  <c r="D1016" i="1"/>
  <c r="D849" i="1"/>
  <c r="D746" i="1"/>
  <c r="D395" i="1"/>
  <c r="D1091" i="1"/>
  <c r="D1478" i="1"/>
  <c r="D1367" i="1"/>
  <c r="D1192" i="1"/>
  <c r="D642" i="1"/>
  <c r="D1537" i="1"/>
  <c r="D832" i="1"/>
  <c r="D665" i="1"/>
  <c r="D330" i="1"/>
  <c r="D1074" i="1"/>
  <c r="D907" i="1"/>
  <c r="D1294" i="1"/>
  <c r="D1029" i="1"/>
  <c r="D1631" i="1"/>
  <c r="D1456" i="1"/>
  <c r="D1289" i="1"/>
  <c r="D1044" i="1"/>
  <c r="D1293" i="1"/>
  <c r="D1735" i="1"/>
  <c r="D1212" i="1"/>
  <c r="D2040" i="1"/>
  <c r="D1833" i="1"/>
  <c r="D1581" i="1"/>
  <c r="D2138" i="1"/>
  <c r="D1947" i="1"/>
  <c r="D1780" i="1"/>
  <c r="D2117" i="1"/>
  <c r="D1109" i="1"/>
  <c r="C148" i="1"/>
  <c r="D2430" i="1"/>
  <c r="D2287" i="1"/>
  <c r="D2069" i="1"/>
  <c r="D2171" i="1"/>
  <c r="D2290" i="1"/>
  <c r="C670" i="1"/>
  <c r="C1182" i="1"/>
  <c r="C335" i="1"/>
  <c r="D1173" i="1"/>
  <c r="D1555" i="1"/>
  <c r="D2127" i="1"/>
  <c r="D1920" i="1"/>
  <c r="D1713" i="1"/>
  <c r="D1052" i="1"/>
  <c r="D2018" i="1"/>
  <c r="D1827" i="1"/>
  <c r="D1658" i="1"/>
  <c r="D1611" i="1"/>
  <c r="C115" i="1"/>
  <c r="D2397" i="1"/>
  <c r="D2310" i="1"/>
  <c r="D2231" i="1"/>
  <c r="D1845" i="1"/>
  <c r="D1718" i="1"/>
  <c r="D1757" i="1"/>
  <c r="C614" i="1"/>
  <c r="C1126" i="1"/>
  <c r="C343" i="1"/>
  <c r="D1181" i="1"/>
  <c r="D1573" i="1"/>
  <c r="D2135" i="1"/>
  <c r="D1928" i="1"/>
  <c r="D1721" i="1"/>
  <c r="D1155" i="1"/>
  <c r="D2026" i="1"/>
  <c r="D1835" i="1"/>
  <c r="D1668" i="1"/>
  <c r="D1669" i="1"/>
  <c r="C123" i="1"/>
  <c r="D2405" i="1"/>
  <c r="D2254" i="1"/>
  <c r="D2165" i="1"/>
  <c r="D1263" i="1"/>
  <c r="D1536" i="1"/>
  <c r="D466" i="1"/>
  <c r="D1522" i="1"/>
  <c r="D984" i="1"/>
  <c r="D881" i="1"/>
  <c r="D714" i="1"/>
  <c r="D523" i="1"/>
  <c r="D274" i="1"/>
  <c r="D1510" i="1"/>
  <c r="D1335" i="1"/>
  <c r="D1160" i="1"/>
  <c r="D179" i="1"/>
  <c r="D1505" i="1"/>
  <c r="D1338" i="1"/>
  <c r="D800" i="1"/>
  <c r="D602" i="1"/>
  <c r="D1145" i="1"/>
  <c r="D978" i="1"/>
  <c r="D875" i="1"/>
  <c r="D1262" i="1"/>
  <c r="D901" i="1"/>
  <c r="D1599" i="1"/>
  <c r="D1424" i="1"/>
  <c r="D1257" i="1"/>
  <c r="D916" i="1"/>
  <c r="D1602" i="1"/>
  <c r="D1128" i="1"/>
  <c r="D961" i="1"/>
  <c r="D794" i="1"/>
  <c r="D691" i="1"/>
  <c r="D868" i="1"/>
  <c r="D1590" i="1"/>
  <c r="D1415" i="1"/>
  <c r="D1304" i="1"/>
  <c r="D1101" i="1"/>
  <c r="D1649" i="1"/>
  <c r="D1482" i="1"/>
  <c r="D944" i="1"/>
  <c r="D777" i="1"/>
  <c r="D674" i="1"/>
  <c r="D107" i="1"/>
  <c r="D1019" i="1"/>
  <c r="D1406" i="1"/>
  <c r="D1231" i="1"/>
  <c r="D780" i="1"/>
  <c r="D1568" i="1"/>
  <c r="D1401" i="1"/>
  <c r="D1234" i="1"/>
  <c r="D1080" i="1"/>
  <c r="D913" i="1"/>
  <c r="D810" i="1"/>
  <c r="D624" i="1"/>
  <c r="D676" i="1"/>
  <c r="D1542" i="1"/>
  <c r="D1431" i="1"/>
  <c r="D1256" i="1"/>
  <c r="D909" i="1"/>
  <c r="D1601" i="1"/>
  <c r="D896" i="1"/>
  <c r="D729" i="1"/>
  <c r="D586" i="1"/>
  <c r="D1138" i="1"/>
  <c r="D971" i="1"/>
  <c r="D1358" i="1"/>
  <c r="D1183" i="1"/>
  <c r="D434" i="1"/>
  <c r="D1520" i="1"/>
  <c r="D1353" i="1"/>
  <c r="D1186" i="1"/>
  <c r="D1357" i="1"/>
  <c r="D1799" i="1"/>
  <c r="D1468" i="1"/>
  <c r="D2104" i="1"/>
  <c r="D1897" i="1"/>
  <c r="D1690" i="1"/>
  <c r="D949" i="1"/>
  <c r="D2011" i="1"/>
  <c r="D1844" i="1"/>
  <c r="D2220" i="1"/>
  <c r="D1766" i="1"/>
  <c r="C212" i="1"/>
  <c r="D2351" i="1"/>
  <c r="D2208" i="1"/>
  <c r="D2241" i="1"/>
  <c r="C222" i="1"/>
  <c r="C734" i="1"/>
  <c r="C1246" i="1"/>
  <c r="C399" i="1"/>
  <c r="D1237" i="1"/>
  <c r="D1679" i="1"/>
  <c r="D114" i="1"/>
  <c r="D1984" i="1"/>
  <c r="D1777" i="1"/>
  <c r="D1380" i="1"/>
  <c r="D2082" i="1"/>
  <c r="D1891" i="1"/>
  <c r="D1724" i="1"/>
  <c r="D1893" i="1"/>
  <c r="C179" i="1"/>
  <c r="D2374" i="1"/>
  <c r="D2295" i="1"/>
  <c r="D2101" i="1"/>
  <c r="D1974" i="1"/>
  <c r="D2322" i="1"/>
  <c r="C678" i="1"/>
  <c r="C1190" i="1"/>
  <c r="C407" i="1"/>
  <c r="D1245" i="1"/>
  <c r="D1687" i="1"/>
  <c r="D609" i="1"/>
  <c r="D1992" i="1"/>
  <c r="D1785" i="1"/>
  <c r="D1412" i="1"/>
  <c r="D2090" i="1"/>
  <c r="D1899" i="1"/>
  <c r="D1732" i="1"/>
  <c r="D1925" i="1"/>
  <c r="C187" i="1"/>
  <c r="D2318" i="1"/>
  <c r="D2239" i="1"/>
  <c r="D1877" i="1"/>
  <c r="D1750" i="1"/>
  <c r="D1885" i="1"/>
  <c r="D1391" i="1"/>
  <c r="D1600" i="1"/>
  <c r="D852" i="1"/>
  <c r="D1586" i="1"/>
  <c r="D1048" i="1"/>
  <c r="D945" i="1"/>
  <c r="D778" i="1"/>
  <c r="D675" i="1"/>
  <c r="D804" i="1"/>
  <c r="D1574" i="1"/>
  <c r="D1399" i="1"/>
  <c r="D1224" i="1"/>
  <c r="D781" i="1"/>
  <c r="D1569" i="1"/>
  <c r="D1402" i="1"/>
  <c r="D864" i="1"/>
  <c r="D697" i="1"/>
  <c r="D202" i="1"/>
  <c r="D1042" i="1"/>
  <c r="D939" i="1"/>
  <c r="D1326" i="1"/>
  <c r="D1140" i="1"/>
  <c r="D1663" i="1"/>
  <c r="D1488" i="1"/>
  <c r="D1321" i="1"/>
  <c r="D1148" i="1"/>
  <c r="D733" i="1"/>
  <c r="D131" i="1"/>
  <c r="D1025" i="1"/>
  <c r="D858" i="1"/>
  <c r="D755" i="1"/>
  <c r="D1116" i="1"/>
  <c r="D1654" i="1"/>
  <c r="D1479" i="1"/>
  <c r="D1368" i="1"/>
  <c r="D1201" i="1"/>
  <c r="D692" i="1"/>
  <c r="D1546" i="1"/>
  <c r="D1008" i="1"/>
  <c r="D841" i="1"/>
  <c r="D738" i="1"/>
  <c r="D363" i="1"/>
  <c r="D1083" i="1"/>
  <c r="D1470" i="1"/>
  <c r="D1295" i="1"/>
  <c r="D1036" i="1"/>
  <c r="D1632" i="1"/>
  <c r="D1465" i="1"/>
  <c r="D1298" i="1"/>
  <c r="D1144" i="1"/>
  <c r="D977" i="1"/>
  <c r="D874" i="1"/>
  <c r="D707" i="1"/>
  <c r="D932" i="1"/>
  <c r="D1606" i="1"/>
  <c r="D1495" i="1"/>
  <c r="D1320" i="1"/>
  <c r="D1147" i="1"/>
  <c r="D756" i="1"/>
  <c r="D960" i="1"/>
  <c r="D793" i="1"/>
  <c r="D690" i="1"/>
  <c r="D171" i="1"/>
  <c r="D1035" i="1"/>
  <c r="D1422" i="1"/>
  <c r="D1247" i="1"/>
  <c r="D844" i="1"/>
  <c r="D1584" i="1"/>
  <c r="D1417" i="1"/>
  <c r="D1250" i="1"/>
  <c r="D1421" i="1"/>
  <c r="D1863" i="1"/>
  <c r="D1650" i="1"/>
  <c r="D2168" i="1"/>
  <c r="D1961" i="1"/>
  <c r="D1754" i="1"/>
  <c r="D1355" i="1"/>
  <c r="D2075" i="1"/>
  <c r="D1908" i="1"/>
  <c r="D2284" i="1"/>
  <c r="D2022" i="1"/>
  <c r="D1677" i="1"/>
  <c r="C125" i="1"/>
  <c r="D2415" i="1"/>
  <c r="D2272" i="1"/>
  <c r="D2305" i="1"/>
  <c r="C286" i="1"/>
  <c r="C798" i="1"/>
  <c r="C1310" i="1"/>
  <c r="C463" i="1"/>
  <c r="D1301" i="1"/>
  <c r="D1743" i="1"/>
  <c r="D1244" i="1"/>
  <c r="D2048" i="1"/>
  <c r="D1841" i="1"/>
  <c r="D1604" i="1"/>
  <c r="D2146" i="1"/>
  <c r="D1955" i="1"/>
  <c r="D1788" i="1"/>
  <c r="D2141" i="1"/>
  <c r="D1268" i="1"/>
  <c r="C156" i="1"/>
  <c r="D2438" i="1"/>
  <c r="D2359" i="1"/>
  <c r="D2216" i="1"/>
  <c r="D2182" i="1"/>
  <c r="C230" i="1"/>
  <c r="C742" i="1"/>
  <c r="C1254" i="1"/>
  <c r="C471" i="1"/>
  <c r="D1309" i="1"/>
  <c r="D1751" i="1"/>
  <c r="D1276" i="1"/>
  <c r="D2056" i="1"/>
  <c r="D1849" i="1"/>
  <c r="D1620" i="1"/>
  <c r="D2154" i="1"/>
  <c r="D1963" i="1"/>
  <c r="D1796" i="1"/>
  <c r="D2158" i="1"/>
  <c r="D1396" i="1"/>
  <c r="C100" i="1"/>
  <c r="D2382" i="1"/>
  <c r="D2303" i="1"/>
  <c r="D2132" i="1"/>
  <c r="D2006" i="1"/>
  <c r="D2354" i="1"/>
  <c r="C622" i="1"/>
  <c r="C1134" i="1"/>
  <c r="D1519" i="1"/>
  <c r="D1005" i="1"/>
  <c r="D1107" i="1"/>
  <c r="D669" i="1"/>
  <c r="D1112" i="1"/>
  <c r="D1009" i="1"/>
  <c r="D842" i="1"/>
  <c r="D739" i="1"/>
  <c r="D1060" i="1"/>
  <c r="D1638" i="1"/>
  <c r="D1463" i="1"/>
  <c r="D1288" i="1"/>
  <c r="D1037" i="1"/>
  <c r="D1633" i="1"/>
  <c r="D1466" i="1"/>
  <c r="D928" i="1"/>
  <c r="D761" i="1"/>
  <c r="D458" i="1"/>
  <c r="D1106" i="1"/>
  <c r="D1003" i="1"/>
  <c r="D1390" i="1"/>
  <c r="D1215" i="1"/>
  <c r="D716" i="1"/>
  <c r="D1552" i="1"/>
  <c r="D1385" i="1"/>
  <c r="D1218" i="1"/>
  <c r="D744" i="1"/>
  <c r="D387" i="1"/>
  <c r="D1089" i="1"/>
  <c r="D922" i="1"/>
  <c r="D819" i="1"/>
  <c r="D1206" i="1"/>
  <c r="D677" i="1"/>
  <c r="D1543" i="1"/>
  <c r="D1432" i="1"/>
  <c r="D1265" i="1"/>
  <c r="D948" i="1"/>
  <c r="D115" i="1"/>
  <c r="D1072" i="1"/>
  <c r="D905" i="1"/>
  <c r="D802" i="1"/>
  <c r="D608" i="1"/>
  <c r="D625" i="1"/>
  <c r="D1534" i="1"/>
  <c r="D1359" i="1"/>
  <c r="D1184" i="1"/>
  <c r="D563" i="1"/>
  <c r="D1529" i="1"/>
  <c r="D1362" i="1"/>
  <c r="D195" i="1"/>
  <c r="D1041" i="1"/>
  <c r="D938" i="1"/>
  <c r="D771" i="1"/>
  <c r="D1157" i="1"/>
  <c r="D741" i="1"/>
  <c r="D1559" i="1"/>
  <c r="D1384" i="1"/>
  <c r="D1217" i="1"/>
  <c r="D1012" i="1"/>
  <c r="D1024" i="1"/>
  <c r="D857" i="1"/>
  <c r="D754" i="1"/>
  <c r="D427" i="1"/>
  <c r="D1099" i="1"/>
  <c r="D1486" i="1"/>
  <c r="D1311" i="1"/>
  <c r="D1100" i="1"/>
  <c r="D1648" i="1"/>
  <c r="D1481" i="1"/>
  <c r="D1314" i="1"/>
  <c r="D1485" i="1"/>
  <c r="D1927" i="1"/>
  <c r="D1720" i="1"/>
  <c r="D1149" i="1"/>
  <c r="D2025" i="1"/>
  <c r="D1818" i="1"/>
  <c r="D1587" i="1"/>
  <c r="D2139" i="1"/>
  <c r="D1972" i="1"/>
  <c r="D2348" i="1"/>
  <c r="D2197" i="1"/>
  <c r="D1933" i="1"/>
  <c r="C189" i="1"/>
  <c r="D2336" i="1"/>
  <c r="D2369" i="1"/>
  <c r="C350" i="1"/>
  <c r="C862" i="1"/>
  <c r="C1374" i="1"/>
  <c r="C527" i="1"/>
  <c r="D1365" i="1"/>
  <c r="D1807" i="1"/>
  <c r="D1500" i="1"/>
  <c r="D2112" i="1"/>
  <c r="D1905" i="1"/>
  <c r="D1698" i="1"/>
  <c r="D1077" i="1"/>
  <c r="D2019" i="1"/>
  <c r="D1852" i="1"/>
  <c r="D2228" i="1"/>
  <c r="D1798" i="1"/>
  <c r="C220" i="1"/>
  <c r="C133" i="1"/>
  <c r="D2423" i="1"/>
  <c r="D2280" i="1"/>
  <c r="D2249" i="1"/>
  <c r="C294" i="1"/>
  <c r="C806" i="1"/>
  <c r="C1318" i="1"/>
  <c r="C535" i="1"/>
  <c r="D1373" i="1"/>
  <c r="D1815" i="1"/>
  <c r="D1532" i="1"/>
  <c r="D2120" i="1"/>
  <c r="D1913" i="1"/>
  <c r="D1706" i="1"/>
  <c r="D1163" i="1"/>
  <c r="D2027" i="1"/>
  <c r="D1860" i="1"/>
  <c r="D2236" i="1"/>
  <c r="D1830" i="1"/>
  <c r="C164" i="1"/>
  <c r="D2446" i="1"/>
  <c r="D2367" i="1"/>
  <c r="D2224" i="1"/>
  <c r="D2193" i="1"/>
  <c r="C111" i="1"/>
  <c r="D641" i="1"/>
  <c r="D1241" i="1"/>
  <c r="D1202" i="1"/>
  <c r="D925" i="1"/>
  <c r="D323" i="1"/>
  <c r="D1073" i="1"/>
  <c r="D906" i="1"/>
  <c r="D803" i="1"/>
  <c r="D1190" i="1"/>
  <c r="D531" i="1"/>
  <c r="D1527" i="1"/>
  <c r="D1352" i="1"/>
  <c r="D1185" i="1"/>
  <c r="D593" i="1"/>
  <c r="D1530" i="1"/>
  <c r="D992" i="1"/>
  <c r="D825" i="1"/>
  <c r="D651" i="1"/>
  <c r="D299" i="1"/>
  <c r="D1067" i="1"/>
  <c r="D1454" i="1"/>
  <c r="D1279" i="1"/>
  <c r="D972" i="1"/>
  <c r="D1616" i="1"/>
  <c r="D1449" i="1"/>
  <c r="D1282" i="1"/>
  <c r="D808" i="1"/>
  <c r="D618" i="1"/>
  <c r="D1153" i="1"/>
  <c r="D986" i="1"/>
  <c r="D883" i="1"/>
  <c r="D1270" i="1"/>
  <c r="D933" i="1"/>
  <c r="D1607" i="1"/>
  <c r="D1496" i="1"/>
  <c r="D1329" i="1"/>
  <c r="D1162" i="1"/>
  <c r="D765" i="1"/>
  <c r="D1136" i="1"/>
  <c r="D969" i="1"/>
  <c r="D866" i="1"/>
  <c r="D699" i="1"/>
  <c r="D900" i="1"/>
  <c r="D1598" i="1"/>
  <c r="D1423" i="1"/>
  <c r="D1248" i="1"/>
  <c r="D877" i="1"/>
  <c r="D1593" i="1"/>
  <c r="D760" i="1"/>
  <c r="D451" i="1"/>
  <c r="D1105" i="1"/>
  <c r="D1002" i="1"/>
  <c r="D835" i="1"/>
  <c r="D1222" i="1"/>
  <c r="D997" i="1"/>
  <c r="D1623" i="1"/>
  <c r="D1448" i="1"/>
  <c r="D1281" i="1"/>
  <c r="D1178" i="1"/>
  <c r="D1088" i="1"/>
  <c r="D921" i="1"/>
  <c r="D818" i="1"/>
  <c r="D640" i="1"/>
  <c r="D708" i="1"/>
  <c r="D1550" i="1"/>
  <c r="D1375" i="1"/>
  <c r="D1200" i="1"/>
  <c r="D685" i="1"/>
  <c r="D1545" i="1"/>
  <c r="D1506" i="1"/>
  <c r="D594" i="1"/>
  <c r="D1991" i="1"/>
  <c r="D1784" i="1"/>
  <c r="D1411" i="1"/>
  <c r="D2089" i="1"/>
  <c r="D1882" i="1"/>
  <c r="D1691" i="1"/>
  <c r="D1196" i="1"/>
  <c r="D2036" i="1"/>
  <c r="D2412" i="1"/>
  <c r="D2261" i="1"/>
  <c r="D2164" i="1"/>
  <c r="D1549" i="1"/>
  <c r="C110" i="1"/>
  <c r="D2400" i="1"/>
  <c r="D2433" i="1"/>
  <c r="C414" i="1"/>
  <c r="C926" i="1"/>
  <c r="D2227" i="1"/>
  <c r="C591" i="1"/>
  <c r="D1429" i="1"/>
  <c r="D1871" i="1"/>
  <c r="D1664" i="1"/>
  <c r="D2176" i="1"/>
  <c r="D1969" i="1"/>
  <c r="D1762" i="1"/>
  <c r="D1387" i="1"/>
  <c r="D2083" i="1"/>
  <c r="D1916" i="1"/>
  <c r="D2292" i="1"/>
  <c r="D2054" i="1"/>
  <c r="D1709" i="1"/>
  <c r="C197" i="1"/>
  <c r="D2344" i="1"/>
  <c r="D2313" i="1"/>
  <c r="C358" i="1"/>
  <c r="C870" i="1"/>
  <c r="D988" i="1"/>
  <c r="C599" i="1"/>
  <c r="D1437" i="1"/>
  <c r="D1879" i="1"/>
  <c r="D1672" i="1"/>
  <c r="D2184" i="1"/>
  <c r="D1977" i="1"/>
  <c r="D1770" i="1"/>
  <c r="D1419" i="1"/>
  <c r="D2091" i="1"/>
  <c r="D1924" i="1"/>
  <c r="D2300" i="1"/>
  <c r="D2086" i="1"/>
  <c r="D725" i="1"/>
  <c r="C141" i="1"/>
  <c r="D2431" i="1"/>
  <c r="D2288" i="1"/>
  <c r="D2257" i="1"/>
  <c r="C238" i="1"/>
  <c r="C750" i="1"/>
  <c r="D908" i="1"/>
  <c r="D1369" i="1"/>
  <c r="D1266" i="1"/>
  <c r="D688" i="1"/>
  <c r="D579" i="1"/>
  <c r="D1137" i="1"/>
  <c r="D970" i="1"/>
  <c r="D867" i="1"/>
  <c r="D1254" i="1"/>
  <c r="D869" i="1"/>
  <c r="D1591" i="1"/>
  <c r="D1416" i="1"/>
  <c r="D1249" i="1"/>
  <c r="D884" i="1"/>
  <c r="D1594" i="1"/>
  <c r="D1056" i="1"/>
  <c r="D889" i="1"/>
  <c r="D722" i="1"/>
  <c r="D555" i="1"/>
  <c r="D402" i="1"/>
  <c r="D1518" i="1"/>
  <c r="D1343" i="1"/>
  <c r="D1168" i="1"/>
  <c r="D307" i="1"/>
  <c r="D1513" i="1"/>
  <c r="D1346" i="1"/>
  <c r="D872" i="1"/>
  <c r="D705" i="1"/>
  <c r="D234" i="1"/>
  <c r="D1050" i="1"/>
  <c r="D947" i="1"/>
  <c r="D1334" i="1"/>
  <c r="D1159" i="1"/>
  <c r="D748" i="1"/>
  <c r="D1560" i="1"/>
  <c r="D1393" i="1"/>
  <c r="D1226" i="1"/>
  <c r="D1021" i="1"/>
  <c r="D163" i="1"/>
  <c r="D1033" i="1"/>
  <c r="D930" i="1"/>
  <c r="D763" i="1"/>
  <c r="D1139" i="1"/>
  <c r="D1662" i="1"/>
  <c r="D1487" i="1"/>
  <c r="D1312" i="1"/>
  <c r="D1124" i="1"/>
  <c r="D1657" i="1"/>
  <c r="D824" i="1"/>
  <c r="D650" i="1"/>
  <c r="D298" i="1"/>
  <c r="D1066" i="1"/>
  <c r="D899" i="1"/>
  <c r="D1286" i="1"/>
  <c r="D1175" i="1"/>
  <c r="D306" i="1"/>
  <c r="D1512" i="1"/>
  <c r="D1345" i="1"/>
  <c r="D1242" i="1"/>
  <c r="D1152" i="1"/>
  <c r="D985" i="1"/>
  <c r="D882" i="1"/>
  <c r="D715" i="1"/>
  <c r="D964" i="1"/>
  <c r="D1614" i="1"/>
  <c r="D1439" i="1"/>
  <c r="D1264" i="1"/>
  <c r="D941" i="1"/>
  <c r="D1609" i="1"/>
  <c r="D829" i="1"/>
  <c r="D1275" i="1"/>
  <c r="D2055" i="1"/>
  <c r="D1848" i="1"/>
  <c r="D1619" i="1"/>
  <c r="D2153" i="1"/>
  <c r="D1946" i="1"/>
  <c r="D1755" i="1"/>
  <c r="D1452" i="1"/>
  <c r="D2100" i="1"/>
  <c r="D2325" i="1"/>
  <c r="D2238" i="1"/>
  <c r="D1870" i="1"/>
  <c r="C174" i="1"/>
  <c r="C478" i="1"/>
  <c r="C990" i="1"/>
  <c r="D1370" i="1"/>
  <c r="D1493" i="1"/>
  <c r="D1935" i="1"/>
  <c r="D1728" i="1"/>
  <c r="D1187" i="1"/>
  <c r="D2033" i="1"/>
  <c r="D1826" i="1"/>
  <c r="D1605" i="1"/>
  <c r="D2147" i="1"/>
  <c r="D1980" i="1"/>
  <c r="D2356" i="1"/>
  <c r="D2205" i="1"/>
  <c r="D1965" i="1"/>
  <c r="D1628" i="1"/>
  <c r="C118" i="1"/>
  <c r="D2408" i="1"/>
  <c r="D2377" i="1"/>
  <c r="C422" i="1"/>
  <c r="C934" i="1"/>
  <c r="D2259" i="1"/>
  <c r="D1378" i="1"/>
  <c r="D1501" i="1"/>
  <c r="D1943" i="1"/>
  <c r="D1736" i="1"/>
  <c r="D1219" i="1"/>
  <c r="D2041" i="1"/>
  <c r="D1834" i="1"/>
  <c r="D1621" i="1"/>
  <c r="D370" i="1"/>
  <c r="D1988" i="1"/>
  <c r="D2364" i="1"/>
  <c r="D2213" i="1"/>
  <c r="D1741" i="1"/>
  <c r="C205" i="1"/>
  <c r="D2352" i="1"/>
  <c r="D2321" i="1"/>
  <c r="C302" i="1"/>
  <c r="C814" i="1"/>
  <c r="C1326" i="1"/>
  <c r="C543" i="1"/>
  <c r="C190" i="1"/>
  <c r="C558" i="1"/>
  <c r="D1595" i="1"/>
  <c r="D1570" i="1"/>
  <c r="D1013" i="1"/>
  <c r="D2015" i="1"/>
  <c r="D1808" i="1"/>
  <c r="D1507" i="1"/>
  <c r="D2113" i="1"/>
  <c r="D1906" i="1"/>
  <c r="D1715" i="1"/>
  <c r="D1292" i="1"/>
  <c r="D2060" i="1"/>
  <c r="D2436" i="1"/>
  <c r="D2285" i="1"/>
  <c r="D2029" i="1"/>
  <c r="D1710" i="1"/>
  <c r="C198" i="1"/>
  <c r="C438" i="1"/>
  <c r="C950" i="1"/>
  <c r="D2323" i="1"/>
  <c r="D243" i="1"/>
  <c r="D1131" i="1"/>
  <c r="D2023" i="1"/>
  <c r="D1816" i="1"/>
  <c r="D1539" i="1"/>
  <c r="D2121" i="1"/>
  <c r="D1914" i="1"/>
  <c r="D1723" i="1"/>
  <c r="D1324" i="1"/>
  <c r="D2068" i="1"/>
  <c r="D2444" i="1"/>
  <c r="D2357" i="1"/>
  <c r="D2206" i="1"/>
  <c r="D1998" i="1"/>
  <c r="D1685" i="1"/>
  <c r="D1332" i="1"/>
  <c r="C160" i="1"/>
  <c r="C510" i="1"/>
  <c r="C1022" i="1"/>
  <c r="C113" i="1"/>
  <c r="D371" i="1"/>
  <c r="D1179" i="1"/>
  <c r="D2031" i="1"/>
  <c r="D1824" i="1"/>
  <c r="D1557" i="1"/>
  <c r="D2129" i="1"/>
  <c r="D1922" i="1"/>
  <c r="D1731" i="1"/>
  <c r="D1356" i="1"/>
  <c r="D2076" i="1"/>
  <c r="D2452" i="1"/>
  <c r="D2365" i="1"/>
  <c r="D2214" i="1"/>
  <c r="D1774" i="1"/>
  <c r="C214" i="1"/>
  <c r="D1460" i="1"/>
  <c r="C104" i="1"/>
  <c r="C454" i="1"/>
  <c r="C966" i="1"/>
  <c r="D2387" i="1"/>
  <c r="D1490" i="1"/>
  <c r="D1533" i="1"/>
  <c r="D1975" i="1"/>
  <c r="D1768" i="1"/>
  <c r="D1347" i="1"/>
  <c r="D2073" i="1"/>
  <c r="D1866" i="1"/>
  <c r="D1675" i="1"/>
  <c r="D1084" i="1"/>
  <c r="D2020" i="1"/>
  <c r="D2396" i="1"/>
  <c r="D2309" i="1"/>
  <c r="D2222" i="1"/>
  <c r="D1806" i="1"/>
  <c r="D853" i="1"/>
  <c r="D1572" i="1"/>
  <c r="C112" i="1"/>
  <c r="C462" i="1"/>
  <c r="C974" i="1"/>
  <c r="D2419" i="1"/>
  <c r="D1498" i="1"/>
  <c r="D1243" i="1"/>
  <c r="D2047" i="1"/>
  <c r="D1840" i="1"/>
  <c r="D1603" i="1"/>
  <c r="D2145" i="1"/>
  <c r="D1938" i="1"/>
  <c r="D1747" i="1"/>
  <c r="D1420" i="1"/>
  <c r="D2092" i="1"/>
  <c r="D2317" i="1"/>
  <c r="D2230" i="1"/>
  <c r="D1838" i="1"/>
  <c r="C166" i="1"/>
  <c r="C470" i="1"/>
  <c r="C982" i="1"/>
  <c r="D2451" i="1"/>
  <c r="C607" i="1"/>
  <c r="C1119" i="1"/>
  <c r="C352" i="1"/>
  <c r="C864" i="1"/>
  <c r="C1376" i="1"/>
  <c r="C251" i="1"/>
  <c r="C763" i="1"/>
  <c r="C1275" i="1"/>
  <c r="C548" i="1"/>
  <c r="C1321" i="1"/>
  <c r="C1853" i="1"/>
  <c r="C482" i="1"/>
  <c r="C1446" i="1"/>
  <c r="C957" i="1"/>
  <c r="C1672" i="1"/>
  <c r="C426" i="1"/>
  <c r="C1425" i="1"/>
  <c r="C1074" i="1"/>
  <c r="C1730" i="1"/>
  <c r="C349" i="1"/>
  <c r="C549" i="1"/>
  <c r="C615" i="1"/>
  <c r="C1127" i="1"/>
  <c r="C360" i="1"/>
  <c r="C872" i="1"/>
  <c r="D1236" i="1"/>
  <c r="C323" i="1"/>
  <c r="C835" i="1"/>
  <c r="D1853" i="1"/>
  <c r="D1571" i="1"/>
  <c r="C686" i="1"/>
  <c r="D2291" i="1"/>
  <c r="D1053" i="1"/>
  <c r="D1371" i="1"/>
  <c r="D2079" i="1"/>
  <c r="D1872" i="1"/>
  <c r="D1665" i="1"/>
  <c r="D2177" i="1"/>
  <c r="D1970" i="1"/>
  <c r="D1779" i="1"/>
  <c r="D1547" i="1"/>
  <c r="D2124" i="1"/>
  <c r="D2349" i="1"/>
  <c r="D2198" i="1"/>
  <c r="D1966" i="1"/>
  <c r="D1643" i="1"/>
  <c r="D1204" i="1"/>
  <c r="C152" i="1"/>
  <c r="C502" i="1"/>
  <c r="C1014" i="1"/>
  <c r="C231" i="1"/>
  <c r="D1085" i="1"/>
  <c r="D1403" i="1"/>
  <c r="D2087" i="1"/>
  <c r="D1880" i="1"/>
  <c r="D1673" i="1"/>
  <c r="D2185" i="1"/>
  <c r="D1978" i="1"/>
  <c r="D1787" i="1"/>
  <c r="D1565" i="1"/>
  <c r="D467" i="1"/>
  <c r="C139" i="1"/>
  <c r="D2421" i="1"/>
  <c r="D2270" i="1"/>
  <c r="D2191" i="1"/>
  <c r="D1941" i="1"/>
  <c r="D1814" i="1"/>
  <c r="D2134" i="1"/>
  <c r="C574" i="1"/>
  <c r="C1086" i="1"/>
  <c r="C239" i="1"/>
  <c r="D1115" i="1"/>
  <c r="D1435" i="1"/>
  <c r="D2095" i="1"/>
  <c r="D1888" i="1"/>
  <c r="D1681" i="1"/>
  <c r="D242" i="1"/>
  <c r="D1986" i="1"/>
  <c r="D1795" i="1"/>
  <c r="D1588" i="1"/>
  <c r="D1108" i="1"/>
  <c r="C147" i="1"/>
  <c r="D2429" i="1"/>
  <c r="D2278" i="1"/>
  <c r="D2030" i="1"/>
  <c r="D1717" i="1"/>
  <c r="D1846" i="1"/>
  <c r="C168" i="1"/>
  <c r="C518" i="1"/>
  <c r="C1030" i="1"/>
  <c r="C135" i="1"/>
  <c r="D499" i="1"/>
  <c r="D1211" i="1"/>
  <c r="D2039" i="1"/>
  <c r="D1832" i="1"/>
  <c r="D1580" i="1"/>
  <c r="D2137" i="1"/>
  <c r="D1930" i="1"/>
  <c r="D1739" i="1"/>
  <c r="D1388" i="1"/>
  <c r="D2084" i="1"/>
  <c r="D2373" i="1"/>
  <c r="D2286" i="1"/>
  <c r="D2062" i="1"/>
  <c r="D1749" i="1"/>
  <c r="D1878" i="1"/>
  <c r="C176" i="1"/>
  <c r="C526" i="1"/>
  <c r="C1038" i="1"/>
  <c r="C154" i="1"/>
  <c r="D797" i="1"/>
  <c r="D1499" i="1"/>
  <c r="D2111" i="1"/>
  <c r="D1904" i="1"/>
  <c r="D1697" i="1"/>
  <c r="D796" i="1"/>
  <c r="D2002" i="1"/>
  <c r="D1811" i="1"/>
  <c r="D1626" i="1"/>
  <c r="D1395" i="1"/>
  <c r="C99" i="1"/>
  <c r="D2381" i="1"/>
  <c r="D2294" i="1"/>
  <c r="D2094" i="1"/>
  <c r="D1203" i="1"/>
  <c r="D1644" i="1"/>
  <c r="C120" i="1"/>
  <c r="C534" i="1"/>
  <c r="C1046" i="1"/>
  <c r="C177" i="1"/>
  <c r="C671" i="1"/>
  <c r="C1183" i="1"/>
  <c r="C416" i="1"/>
  <c r="C928" i="1"/>
  <c r="D2235" i="1"/>
  <c r="C315" i="1"/>
  <c r="C827" i="1"/>
  <c r="D1725" i="1"/>
  <c r="C373" i="1"/>
  <c r="C1405" i="1"/>
  <c r="C1917" i="1"/>
  <c r="C634" i="1"/>
  <c r="C1510" i="1"/>
  <c r="C1085" i="1"/>
  <c r="C1736" i="1"/>
  <c r="C593" i="1"/>
  <c r="C1489" i="1"/>
  <c r="C1202" i="1"/>
  <c r="C1794" i="1"/>
  <c r="C521" i="1"/>
  <c r="C1068" i="1"/>
  <c r="C679" i="1"/>
  <c r="C1191" i="1"/>
  <c r="C424" i="1"/>
  <c r="C936" i="1"/>
  <c r="C878" i="1"/>
  <c r="C223" i="1"/>
  <c r="D1189" i="1"/>
  <c r="D1596" i="1"/>
  <c r="D2143" i="1"/>
  <c r="D1936" i="1"/>
  <c r="D1729" i="1"/>
  <c r="D1188" i="1"/>
  <c r="D2034" i="1"/>
  <c r="D1843" i="1"/>
  <c r="D1676" i="1"/>
  <c r="D1701" i="1"/>
  <c r="C131" i="1"/>
  <c r="D2413" i="1"/>
  <c r="D2262" i="1"/>
  <c r="D2180" i="1"/>
  <c r="D1909" i="1"/>
  <c r="D1782" i="1"/>
  <c r="D2013" i="1"/>
  <c r="C566" i="1"/>
  <c r="C1078" i="1"/>
  <c r="C295" i="1"/>
  <c r="D1197" i="1"/>
  <c r="D1613" i="1"/>
  <c r="D2151" i="1"/>
  <c r="D1944" i="1"/>
  <c r="D1737" i="1"/>
  <c r="D1220" i="1"/>
  <c r="D2042" i="1"/>
  <c r="D1851" i="1"/>
  <c r="D1684" i="1"/>
  <c r="D1733" i="1"/>
  <c r="C203" i="1"/>
  <c r="D2334" i="1"/>
  <c r="D2255" i="1"/>
  <c r="D2166" i="1"/>
  <c r="D2070" i="1"/>
  <c r="D2418" i="1"/>
  <c r="C638" i="1"/>
  <c r="C1150" i="1"/>
  <c r="C303" i="1"/>
  <c r="D1205" i="1"/>
  <c r="D1629" i="1"/>
  <c r="D2159" i="1"/>
  <c r="D1952" i="1"/>
  <c r="D1745" i="1"/>
  <c r="D1252" i="1"/>
  <c r="D2050" i="1"/>
  <c r="D1859" i="1"/>
  <c r="D1692" i="1"/>
  <c r="D1765" i="1"/>
  <c r="C211" i="1"/>
  <c r="D2342" i="1"/>
  <c r="D2199" i="1"/>
  <c r="D1973" i="1"/>
  <c r="D2102" i="1"/>
  <c r="D2194" i="1"/>
  <c r="C582" i="1"/>
  <c r="C1094" i="1"/>
  <c r="C247" i="1"/>
  <c r="D1133" i="1"/>
  <c r="D1467" i="1"/>
  <c r="D2103" i="1"/>
  <c r="D1896" i="1"/>
  <c r="D1689" i="1"/>
  <c r="D668" i="1"/>
  <c r="D1994" i="1"/>
  <c r="D1803" i="1"/>
  <c r="D1610" i="1"/>
  <c r="D1267" i="1"/>
  <c r="C155" i="1"/>
  <c r="D2437" i="1"/>
  <c r="D2350" i="1"/>
  <c r="D2207" i="1"/>
  <c r="D2005" i="1"/>
  <c r="D2133" i="1"/>
  <c r="D2226" i="1"/>
  <c r="C590" i="1"/>
  <c r="C1102" i="1"/>
  <c r="C255" i="1"/>
  <c r="D1156" i="1"/>
  <c r="D1661" i="1"/>
  <c r="D2175" i="1"/>
  <c r="D1968" i="1"/>
  <c r="D1761" i="1"/>
  <c r="D1316" i="1"/>
  <c r="D2066" i="1"/>
  <c r="D1875" i="1"/>
  <c r="D1708" i="1"/>
  <c r="D1829" i="1"/>
  <c r="C163" i="1"/>
  <c r="D2445" i="1"/>
  <c r="D2358" i="1"/>
  <c r="D2215" i="1"/>
  <c r="D1781" i="1"/>
  <c r="D1910" i="1"/>
  <c r="D981" i="1"/>
  <c r="C598" i="1"/>
  <c r="C1110" i="1"/>
  <c r="C263" i="1"/>
  <c r="C735" i="1"/>
  <c r="C1247" i="1"/>
  <c r="C480" i="1"/>
  <c r="C992" i="1"/>
  <c r="C379" i="1"/>
  <c r="C891" i="1"/>
  <c r="D2314" i="1"/>
  <c r="C545" i="1"/>
  <c r="C1469" i="1"/>
  <c r="C1981" i="1"/>
  <c r="C762" i="1"/>
  <c r="C1574" i="1"/>
  <c r="C1213" i="1"/>
  <c r="C1800" i="1"/>
  <c r="C721" i="1"/>
  <c r="C106" i="1"/>
  <c r="C1330" i="1"/>
  <c r="C1858" i="1"/>
  <c r="C661" i="1"/>
  <c r="C1431" i="1"/>
  <c r="C743" i="1"/>
  <c r="C1255" i="1"/>
  <c r="C488" i="1"/>
  <c r="C1000" i="1"/>
  <c r="C215" i="1"/>
  <c r="C451" i="1"/>
  <c r="C963" i="1"/>
  <c r="D860" i="1"/>
  <c r="C942" i="1"/>
  <c r="C287" i="1"/>
  <c r="D1253" i="1"/>
  <c r="D1695" i="1"/>
  <c r="D764" i="1"/>
  <c r="D2000" i="1"/>
  <c r="D1793" i="1"/>
  <c r="D1444" i="1"/>
  <c r="D2098" i="1"/>
  <c r="D1907" i="1"/>
  <c r="D1740" i="1"/>
  <c r="D1957" i="1"/>
  <c r="C195" i="1"/>
  <c r="D2326" i="1"/>
  <c r="D2247" i="1"/>
  <c r="D2150" i="1"/>
  <c r="D2038" i="1"/>
  <c r="D2386" i="1"/>
  <c r="C630" i="1"/>
  <c r="C1142" i="1"/>
  <c r="C359" i="1"/>
  <c r="D1261" i="1"/>
  <c r="D1703" i="1"/>
  <c r="D892" i="1"/>
  <c r="D2008" i="1"/>
  <c r="D1801" i="1"/>
  <c r="D1476" i="1"/>
  <c r="D2106" i="1"/>
  <c r="D1915" i="1"/>
  <c r="D1748" i="1"/>
  <c r="D1989" i="1"/>
  <c r="D1612" i="1"/>
  <c r="C116" i="1"/>
  <c r="D2398" i="1"/>
  <c r="D2319" i="1"/>
  <c r="D2240" i="1"/>
  <c r="D2209" i="1"/>
  <c r="C153" i="1"/>
  <c r="C702" i="1"/>
  <c r="C1214" i="1"/>
  <c r="C367" i="1"/>
  <c r="D1269" i="1"/>
  <c r="D1711" i="1"/>
  <c r="D1020" i="1"/>
  <c r="D2016" i="1"/>
  <c r="D1809" i="1"/>
  <c r="D1508" i="1"/>
  <c r="D2114" i="1"/>
  <c r="D1923" i="1"/>
  <c r="D1756" i="1"/>
  <c r="D2021" i="1"/>
  <c r="D1670" i="1"/>
  <c r="C124" i="1"/>
  <c r="D2406" i="1"/>
  <c r="D2263" i="1"/>
  <c r="D2181" i="1"/>
  <c r="D2217" i="1"/>
  <c r="D2450" i="1"/>
  <c r="C646" i="1"/>
  <c r="C1158" i="1"/>
  <c r="C311" i="1"/>
  <c r="D1213" i="1"/>
  <c r="D1645" i="1"/>
  <c r="D2167" i="1"/>
  <c r="D1960" i="1"/>
  <c r="D1753" i="1"/>
  <c r="D1284" i="1"/>
  <c r="D2058" i="1"/>
  <c r="D1867" i="1"/>
  <c r="D1700" i="1"/>
  <c r="D1797" i="1"/>
  <c r="C219" i="1"/>
  <c r="C132" i="1"/>
  <c r="D2414" i="1"/>
  <c r="D2271" i="1"/>
  <c r="D2192" i="1"/>
  <c r="D2225" i="1"/>
  <c r="C654" i="1"/>
  <c r="C1166" i="1"/>
  <c r="C319" i="1"/>
  <c r="D1221" i="1"/>
  <c r="D1727" i="1"/>
  <c r="D1180" i="1"/>
  <c r="D2032" i="1"/>
  <c r="D1825" i="1"/>
  <c r="D1563" i="1"/>
  <c r="D2130" i="1"/>
  <c r="D1939" i="1"/>
  <c r="D1772" i="1"/>
  <c r="D2085" i="1"/>
  <c r="D498" i="1"/>
  <c r="C140" i="1"/>
  <c r="D2422" i="1"/>
  <c r="D2279" i="1"/>
  <c r="D2037" i="1"/>
  <c r="D2155" i="1"/>
  <c r="D2258" i="1"/>
  <c r="C662" i="1"/>
  <c r="C1174" i="1"/>
  <c r="C327" i="1"/>
  <c r="C799" i="1"/>
  <c r="C1311" i="1"/>
  <c r="C544" i="1"/>
  <c r="C1056" i="1"/>
  <c r="C199" i="1"/>
  <c r="C443" i="1"/>
  <c r="C955" i="1"/>
  <c r="C228" i="1"/>
  <c r="C681" i="1"/>
  <c r="C1533" i="1"/>
  <c r="C2045" i="1"/>
  <c r="C890" i="1"/>
  <c r="C170" i="1"/>
  <c r="C1339" i="1"/>
  <c r="C1864" i="1"/>
  <c r="C849" i="1"/>
  <c r="C386" i="1"/>
  <c r="C1410" i="1"/>
  <c r="C1922" i="1"/>
  <c r="C789" i="1"/>
  <c r="C1580" i="1"/>
  <c r="C807" i="1"/>
  <c r="C1319" i="1"/>
  <c r="C552" i="1"/>
  <c r="C1064" i="1"/>
  <c r="C281" i="1"/>
  <c r="D2449" i="1"/>
  <c r="C1006" i="1"/>
  <c r="C351" i="1"/>
  <c r="D1317" i="1"/>
  <c r="D1759" i="1"/>
  <c r="D1308" i="1"/>
  <c r="D2064" i="1"/>
  <c r="D1857" i="1"/>
  <c r="D1636" i="1"/>
  <c r="D2162" i="1"/>
  <c r="D1971" i="1"/>
  <c r="D1804" i="1"/>
  <c r="D2174" i="1"/>
  <c r="D1524" i="1"/>
  <c r="C108" i="1"/>
  <c r="D2390" i="1"/>
  <c r="D2311" i="1"/>
  <c r="D2232" i="1"/>
  <c r="D2201" i="1"/>
  <c r="C130" i="1"/>
  <c r="C694" i="1"/>
  <c r="C1206" i="1"/>
  <c r="C423" i="1"/>
  <c r="D1325" i="1"/>
  <c r="D1767" i="1"/>
  <c r="D1340" i="1"/>
  <c r="D2072" i="1"/>
  <c r="D1865" i="1"/>
  <c r="D1652" i="1"/>
  <c r="D2170" i="1"/>
  <c r="D1979" i="1"/>
  <c r="D1812" i="1"/>
  <c r="D2188" i="1"/>
  <c r="D1894" i="1"/>
  <c r="C180" i="1"/>
  <c r="D2383" i="1"/>
  <c r="D2304" i="1"/>
  <c r="D2273" i="1"/>
  <c r="C254" i="1"/>
  <c r="C766" i="1"/>
  <c r="C1278" i="1"/>
  <c r="C431" i="1"/>
  <c r="D1333" i="1"/>
  <c r="D1775" i="1"/>
  <c r="D1372" i="1"/>
  <c r="D2080" i="1"/>
  <c r="D1873" i="1"/>
  <c r="D1666" i="1"/>
  <c r="D339" i="1"/>
  <c r="D1987" i="1"/>
  <c r="D1820" i="1"/>
  <c r="D2196" i="1"/>
  <c r="D1926" i="1"/>
  <c r="C188" i="1"/>
  <c r="D2327" i="1"/>
  <c r="D2248" i="1"/>
  <c r="D2281" i="1"/>
  <c r="C175" i="1"/>
  <c r="C710" i="1"/>
  <c r="C1222" i="1"/>
  <c r="C375" i="1"/>
  <c r="D1277" i="1"/>
  <c r="D1719" i="1"/>
  <c r="D1132" i="1"/>
  <c r="D2024" i="1"/>
  <c r="D1817" i="1"/>
  <c r="D1540" i="1"/>
  <c r="D2122" i="1"/>
  <c r="D1931" i="1"/>
  <c r="D1764" i="1"/>
  <c r="D2053" i="1"/>
  <c r="D1702" i="1"/>
  <c r="C196" i="1"/>
  <c r="D2335" i="1"/>
  <c r="D2256" i="1"/>
  <c r="D2289" i="1"/>
  <c r="C192" i="1"/>
  <c r="C718" i="1"/>
  <c r="C1230" i="1"/>
  <c r="C383" i="1"/>
  <c r="D1285" i="1"/>
  <c r="D1791" i="1"/>
  <c r="D1436" i="1"/>
  <c r="D2096" i="1"/>
  <c r="D1889" i="1"/>
  <c r="D1682" i="1"/>
  <c r="D821" i="1"/>
  <c r="D2003" i="1"/>
  <c r="D1836" i="1"/>
  <c r="D2212" i="1"/>
  <c r="D1734" i="1"/>
  <c r="C204" i="1"/>
  <c r="D2343" i="1"/>
  <c r="D2200" i="1"/>
  <c r="D2233" i="1"/>
  <c r="C208" i="1"/>
  <c r="C726" i="1"/>
  <c r="C1238" i="1"/>
  <c r="C391" i="1"/>
  <c r="C863" i="1"/>
  <c r="D1659" i="1"/>
  <c r="C608" i="1"/>
  <c r="C1120" i="1"/>
  <c r="C273" i="1"/>
  <c r="C507" i="1"/>
  <c r="C1019" i="1"/>
  <c r="C292" i="1"/>
  <c r="C809" i="1"/>
  <c r="C1597" i="1"/>
  <c r="C2109" i="1"/>
  <c r="C1018" i="1"/>
  <c r="C402" i="1"/>
  <c r="C1416" i="1"/>
  <c r="C1928" i="1"/>
  <c r="C977" i="1"/>
  <c r="C557" i="1"/>
  <c r="C1474" i="1"/>
  <c r="C1986" i="1"/>
  <c r="C917" i="1"/>
  <c r="C1686" i="1"/>
  <c r="C871" i="1"/>
  <c r="D1789" i="1"/>
  <c r="C616" i="1"/>
  <c r="C1128" i="1"/>
  <c r="D2173" i="1"/>
  <c r="C579" i="1"/>
  <c r="C1091" i="1"/>
  <c r="C144" i="1"/>
  <c r="C1070" i="1"/>
  <c r="C415" i="1"/>
  <c r="D1381" i="1"/>
  <c r="D1823" i="1"/>
  <c r="D1556" i="1"/>
  <c r="D2128" i="1"/>
  <c r="D1921" i="1"/>
  <c r="D1714" i="1"/>
  <c r="D1195" i="1"/>
  <c r="D2035" i="1"/>
  <c r="D1868" i="1"/>
  <c r="D2244" i="1"/>
  <c r="D1862" i="1"/>
  <c r="C172" i="1"/>
  <c r="D2375" i="1"/>
  <c r="D2296" i="1"/>
  <c r="D2265" i="1"/>
  <c r="C246" i="1"/>
  <c r="C758" i="1"/>
  <c r="C1270" i="1"/>
  <c r="C487" i="1"/>
  <c r="D1389" i="1"/>
  <c r="D1831" i="1"/>
  <c r="D1579" i="1"/>
  <c r="D2136" i="1"/>
  <c r="D1929" i="1"/>
  <c r="D1722" i="1"/>
  <c r="D1227" i="1"/>
  <c r="D2043" i="1"/>
  <c r="D1876" i="1"/>
  <c r="D2252" i="1"/>
  <c r="D2142" i="1"/>
  <c r="D1299" i="1"/>
  <c r="C157" i="1"/>
  <c r="D2447" i="1"/>
  <c r="D2368" i="1"/>
  <c r="D2337" i="1"/>
  <c r="C318" i="1"/>
  <c r="C830" i="1"/>
  <c r="C1342" i="1"/>
  <c r="C495" i="1"/>
  <c r="D1397" i="1"/>
  <c r="D1839" i="1"/>
  <c r="D1597" i="1"/>
  <c r="D2144" i="1"/>
  <c r="D1937" i="1"/>
  <c r="D1730" i="1"/>
  <c r="D1259" i="1"/>
  <c r="D2051" i="1"/>
  <c r="D1884" i="1"/>
  <c r="D2260" i="1"/>
  <c r="D2163" i="1"/>
  <c r="D1427" i="1"/>
  <c r="C101" i="1"/>
  <c r="D2391" i="1"/>
  <c r="D2312" i="1"/>
  <c r="D2345" i="1"/>
  <c r="C262" i="1"/>
  <c r="C774" i="1"/>
  <c r="C1286" i="1"/>
  <c r="C439" i="1"/>
  <c r="D1341" i="1"/>
  <c r="D1783" i="1"/>
  <c r="D1404" i="1"/>
  <c r="D2088" i="1"/>
  <c r="D1881" i="1"/>
  <c r="D1674" i="1"/>
  <c r="D693" i="1"/>
  <c r="D1995" i="1"/>
  <c r="D1828" i="1"/>
  <c r="D2204" i="1"/>
  <c r="D1958" i="1"/>
  <c r="D1548" i="1"/>
  <c r="C109" i="1"/>
  <c r="D2399" i="1"/>
  <c r="D2320" i="1"/>
  <c r="D2353" i="1"/>
  <c r="C270" i="1"/>
  <c r="C782" i="1"/>
  <c r="C1294" i="1"/>
  <c r="C447" i="1"/>
  <c r="D1349" i="1"/>
  <c r="D1855" i="1"/>
  <c r="D1634" i="1"/>
  <c r="D2160" i="1"/>
  <c r="D1953" i="1"/>
  <c r="D1746" i="1"/>
  <c r="D1323" i="1"/>
  <c r="D2067" i="1"/>
  <c r="D1900" i="1"/>
  <c r="D2276" i="1"/>
  <c r="D1990" i="1"/>
  <c r="D1627" i="1"/>
  <c r="C117" i="1"/>
  <c r="D2407" i="1"/>
  <c r="D2264" i="1"/>
  <c r="D2297" i="1"/>
  <c r="C278" i="1"/>
  <c r="C790" i="1"/>
  <c r="C1302" i="1"/>
  <c r="C455" i="1"/>
  <c r="C927" i="1"/>
  <c r="D2298" i="1"/>
  <c r="C672" i="1"/>
  <c r="C1184" i="1"/>
  <c r="D2078" i="1"/>
  <c r="C571" i="1"/>
  <c r="C1083" i="1"/>
  <c r="C356" i="1"/>
  <c r="C937" i="1"/>
  <c r="C1661" i="1"/>
  <c r="C2173" i="1"/>
  <c r="C1146" i="1"/>
  <c r="C573" i="1"/>
  <c r="C1480" i="1"/>
  <c r="C1992" i="1"/>
  <c r="C1105" i="1"/>
  <c r="C690" i="1"/>
  <c r="C1538" i="1"/>
  <c r="C2050" i="1"/>
  <c r="C1045" i="1"/>
  <c r="C1788" i="1"/>
  <c r="C935" i="1"/>
  <c r="D2330" i="1"/>
  <c r="C680" i="1"/>
  <c r="C1192" i="1"/>
  <c r="C430" i="1"/>
  <c r="C1198" i="1"/>
  <c r="C479" i="1"/>
  <c r="D1445" i="1"/>
  <c r="D1887" i="1"/>
  <c r="D1680" i="1"/>
  <c r="D211" i="1"/>
  <c r="D1985" i="1"/>
  <c r="D1778" i="1"/>
  <c r="D1451" i="1"/>
  <c r="D2099" i="1"/>
  <c r="D1932" i="1"/>
  <c r="D2308" i="1"/>
  <c r="D2118" i="1"/>
  <c r="D1171" i="1"/>
  <c r="C149" i="1"/>
  <c r="D2439" i="1"/>
  <c r="D2360" i="1"/>
  <c r="D2329" i="1"/>
  <c r="C310" i="1"/>
  <c r="C822" i="1"/>
  <c r="C1334" i="1"/>
  <c r="C551" i="1"/>
  <c r="D1453" i="1"/>
  <c r="D1895" i="1"/>
  <c r="D1688" i="1"/>
  <c r="D658" i="1"/>
  <c r="D1993" i="1"/>
  <c r="D1786" i="1"/>
  <c r="D1483" i="1"/>
  <c r="D2107" i="1"/>
  <c r="D1940" i="1"/>
  <c r="D2316" i="1"/>
  <c r="D2229" i="1"/>
  <c r="D1805" i="1"/>
  <c r="D732" i="1"/>
  <c r="C142" i="1"/>
  <c r="D2432" i="1"/>
  <c r="D2401" i="1"/>
  <c r="C382" i="1"/>
  <c r="C894" i="1"/>
  <c r="D1886" i="1"/>
  <c r="C559" i="1"/>
  <c r="D1461" i="1"/>
  <c r="D1903" i="1"/>
  <c r="D1696" i="1"/>
  <c r="D789" i="1"/>
  <c r="D2001" i="1"/>
  <c r="D1794" i="1"/>
  <c r="D1515" i="1"/>
  <c r="D2115" i="1"/>
  <c r="D1948" i="1"/>
  <c r="D2324" i="1"/>
  <c r="D2237" i="1"/>
  <c r="D1837" i="1"/>
  <c r="C165" i="1"/>
  <c r="D2376" i="1"/>
  <c r="D2409" i="1"/>
  <c r="C326" i="1"/>
  <c r="C838" i="1"/>
  <c r="C1350" i="1"/>
  <c r="C503" i="1"/>
  <c r="D1405" i="1"/>
  <c r="D1847" i="1"/>
  <c r="D1618" i="1"/>
  <c r="D2152" i="1"/>
  <c r="D1945" i="1"/>
  <c r="D1738" i="1"/>
  <c r="D1291" i="1"/>
  <c r="D2059" i="1"/>
  <c r="D1892" i="1"/>
  <c r="D2268" i="1"/>
  <c r="D2178" i="1"/>
  <c r="D1869" i="1"/>
  <c r="C173" i="1"/>
  <c r="D2384" i="1"/>
  <c r="D2417" i="1"/>
  <c r="C334" i="1"/>
  <c r="C846" i="1"/>
  <c r="C1358" i="1"/>
  <c r="C511" i="1"/>
  <c r="D1413" i="1"/>
  <c r="D1919" i="1"/>
  <c r="D1712" i="1"/>
  <c r="D1045" i="1"/>
  <c r="D2017" i="1"/>
  <c r="D1810" i="1"/>
  <c r="D1564" i="1"/>
  <c r="D2131" i="1"/>
  <c r="D1964" i="1"/>
  <c r="D2340" i="1"/>
  <c r="D2189" i="1"/>
  <c r="D1901" i="1"/>
  <c r="C181" i="1"/>
  <c r="D2328" i="1"/>
  <c r="D2361" i="1"/>
  <c r="C342" i="1"/>
  <c r="C854" i="1"/>
  <c r="C1366" i="1"/>
  <c r="C519" i="1"/>
  <c r="C991" i="1"/>
  <c r="C224" i="1"/>
  <c r="C736" i="1"/>
  <c r="C1248" i="1"/>
  <c r="D2403" i="1"/>
  <c r="C635" i="1"/>
  <c r="C1147" i="1"/>
  <c r="C420" i="1"/>
  <c r="C1065" i="1"/>
  <c r="C1725" i="1"/>
  <c r="D2110" i="1"/>
  <c r="C1274" i="1"/>
  <c r="C701" i="1"/>
  <c r="C1544" i="1"/>
  <c r="C2056" i="1"/>
  <c r="C1233" i="1"/>
  <c r="C818" i="1"/>
  <c r="C1602" i="1"/>
  <c r="C2114" i="1"/>
  <c r="C1173" i="1"/>
  <c r="C1891" i="1"/>
  <c r="C999" i="1"/>
  <c r="C232" i="1"/>
  <c r="C744" i="1"/>
  <c r="C1256" i="1"/>
  <c r="C167" i="1"/>
  <c r="C707" i="1"/>
  <c r="C1219" i="1"/>
  <c r="C494" i="1"/>
  <c r="C1262" i="1"/>
  <c r="D1426" i="1"/>
  <c r="D1509" i="1"/>
  <c r="D1951" i="1"/>
  <c r="D1744" i="1"/>
  <c r="D1251" i="1"/>
  <c r="D2049" i="1"/>
  <c r="D1842" i="1"/>
  <c r="D1637" i="1"/>
  <c r="D700" i="1"/>
  <c r="D1996" i="1"/>
  <c r="D2372" i="1"/>
  <c r="D2221" i="1"/>
  <c r="D1773" i="1"/>
  <c r="C213" i="1"/>
  <c r="C134" i="1"/>
  <c r="D2424" i="1"/>
  <c r="D2393" i="1"/>
  <c r="C374" i="1"/>
  <c r="C886" i="1"/>
  <c r="D1758" i="1"/>
  <c r="D1434" i="1"/>
  <c r="D1517" i="1"/>
  <c r="D1959" i="1"/>
  <c r="D1752" i="1"/>
  <c r="D1283" i="1"/>
  <c r="D2057" i="1"/>
  <c r="D1850" i="1"/>
  <c r="D1653" i="1"/>
  <c r="D828" i="1"/>
  <c r="D2004" i="1"/>
  <c r="D2380" i="1"/>
  <c r="D2293" i="1"/>
  <c r="D2061" i="1"/>
  <c r="D1742" i="1"/>
  <c r="C206" i="1"/>
  <c r="C446" i="1"/>
  <c r="C958" i="1"/>
  <c r="D2355" i="1"/>
  <c r="D1442" i="1"/>
  <c r="D1525" i="1"/>
  <c r="D1967" i="1"/>
  <c r="D1760" i="1"/>
  <c r="D1315" i="1"/>
  <c r="D2065" i="1"/>
  <c r="D1858" i="1"/>
  <c r="D1667" i="1"/>
  <c r="D956" i="1"/>
  <c r="D2012" i="1"/>
  <c r="D2388" i="1"/>
  <c r="D2301" i="1"/>
  <c r="D2093" i="1"/>
  <c r="D1172" i="1"/>
  <c r="C150" i="1"/>
  <c r="D2440" i="1"/>
  <c r="C390" i="1"/>
  <c r="C902" i="1"/>
  <c r="D2014" i="1"/>
  <c r="C567" i="1"/>
  <c r="D1469" i="1"/>
  <c r="D1911" i="1"/>
  <c r="D1704" i="1"/>
  <c r="D917" i="1"/>
  <c r="D2009" i="1"/>
  <c r="D1802" i="1"/>
  <c r="D1541" i="1"/>
  <c r="D2123" i="1"/>
  <c r="D1956" i="1"/>
  <c r="D2332" i="1"/>
  <c r="D2245" i="1"/>
  <c r="D2125" i="1"/>
  <c r="D1300" i="1"/>
  <c r="C158" i="1"/>
  <c r="D2448" i="1"/>
  <c r="C398" i="1"/>
  <c r="C910" i="1"/>
  <c r="D2140" i="1"/>
  <c r="C575" i="1"/>
  <c r="D1477" i="1"/>
  <c r="D1983" i="1"/>
  <c r="D1776" i="1"/>
  <c r="D1379" i="1"/>
  <c r="D2081" i="1"/>
  <c r="D1874" i="1"/>
  <c r="D1683" i="1"/>
  <c r="D1164" i="1"/>
  <c r="D2028" i="1"/>
  <c r="D2404" i="1"/>
  <c r="D2253" i="1"/>
  <c r="D2148" i="1"/>
  <c r="D1428" i="1"/>
  <c r="C102" i="1"/>
  <c r="D2392" i="1"/>
  <c r="D2425" i="1"/>
  <c r="C406" i="1"/>
  <c r="C918" i="1"/>
  <c r="D2195" i="1"/>
  <c r="C583" i="1"/>
  <c r="C1055" i="1"/>
  <c r="C288" i="1"/>
  <c r="C800" i="1"/>
  <c r="C1312" i="1"/>
  <c r="C145" i="1"/>
  <c r="C699" i="1"/>
  <c r="C1211" i="1"/>
  <c r="C484" i="1"/>
  <c r="C1193" i="1"/>
  <c r="C1789" i="1"/>
  <c r="C313" i="1"/>
  <c r="C1382" i="1"/>
  <c r="C829" i="1"/>
  <c r="C1608" i="1"/>
  <c r="C234" i="1"/>
  <c r="C1354" i="1"/>
  <c r="C946" i="1"/>
  <c r="C1666" i="1"/>
  <c r="D2379" i="1"/>
  <c r="C1301" i="1"/>
  <c r="C1993" i="1"/>
  <c r="C1063" i="1"/>
  <c r="C296" i="1"/>
  <c r="C808" i="1"/>
  <c r="C1320" i="1"/>
  <c r="C259" i="1"/>
  <c r="C771" i="1"/>
  <c r="D2267" i="1"/>
  <c r="C1283" i="1"/>
  <c r="C556" i="1"/>
  <c r="C1209" i="1"/>
  <c r="C1797" i="1"/>
  <c r="C333" i="1"/>
  <c r="C1390" i="1"/>
  <c r="C845" i="1"/>
  <c r="C1616" i="1"/>
  <c r="C266" i="1"/>
  <c r="C1365" i="1"/>
  <c r="C962" i="1"/>
  <c r="C1674" i="1"/>
  <c r="C370" i="1"/>
  <c r="C620" i="1"/>
  <c r="C623" i="1"/>
  <c r="C1135" i="1"/>
  <c r="C304" i="1"/>
  <c r="C816" i="1"/>
  <c r="C1328" i="1"/>
  <c r="C267" i="1"/>
  <c r="C779" i="1"/>
  <c r="C1291" i="1"/>
  <c r="C500" i="1"/>
  <c r="C1097" i="1"/>
  <c r="C1741" i="1"/>
  <c r="D2411" i="1"/>
  <c r="C1306" i="1"/>
  <c r="C733" i="1"/>
  <c r="C1560" i="1"/>
  <c r="D1821" i="1"/>
  <c r="C1265" i="1"/>
  <c r="C850" i="1"/>
  <c r="C1618" i="1"/>
  <c r="C2130" i="1"/>
  <c r="C1205" i="1"/>
  <c r="C1916" i="1"/>
  <c r="C1015" i="1"/>
  <c r="C137" i="1"/>
  <c r="C696" i="1"/>
  <c r="C1208" i="1"/>
  <c r="C659" i="1"/>
  <c r="C1171" i="1"/>
  <c r="C380" i="1"/>
  <c r="C857" i="1"/>
  <c r="C1621" i="1"/>
  <c r="C2133" i="1"/>
  <c r="C1194" i="1"/>
  <c r="C621" i="1"/>
  <c r="C1504" i="1"/>
  <c r="C2016" i="1"/>
  <c r="C1153" i="1"/>
  <c r="C738" i="1"/>
  <c r="C1562" i="1"/>
  <c r="C2074" i="1"/>
  <c r="C1093" i="1"/>
  <c r="C1827" i="1"/>
  <c r="C959" i="1"/>
  <c r="D2426" i="1"/>
  <c r="C640" i="1"/>
  <c r="C1152" i="1"/>
  <c r="D1364" i="1"/>
  <c r="C603" i="1"/>
  <c r="C1115" i="1"/>
  <c r="C324" i="1"/>
  <c r="C745" i="1"/>
  <c r="C1565" i="1"/>
  <c r="C2077" i="1"/>
  <c r="C954" i="1"/>
  <c r="C317" i="1"/>
  <c r="C1384" i="1"/>
  <c r="C1896" i="1"/>
  <c r="C913" i="1"/>
  <c r="C473" i="1"/>
  <c r="C1442" i="1"/>
  <c r="C1954" i="1"/>
  <c r="C853" i="1"/>
  <c r="C1737" i="1"/>
  <c r="C903" i="1"/>
  <c r="D2202" i="1"/>
  <c r="C584" i="1"/>
  <c r="C1096" i="1"/>
  <c r="C249" i="1"/>
  <c r="C547" i="1"/>
  <c r="C1059" i="1"/>
  <c r="C268" i="1"/>
  <c r="C633" i="1"/>
  <c r="C1509" i="1"/>
  <c r="C2021" i="1"/>
  <c r="C842" i="1"/>
  <c r="D2315" i="1"/>
  <c r="C1293" i="1"/>
  <c r="C1840" i="1"/>
  <c r="C801" i="1"/>
  <c r="C322" i="1"/>
  <c r="C1386" i="1"/>
  <c r="C1898" i="1"/>
  <c r="C741" i="1"/>
  <c r="C1532" i="1"/>
  <c r="C783" i="1"/>
  <c r="C1295" i="1"/>
  <c r="C464" i="1"/>
  <c r="C976" i="1"/>
  <c r="D2427" i="1"/>
  <c r="C363" i="1"/>
  <c r="C875" i="1"/>
  <c r="D2250" i="1"/>
  <c r="C330" i="1"/>
  <c r="C1389" i="1"/>
  <c r="C1901" i="1"/>
  <c r="C602" i="1"/>
  <c r="C1494" i="1"/>
  <c r="C1053" i="1"/>
  <c r="C1720" i="1"/>
  <c r="C554" i="1"/>
  <c r="C1473" i="1"/>
  <c r="C1170" i="1"/>
  <c r="C1778" i="1"/>
  <c r="C477" i="1"/>
  <c r="C940" i="1"/>
  <c r="C727" i="1"/>
  <c r="C1239" i="1"/>
  <c r="C472" i="1"/>
  <c r="D2435" i="1"/>
  <c r="D2346" i="1"/>
  <c r="C143" i="1"/>
  <c r="C1333" i="1"/>
  <c r="C1861" i="1"/>
  <c r="C505" i="1"/>
  <c r="C1454" i="1"/>
  <c r="C973" i="1"/>
  <c r="C1680" i="1"/>
  <c r="C449" i="1"/>
  <c r="C1433" i="1"/>
  <c r="C1090" i="1"/>
  <c r="C1738" i="1"/>
  <c r="C541" i="1"/>
  <c r="C1132" i="1"/>
  <c r="C687" i="1"/>
  <c r="C1199" i="1"/>
  <c r="C368" i="1"/>
  <c r="C880" i="1"/>
  <c r="D1660" i="1"/>
  <c r="C331" i="1"/>
  <c r="C843" i="1"/>
  <c r="D1981" i="1"/>
  <c r="C564" i="1"/>
  <c r="C1225" i="1"/>
  <c r="C1805" i="1"/>
  <c r="C354" i="1"/>
  <c r="C1398" i="1"/>
  <c r="C861" i="1"/>
  <c r="C1624" i="1"/>
  <c r="C298" i="1"/>
  <c r="C1377" i="1"/>
  <c r="C978" i="1"/>
  <c r="C1682" i="1"/>
  <c r="C129" i="1"/>
  <c r="C1332" i="1"/>
  <c r="C2019" i="1"/>
  <c r="C1079" i="1"/>
  <c r="C248" i="1"/>
  <c r="C760" i="1"/>
  <c r="C1272" i="1"/>
  <c r="C201" i="1"/>
  <c r="C723" i="1"/>
  <c r="C1235" i="1"/>
  <c r="C444" i="1"/>
  <c r="C985" i="1"/>
  <c r="C1685" i="1"/>
  <c r="C2197" i="1"/>
  <c r="C1322" i="1"/>
  <c r="C749" i="1"/>
  <c r="C1568" i="1"/>
  <c r="D2210" i="1"/>
  <c r="C1281" i="1"/>
  <c r="C866" i="1"/>
  <c r="C1626" i="1"/>
  <c r="C2138" i="1"/>
  <c r="C1221" i="1"/>
  <c r="C1929" i="1"/>
  <c r="C1023" i="1"/>
  <c r="C159" i="1"/>
  <c r="C704" i="1"/>
  <c r="C1216" i="1"/>
  <c r="D2275" i="1"/>
  <c r="C667" i="1"/>
  <c r="C1179" i="1"/>
  <c r="C388" i="1"/>
  <c r="C873" i="1"/>
  <c r="C1629" i="1"/>
  <c r="C2141" i="1"/>
  <c r="C1082" i="1"/>
  <c r="C489" i="1"/>
  <c r="C1448" i="1"/>
  <c r="C1960" i="1"/>
  <c r="C1041" i="1"/>
  <c r="C626" i="1"/>
  <c r="C1506" i="1"/>
  <c r="C2018" i="1"/>
  <c r="C981" i="1"/>
  <c r="C1839" i="1"/>
  <c r="C967" i="1"/>
  <c r="C648" i="1"/>
  <c r="C1160" i="1"/>
  <c r="D1694" i="1"/>
  <c r="C611" i="1"/>
  <c r="C1123" i="1"/>
  <c r="C332" i="1"/>
  <c r="C761" i="1"/>
  <c r="C1573" i="1"/>
  <c r="C2085" i="1"/>
  <c r="C970" i="1"/>
  <c r="C338" i="1"/>
  <c r="C1392" i="1"/>
  <c r="C1904" i="1"/>
  <c r="C929" i="1"/>
  <c r="C493" i="1"/>
  <c r="C1450" i="1"/>
  <c r="C1962" i="1"/>
  <c r="C869" i="1"/>
  <c r="C1647" i="1"/>
  <c r="C847" i="1"/>
  <c r="C1359" i="1"/>
  <c r="C528" i="1"/>
  <c r="C1040" i="1"/>
  <c r="C161" i="1"/>
  <c r="C427" i="1"/>
  <c r="C939" i="1"/>
  <c r="C202" i="1"/>
  <c r="C501" i="1"/>
  <c r="C1453" i="1"/>
  <c r="C1965" i="1"/>
  <c r="C730" i="1"/>
  <c r="C1558" i="1"/>
  <c r="C1181" i="1"/>
  <c r="C1784" i="1"/>
  <c r="C689" i="1"/>
  <c r="D2347" i="1"/>
  <c r="C1298" i="1"/>
  <c r="C1842" i="1"/>
  <c r="C629" i="1"/>
  <c r="C1388" i="1"/>
  <c r="C387" i="1"/>
  <c r="C105" i="1"/>
  <c r="C394" i="1"/>
  <c r="C1413" i="1"/>
  <c r="C1925" i="1"/>
  <c r="C650" i="1"/>
  <c r="C1518" i="1"/>
  <c r="C1101" i="1"/>
  <c r="C1744" i="1"/>
  <c r="C609" i="1"/>
  <c r="C1497" i="1"/>
  <c r="C1218" i="1"/>
  <c r="C1802" i="1"/>
  <c r="C677" i="1"/>
  <c r="C1452" i="1"/>
  <c r="C751" i="1"/>
  <c r="C1263" i="1"/>
  <c r="C432" i="1"/>
  <c r="C944" i="1"/>
  <c r="D2299" i="1"/>
  <c r="C395" i="1"/>
  <c r="C907" i="1"/>
  <c r="D2378" i="1"/>
  <c r="C216" i="1"/>
  <c r="C1347" i="1"/>
  <c r="C1869" i="1"/>
  <c r="C525" i="1"/>
  <c r="C1462" i="1"/>
  <c r="C989" i="1"/>
  <c r="C1688" i="1"/>
  <c r="C469" i="1"/>
  <c r="C1441" i="1"/>
  <c r="C1106" i="1"/>
  <c r="C1746" i="1"/>
  <c r="C393" i="1"/>
  <c r="C684" i="1"/>
  <c r="C631" i="1"/>
  <c r="C1143" i="1"/>
  <c r="C312" i="1"/>
  <c r="C824" i="1"/>
  <c r="C1336" i="1"/>
  <c r="C275" i="1"/>
  <c r="C787" i="1"/>
  <c r="C1299" i="1"/>
  <c r="C508" i="1"/>
  <c r="C1113" i="1"/>
  <c r="C1749" i="1"/>
  <c r="C377" i="1"/>
  <c r="C1406" i="1"/>
  <c r="C877" i="1"/>
  <c r="C1632" i="1"/>
  <c r="C321" i="1"/>
  <c r="C1385" i="1"/>
  <c r="C994" i="1"/>
  <c r="C1690" i="1"/>
  <c r="C207" i="1"/>
  <c r="D1693" i="1"/>
  <c r="C2031" i="1"/>
  <c r="C1087" i="1"/>
  <c r="C256" i="1"/>
  <c r="C768" i="1"/>
  <c r="C1280" i="1"/>
  <c r="C217" i="1"/>
  <c r="C731" i="1"/>
  <c r="C1243" i="1"/>
  <c r="C452" i="1"/>
  <c r="C1001" i="1"/>
  <c r="C1693" i="1"/>
  <c r="C2205" i="1"/>
  <c r="C1210" i="1"/>
  <c r="C637" i="1"/>
  <c r="C1512" i="1"/>
  <c r="C2024" i="1"/>
  <c r="C1169" i="1"/>
  <c r="C754" i="1"/>
  <c r="C1570" i="1"/>
  <c r="C2082" i="1"/>
  <c r="C1109" i="1"/>
  <c r="C1942" i="1"/>
  <c r="C1031" i="1"/>
  <c r="C178" i="1"/>
  <c r="C712" i="1"/>
  <c r="C1224" i="1"/>
  <c r="D2307" i="1"/>
  <c r="C675" i="1"/>
  <c r="C1187" i="1"/>
  <c r="C396" i="1"/>
  <c r="C889" i="1"/>
  <c r="C1637" i="1"/>
  <c r="C2149" i="1"/>
  <c r="C1098" i="1"/>
  <c r="C509" i="1"/>
  <c r="C1456" i="1"/>
  <c r="C1968" i="1"/>
  <c r="C1057" i="1"/>
  <c r="C642" i="1"/>
  <c r="C1514" i="1"/>
  <c r="C2026" i="1"/>
  <c r="C997" i="1"/>
  <c r="C1750" i="1"/>
  <c r="C911" i="1"/>
  <c r="D2234" i="1"/>
  <c r="C592" i="1"/>
  <c r="C1104" i="1"/>
  <c r="C257" i="1"/>
  <c r="C491" i="1"/>
  <c r="C1003" i="1"/>
  <c r="C276" i="1"/>
  <c r="C649" i="1"/>
  <c r="C1517" i="1"/>
  <c r="C2029" i="1"/>
  <c r="C858" i="1"/>
  <c r="D2443" i="1"/>
  <c r="C1309" i="1"/>
  <c r="C1848" i="1"/>
  <c r="C817" i="1"/>
  <c r="C345" i="1"/>
  <c r="C1394" i="1"/>
  <c r="C1906" i="1"/>
  <c r="C757" i="1"/>
  <c r="C1548" i="1"/>
  <c r="C515" i="1"/>
  <c r="C236" i="1"/>
  <c r="C565" i="1"/>
  <c r="C1477" i="1"/>
  <c r="C1989" i="1"/>
  <c r="C778" i="1"/>
  <c r="C1582" i="1"/>
  <c r="C1229" i="1"/>
  <c r="C1808" i="1"/>
  <c r="C737" i="1"/>
  <c r="C191" i="1"/>
  <c r="C1341" i="1"/>
  <c r="C1866" i="1"/>
  <c r="C805" i="1"/>
  <c r="C1596" i="1"/>
  <c r="C815" i="1"/>
  <c r="C1327" i="1"/>
  <c r="C496" i="1"/>
  <c r="C1008" i="1"/>
  <c r="C225" i="1"/>
  <c r="C459" i="1"/>
  <c r="C971" i="1"/>
  <c r="C127" i="1"/>
  <c r="C417" i="1"/>
  <c r="C1421" i="1"/>
  <c r="C1933" i="1"/>
  <c r="C666" i="1"/>
  <c r="C1526" i="1"/>
  <c r="C1117" i="1"/>
  <c r="C1752" i="1"/>
  <c r="C625" i="1"/>
  <c r="C1505" i="1"/>
  <c r="C1234" i="1"/>
  <c r="C1810" i="1"/>
  <c r="C562" i="1"/>
  <c r="C1196" i="1"/>
  <c r="C695" i="1"/>
  <c r="C1207" i="1"/>
  <c r="C376" i="1"/>
  <c r="C888" i="1"/>
  <c r="D1790" i="1"/>
  <c r="C339" i="1"/>
  <c r="C851" i="1"/>
  <c r="D2109" i="1"/>
  <c r="C572" i="1"/>
  <c r="C1241" i="1"/>
  <c r="C1813" i="1"/>
  <c r="C546" i="1"/>
  <c r="C1470" i="1"/>
  <c r="C1005" i="1"/>
  <c r="C1696" i="1"/>
  <c r="C490" i="1"/>
  <c r="C1449" i="1"/>
  <c r="C1122" i="1"/>
  <c r="C1754" i="1"/>
  <c r="C413" i="1"/>
  <c r="C748" i="1"/>
  <c r="C639" i="1"/>
  <c r="C1151" i="1"/>
  <c r="C320" i="1"/>
  <c r="C832" i="1"/>
  <c r="C1344" i="1"/>
  <c r="C283" i="1"/>
  <c r="C795" i="1"/>
  <c r="C1307" i="1"/>
  <c r="C516" i="1"/>
  <c r="C1129" i="1"/>
  <c r="C1757" i="1"/>
  <c r="C151" i="1"/>
  <c r="C1337" i="1"/>
  <c r="C765" i="1"/>
  <c r="C1576" i="1"/>
  <c r="D2338" i="1"/>
  <c r="C1297" i="1"/>
  <c r="C882" i="1"/>
  <c r="C1634" i="1"/>
  <c r="C2146" i="1"/>
  <c r="C1237" i="1"/>
  <c r="C2044" i="1"/>
  <c r="C1095" i="1"/>
  <c r="C264" i="1"/>
  <c r="C776" i="1"/>
  <c r="C1288" i="1"/>
  <c r="C227" i="1"/>
  <c r="C739" i="1"/>
  <c r="C1251" i="1"/>
  <c r="C460" i="1"/>
  <c r="C1017" i="1"/>
  <c r="C1701" i="1"/>
  <c r="C2213" i="1"/>
  <c r="C1226" i="1"/>
  <c r="C653" i="1"/>
  <c r="C1520" i="1"/>
  <c r="C2032" i="1"/>
  <c r="C1185" i="1"/>
  <c r="C770" i="1"/>
  <c r="C1578" i="1"/>
  <c r="C2090" i="1"/>
  <c r="C1125" i="1"/>
  <c r="C1852" i="1"/>
  <c r="C975" i="1"/>
  <c r="C656" i="1"/>
  <c r="C1168" i="1"/>
  <c r="D1822" i="1"/>
  <c r="C555" i="1"/>
  <c r="C1067" i="1"/>
  <c r="C340" i="1"/>
  <c r="C777" i="1"/>
  <c r="C1581" i="1"/>
  <c r="C2093" i="1"/>
  <c r="C986" i="1"/>
  <c r="C361" i="1"/>
  <c r="C1400" i="1"/>
  <c r="C1912" i="1"/>
  <c r="C945" i="1"/>
  <c r="C514" i="1"/>
  <c r="C1458" i="1"/>
  <c r="C1970" i="1"/>
  <c r="C885" i="1"/>
  <c r="C1660" i="1"/>
  <c r="C919" i="1"/>
  <c r="C643" i="1"/>
  <c r="C300" i="1"/>
  <c r="C697" i="1"/>
  <c r="C1541" i="1"/>
  <c r="C2053" i="1"/>
  <c r="C906" i="1"/>
  <c r="C229" i="1"/>
  <c r="C1353" i="1"/>
  <c r="C1872" i="1"/>
  <c r="C865" i="1"/>
  <c r="C409" i="1"/>
  <c r="C1418" i="1"/>
  <c r="C1930" i="1"/>
  <c r="C933" i="1"/>
  <c r="C1699" i="1"/>
  <c r="C879" i="1"/>
  <c r="D1917" i="1"/>
  <c r="C560" i="1"/>
  <c r="C1072" i="1"/>
  <c r="C289" i="1"/>
  <c r="C523" i="1"/>
  <c r="C1035" i="1"/>
  <c r="C244" i="1"/>
  <c r="C585" i="1"/>
  <c r="C1485" i="1"/>
  <c r="C1997" i="1"/>
  <c r="C794" i="1"/>
  <c r="C1590" i="1"/>
  <c r="C1245" i="1"/>
  <c r="C1816" i="1"/>
  <c r="C753" i="1"/>
  <c r="C237" i="1"/>
  <c r="C1355" i="1"/>
  <c r="C1874" i="1"/>
  <c r="C693" i="1"/>
  <c r="C1475" i="1"/>
  <c r="C759" i="1"/>
  <c r="C1271" i="1"/>
  <c r="C440" i="1"/>
  <c r="C952" i="1"/>
  <c r="D2331" i="1"/>
  <c r="C403" i="1"/>
  <c r="C915" i="1"/>
  <c r="D2410" i="1"/>
  <c r="C250" i="1"/>
  <c r="C1361" i="1"/>
  <c r="C1877" i="1"/>
  <c r="C682" i="1"/>
  <c r="C1534" i="1"/>
  <c r="C1133" i="1"/>
  <c r="C1760" i="1"/>
  <c r="C641" i="1"/>
  <c r="C1513" i="1"/>
  <c r="C1250" i="1"/>
  <c r="C1818" i="1"/>
  <c r="C581" i="1"/>
  <c r="C1260" i="1"/>
  <c r="C703" i="1"/>
  <c r="C1215" i="1"/>
  <c r="C384" i="1"/>
  <c r="C896" i="1"/>
  <c r="D1918" i="1"/>
  <c r="C347" i="1"/>
  <c r="C859" i="1"/>
  <c r="D2186" i="1"/>
  <c r="D1363" i="1"/>
  <c r="C1257" i="1"/>
  <c r="C1821" i="1"/>
  <c r="C397" i="1"/>
  <c r="C1414" i="1"/>
  <c r="C893" i="1"/>
  <c r="C1640" i="1"/>
  <c r="C341" i="1"/>
  <c r="C1393" i="1"/>
  <c r="C1010" i="1"/>
  <c r="C1698" i="1"/>
  <c r="C245" i="1"/>
  <c r="C812" i="1"/>
  <c r="C647" i="1"/>
  <c r="C1159" i="1"/>
  <c r="C328" i="1"/>
  <c r="C840" i="1"/>
  <c r="C1352" i="1"/>
  <c r="C291" i="1"/>
  <c r="C803" i="1"/>
  <c r="C1315" i="1"/>
  <c r="C524" i="1"/>
  <c r="C1145" i="1"/>
  <c r="C1765" i="1"/>
  <c r="C221" i="1"/>
  <c r="C1348" i="1"/>
  <c r="C781" i="1"/>
  <c r="C1584" i="1"/>
  <c r="C1313" i="1"/>
  <c r="C898" i="1"/>
  <c r="C1642" i="1"/>
  <c r="C2154" i="1"/>
  <c r="C1253" i="1"/>
  <c r="C1955" i="1"/>
  <c r="C1039" i="1"/>
  <c r="C194" i="1"/>
  <c r="C720" i="1"/>
  <c r="C1232" i="1"/>
  <c r="D2339" i="1"/>
  <c r="C619" i="1"/>
  <c r="C1131" i="1"/>
  <c r="C404" i="1"/>
  <c r="C905" i="1"/>
  <c r="C1645" i="1"/>
  <c r="C2157" i="1"/>
  <c r="C1114" i="1"/>
  <c r="C530" i="1"/>
  <c r="C1464" i="1"/>
  <c r="C1976" i="1"/>
  <c r="C1073" i="1"/>
  <c r="C658" i="1"/>
  <c r="C1522" i="1"/>
  <c r="C2034" i="1"/>
  <c r="C1013" i="1"/>
  <c r="C1763" i="1"/>
  <c r="C983" i="1"/>
  <c r="C210" i="1"/>
  <c r="C728" i="1"/>
  <c r="C1240" i="1"/>
  <c r="D2371" i="1"/>
  <c r="C899" i="1"/>
  <c r="C364" i="1"/>
  <c r="C825" i="1"/>
  <c r="C1605" i="1"/>
  <c r="C2117" i="1"/>
  <c r="C1034" i="1"/>
  <c r="C425" i="1"/>
  <c r="C1424" i="1"/>
  <c r="C1936" i="1"/>
  <c r="C993" i="1"/>
  <c r="C578" i="1"/>
  <c r="C1482" i="1"/>
  <c r="C1994" i="1"/>
  <c r="C1061" i="1"/>
  <c r="C1801" i="1"/>
  <c r="C943" i="1"/>
  <c r="D2362" i="1"/>
  <c r="C624" i="1"/>
  <c r="C1136" i="1"/>
  <c r="D2211" i="1"/>
  <c r="C587" i="1"/>
  <c r="C1099" i="1"/>
  <c r="C308" i="1"/>
  <c r="C713" i="1"/>
  <c r="C1549" i="1"/>
  <c r="C2061" i="1"/>
  <c r="C922" i="1"/>
  <c r="C261" i="1"/>
  <c r="C1364" i="1"/>
  <c r="C1880" i="1"/>
  <c r="C881" i="1"/>
  <c r="C429" i="1"/>
  <c r="C1426" i="1"/>
  <c r="C1938" i="1"/>
  <c r="C821" i="1"/>
  <c r="C1609" i="1"/>
  <c r="C823" i="1"/>
  <c r="C1335" i="1"/>
  <c r="C504" i="1"/>
  <c r="C1016" i="1"/>
  <c r="C233" i="1"/>
  <c r="C467" i="1"/>
  <c r="C979" i="1"/>
  <c r="C146" i="1"/>
  <c r="C437" i="1"/>
  <c r="C1429" i="1"/>
  <c r="C1941" i="1"/>
  <c r="C810" i="1"/>
  <c r="D1726" i="1"/>
  <c r="C1261" i="1"/>
  <c r="C1824" i="1"/>
  <c r="C769" i="1"/>
  <c r="C269" i="1"/>
  <c r="C1367" i="1"/>
  <c r="C1882" i="1"/>
  <c r="C709" i="1"/>
  <c r="C1495" i="1"/>
  <c r="C767" i="1"/>
  <c r="C1279" i="1"/>
  <c r="C448" i="1"/>
  <c r="C960" i="1"/>
  <c r="D2363" i="1"/>
  <c r="C411" i="1"/>
  <c r="C923" i="1"/>
  <c r="D2442" i="1"/>
  <c r="C282" i="1"/>
  <c r="C1371" i="1"/>
  <c r="C1885" i="1"/>
  <c r="C569" i="1"/>
  <c r="C1478" i="1"/>
  <c r="C1021" i="1"/>
  <c r="C1704" i="1"/>
  <c r="C513" i="1"/>
  <c r="C1457" i="1"/>
  <c r="C1138" i="1"/>
  <c r="C1762" i="1"/>
  <c r="C434" i="1"/>
  <c r="C1324" i="1"/>
  <c r="C711" i="1"/>
  <c r="C1223" i="1"/>
  <c r="C392" i="1"/>
  <c r="C904" i="1"/>
  <c r="D2046" i="1"/>
  <c r="C355" i="1"/>
  <c r="C867" i="1"/>
  <c r="D2218" i="1"/>
  <c r="D2077" i="1"/>
  <c r="C1273" i="1"/>
  <c r="C1829" i="1"/>
  <c r="C418" i="1"/>
  <c r="C1422" i="1"/>
  <c r="C909" i="1"/>
  <c r="C1648" i="1"/>
  <c r="C362" i="1"/>
  <c r="C1401" i="1"/>
  <c r="C1026" i="1"/>
  <c r="C1706" i="1"/>
  <c r="C277" i="1"/>
  <c r="C290" i="1"/>
  <c r="C2057" i="1"/>
  <c r="C1103" i="1"/>
  <c r="C272" i="1"/>
  <c r="C784" i="1"/>
  <c r="C1296" i="1"/>
  <c r="C98" i="1"/>
  <c r="C683" i="1"/>
  <c r="C1195" i="1"/>
  <c r="C468" i="1"/>
  <c r="C1033" i="1"/>
  <c r="C1709" i="1"/>
  <c r="C2221" i="1"/>
  <c r="C1242" i="1"/>
  <c r="C669" i="1"/>
  <c r="C1528" i="1"/>
  <c r="C2040" i="1"/>
  <c r="C1201" i="1"/>
  <c r="C786" i="1"/>
  <c r="C1586" i="1"/>
  <c r="C2098" i="1"/>
  <c r="C1141" i="1"/>
  <c r="C1865" i="1"/>
  <c r="C1047" i="1"/>
  <c r="C280" i="1"/>
  <c r="C792" i="1"/>
  <c r="C1304" i="1"/>
  <c r="C122" i="1"/>
  <c r="C691" i="1"/>
  <c r="C1027" i="1"/>
  <c r="C428" i="1"/>
  <c r="C953" i="1"/>
  <c r="C1669" i="1"/>
  <c r="C2181" i="1"/>
  <c r="C1162" i="1"/>
  <c r="C589" i="1"/>
  <c r="C1488" i="1"/>
  <c r="C2000" i="1"/>
  <c r="C1121" i="1"/>
  <c r="C706" i="1"/>
  <c r="C1546" i="1"/>
  <c r="C2058" i="1"/>
  <c r="C1189" i="1"/>
  <c r="C1903" i="1"/>
  <c r="C1007" i="1"/>
  <c r="C114" i="1"/>
  <c r="C688" i="1"/>
  <c r="C1200" i="1"/>
  <c r="C651" i="1"/>
  <c r="C1163" i="1"/>
  <c r="C372" i="1"/>
  <c r="C841" i="1"/>
  <c r="C1613" i="1"/>
  <c r="C2125" i="1"/>
  <c r="C1050" i="1"/>
  <c r="C445" i="1"/>
  <c r="C1432" i="1"/>
  <c r="C1944" i="1"/>
  <c r="C1009" i="1"/>
  <c r="C594" i="1"/>
  <c r="C1490" i="1"/>
  <c r="C2002" i="1"/>
  <c r="C949" i="1"/>
  <c r="C1711" i="1"/>
  <c r="C887" i="1"/>
  <c r="D2045" i="1"/>
  <c r="C568" i="1"/>
  <c r="C1080" i="1"/>
  <c r="C297" i="1"/>
  <c r="C531" i="1"/>
  <c r="C1043" i="1"/>
  <c r="C252" i="1"/>
  <c r="C601" i="1"/>
  <c r="C1493" i="1"/>
  <c r="C2005" i="1"/>
  <c r="C938" i="1"/>
  <c r="C293" i="1"/>
  <c r="C1375" i="1"/>
  <c r="C1888" i="1"/>
  <c r="C897" i="1"/>
  <c r="C450" i="1"/>
  <c r="C1434" i="1"/>
  <c r="C1946" i="1"/>
  <c r="C837" i="1"/>
  <c r="C1622" i="1"/>
  <c r="C831" i="1"/>
  <c r="C1343" i="1"/>
  <c r="C512" i="1"/>
  <c r="C1024" i="1"/>
  <c r="C119" i="1"/>
  <c r="C475" i="1"/>
  <c r="C987" i="1"/>
  <c r="C169" i="1"/>
  <c r="C458" i="1"/>
  <c r="C1437" i="1"/>
  <c r="C1949" i="1"/>
  <c r="C698" i="1"/>
  <c r="C1542" i="1"/>
  <c r="C1149" i="1"/>
  <c r="C1768" i="1"/>
  <c r="C657" i="1"/>
  <c r="D1854" i="1"/>
  <c r="C1266" i="1"/>
  <c r="C1826" i="1"/>
  <c r="C597" i="1"/>
  <c r="C1516" i="1"/>
  <c r="C775" i="1"/>
  <c r="C1287" i="1"/>
  <c r="C456" i="1"/>
  <c r="C968" i="1"/>
  <c r="D2395" i="1"/>
  <c r="C419" i="1"/>
  <c r="C931" i="1"/>
  <c r="C309" i="1"/>
  <c r="C1381" i="1"/>
  <c r="C1893" i="1"/>
  <c r="C586" i="1"/>
  <c r="C1486" i="1"/>
  <c r="C1037" i="1"/>
  <c r="C1712" i="1"/>
  <c r="C533" i="1"/>
  <c r="C1465" i="1"/>
  <c r="C1154" i="1"/>
  <c r="C1770" i="1"/>
  <c r="C457" i="1"/>
  <c r="C876" i="1"/>
  <c r="C655" i="1"/>
  <c r="C1167" i="1"/>
  <c r="C336" i="1"/>
  <c r="C848" i="1"/>
  <c r="C1360" i="1"/>
  <c r="C235" i="1"/>
  <c r="C747" i="1"/>
  <c r="C1259" i="1"/>
  <c r="C532" i="1"/>
  <c r="C1161" i="1"/>
  <c r="C1773" i="1"/>
  <c r="C253" i="1"/>
  <c r="C1362" i="1"/>
  <c r="C797" i="1"/>
  <c r="C1592" i="1"/>
  <c r="C97" i="1"/>
  <c r="C1329" i="1"/>
  <c r="C914" i="1"/>
  <c r="C1650" i="1"/>
  <c r="D1982" i="1"/>
  <c r="C1269" i="1"/>
  <c r="C1967" i="1"/>
  <c r="C1111" i="1"/>
  <c r="C344" i="1"/>
  <c r="C856" i="1"/>
  <c r="C1368" i="1"/>
  <c r="C243" i="1"/>
  <c r="C755" i="1"/>
  <c r="C1267" i="1"/>
  <c r="C540" i="1"/>
  <c r="C1177" i="1"/>
  <c r="C1781" i="1"/>
  <c r="C1155" i="1"/>
  <c r="C492" i="1"/>
  <c r="C1081" i="1"/>
  <c r="C1733" i="1"/>
  <c r="D2283" i="1"/>
  <c r="C1290" i="1"/>
  <c r="C717" i="1"/>
  <c r="C1552" i="1"/>
  <c r="C2064" i="1"/>
  <c r="C1249" i="1"/>
  <c r="C834" i="1"/>
  <c r="C1610" i="1"/>
  <c r="C2122" i="1"/>
  <c r="C1317" i="1"/>
  <c r="C2006" i="1"/>
  <c r="C1071" i="1"/>
  <c r="C240" i="1"/>
  <c r="C752" i="1"/>
  <c r="C1264" i="1"/>
  <c r="C185" i="1"/>
  <c r="C715" i="1"/>
  <c r="C1227" i="1"/>
  <c r="C436" i="1"/>
  <c r="C969" i="1"/>
  <c r="C1677" i="1"/>
  <c r="C2189" i="1"/>
  <c r="C1178" i="1"/>
  <c r="C605" i="1"/>
  <c r="C1496" i="1"/>
  <c r="C2008" i="1"/>
  <c r="C1137" i="1"/>
  <c r="C722" i="1"/>
  <c r="C1554" i="1"/>
  <c r="C2066" i="1"/>
  <c r="C1077" i="1"/>
  <c r="C1814" i="1"/>
  <c r="C951" i="1"/>
  <c r="D2394" i="1"/>
  <c r="C632" i="1"/>
  <c r="C1144" i="1"/>
  <c r="D2243" i="1"/>
  <c r="C595" i="1"/>
  <c r="C1107" i="1"/>
  <c r="C316" i="1"/>
  <c r="C729" i="1"/>
  <c r="C1557" i="1"/>
  <c r="C2069" i="1"/>
  <c r="C1066" i="1"/>
  <c r="C466" i="1"/>
  <c r="C1440" i="1"/>
  <c r="C1952" i="1"/>
  <c r="C1025" i="1"/>
  <c r="C610" i="1"/>
  <c r="C1498" i="1"/>
  <c r="C2010" i="1"/>
  <c r="C965" i="1"/>
  <c r="C1724" i="1"/>
  <c r="C895" i="1"/>
  <c r="D2156" i="1"/>
  <c r="C576" i="1"/>
  <c r="C1088" i="1"/>
  <c r="C241" i="1"/>
  <c r="C539" i="1"/>
  <c r="C1051" i="1"/>
  <c r="C260" i="1"/>
  <c r="C617" i="1"/>
  <c r="C1501" i="1"/>
  <c r="C2013" i="1"/>
  <c r="C826" i="1"/>
  <c r="D2187" i="1"/>
  <c r="C1277" i="1"/>
  <c r="C1832" i="1"/>
  <c r="C785" i="1"/>
  <c r="C301" i="1"/>
  <c r="C1378" i="1"/>
  <c r="C1890" i="1"/>
  <c r="C725" i="1"/>
  <c r="C1635" i="1"/>
  <c r="C839" i="1"/>
  <c r="C1351" i="1"/>
  <c r="C520" i="1"/>
  <c r="C1032" i="1"/>
  <c r="C138" i="1"/>
  <c r="C483" i="1"/>
  <c r="C995" i="1"/>
  <c r="C186" i="1"/>
  <c r="C481" i="1"/>
  <c r="C1445" i="1"/>
  <c r="C1957" i="1"/>
  <c r="C714" i="1"/>
  <c r="C1550" i="1"/>
  <c r="C1165" i="1"/>
  <c r="C1776" i="1"/>
  <c r="C673" i="1"/>
  <c r="D2219" i="1"/>
  <c r="C1282" i="1"/>
  <c r="C1834" i="1"/>
  <c r="C613" i="1"/>
  <c r="C1363" i="1"/>
  <c r="C719" i="1"/>
  <c r="C1231" i="1"/>
  <c r="C400" i="1"/>
  <c r="C912" i="1"/>
  <c r="D2157" i="1"/>
  <c r="C299" i="1"/>
  <c r="C811" i="1"/>
  <c r="C1323" i="1"/>
  <c r="D2274" i="1"/>
  <c r="C1289" i="1"/>
  <c r="C1837" i="1"/>
  <c r="C441" i="1"/>
  <c r="C1430" i="1"/>
  <c r="C925" i="1"/>
  <c r="C1656" i="1"/>
  <c r="C385" i="1"/>
  <c r="C1409" i="1"/>
  <c r="C1042" i="1"/>
  <c r="C1714" i="1"/>
  <c r="C306" i="1"/>
  <c r="C378" i="1"/>
  <c r="C663" i="1"/>
  <c r="C1175" i="1"/>
  <c r="C408" i="1"/>
  <c r="C920" i="1"/>
  <c r="D2203" i="1"/>
  <c r="C307" i="1"/>
  <c r="C819" i="1"/>
  <c r="C791" i="1"/>
  <c r="C984" i="1"/>
  <c r="C371" i="1"/>
  <c r="C1075" i="1"/>
  <c r="C412" i="1"/>
  <c r="C1049" i="1"/>
  <c r="C1845" i="1"/>
  <c r="C461" i="1"/>
  <c r="C1438" i="1"/>
  <c r="C1069" i="1"/>
  <c r="C1728" i="1"/>
  <c r="C577" i="1"/>
  <c r="C1481" i="1"/>
  <c r="C1186" i="1"/>
  <c r="C1786" i="1"/>
  <c r="C498" i="1"/>
  <c r="C1004" i="1"/>
  <c r="C2155" i="1"/>
  <c r="B242" i="1"/>
  <c r="C1726" i="1"/>
  <c r="C2397" i="1"/>
  <c r="C1148" i="1"/>
  <c r="C2185" i="1"/>
  <c r="B332" i="1"/>
  <c r="C1921" i="1"/>
  <c r="B149" i="1"/>
  <c r="C1588" i="1"/>
  <c r="C2312" i="1"/>
  <c r="C1300" i="1"/>
  <c r="C2207" i="1"/>
  <c r="B351" i="1"/>
  <c r="B538" i="1"/>
  <c r="B1050" i="1"/>
  <c r="C2043" i="1"/>
  <c r="B707" i="1"/>
  <c r="B1219" i="1"/>
  <c r="B436" i="1"/>
  <c r="C2236" i="1"/>
  <c r="B314" i="1"/>
  <c r="C1841" i="1"/>
  <c r="C1212" i="1"/>
  <c r="C2194" i="1"/>
  <c r="B340" i="1"/>
  <c r="C1934" i="1"/>
  <c r="B157" i="1"/>
  <c r="C1603" i="1"/>
  <c r="C2320" i="1"/>
  <c r="C1349" i="1"/>
  <c r="C2216" i="1"/>
  <c r="B295" i="1"/>
  <c r="B482" i="1"/>
  <c r="B994" i="1"/>
  <c r="C1684" i="1"/>
  <c r="B651" i="1"/>
  <c r="B1163" i="1"/>
  <c r="B326" i="1"/>
  <c r="C2091" i="1"/>
  <c r="B194" i="1"/>
  <c r="C1649" i="1"/>
  <c r="C2349" i="1"/>
  <c r="D2172" i="1"/>
  <c r="C2035" i="1"/>
  <c r="B220" i="1"/>
  <c r="C1742" i="1"/>
  <c r="C2407" i="1"/>
  <c r="C716" i="1"/>
  <c r="C2118" i="1"/>
  <c r="B278" i="1"/>
  <c r="C1963" i="1"/>
  <c r="B111" i="1"/>
  <c r="B810" i="1"/>
  <c r="B1322" i="1"/>
  <c r="B467" i="1"/>
  <c r="B979" i="1"/>
  <c r="C1644" i="1"/>
  <c r="B644" i="1"/>
  <c r="C2380" i="1"/>
  <c r="C948" i="1"/>
  <c r="C2156" i="1"/>
  <c r="B243" i="1"/>
  <c r="C1740" i="1"/>
  <c r="C2406" i="1"/>
  <c r="C900" i="1"/>
  <c r="C2148" i="1"/>
  <c r="B237" i="1"/>
  <c r="C1731" i="1"/>
  <c r="C2400" i="1"/>
  <c r="C1559" i="1"/>
  <c r="C2297" i="1"/>
  <c r="B375" i="1"/>
  <c r="B626" i="1"/>
  <c r="B1138" i="1"/>
  <c r="C2435" i="1"/>
  <c r="B795" i="1"/>
  <c r="B1307" i="1"/>
  <c r="B460" i="1"/>
  <c r="C2260" i="1"/>
  <c r="B402" i="1"/>
  <c r="C1982" i="1"/>
  <c r="B123" i="1"/>
  <c r="C1537" i="1"/>
  <c r="C2286" i="1"/>
  <c r="B364" i="1"/>
  <c r="C1972" i="1"/>
  <c r="B117" i="1"/>
  <c r="C1524" i="1"/>
  <c r="C2280" i="1"/>
  <c r="C517" i="1"/>
  <c r="C2087" i="1"/>
  <c r="B191" i="1"/>
  <c r="B442" i="1"/>
  <c r="B954" i="1"/>
  <c r="C1316" i="1"/>
  <c r="B611" i="1"/>
  <c r="B1123" i="1"/>
  <c r="C2410" i="1"/>
  <c r="B788" i="1"/>
  <c r="B218" i="1"/>
  <c r="C1687" i="1"/>
  <c r="C2373" i="1"/>
  <c r="C956" i="1"/>
  <c r="C2158" i="1"/>
  <c r="B244" i="1"/>
  <c r="C1780" i="1"/>
  <c r="C2431" i="1"/>
  <c r="C908" i="1"/>
  <c r="C2150" i="1"/>
  <c r="C855" i="1"/>
  <c r="C1048" i="1"/>
  <c r="C435" i="1"/>
  <c r="C1139" i="1"/>
  <c r="C476" i="1"/>
  <c r="C1305" i="1"/>
  <c r="C1909" i="1"/>
  <c r="C618" i="1"/>
  <c r="C1502" i="1"/>
  <c r="C1197" i="1"/>
  <c r="C1792" i="1"/>
  <c r="C705" i="1"/>
  <c r="C1314" i="1"/>
  <c r="C1850" i="1"/>
  <c r="C645" i="1"/>
  <c r="C1411" i="1"/>
  <c r="C2228" i="1"/>
  <c r="B306" i="1"/>
  <c r="C1828" i="1"/>
  <c r="C1459" i="1"/>
  <c r="C2254" i="1"/>
  <c r="B396" i="1"/>
  <c r="C2023" i="1"/>
  <c r="B213" i="1"/>
  <c r="C1692" i="1"/>
  <c r="C2376" i="1"/>
  <c r="C1508" i="1"/>
  <c r="C2273" i="1"/>
  <c r="C1052" i="1"/>
  <c r="B602" i="1"/>
  <c r="B1114" i="1"/>
  <c r="C2339" i="1"/>
  <c r="B771" i="1"/>
  <c r="B1283" i="1"/>
  <c r="B500" i="1"/>
  <c r="C2300" i="1"/>
  <c r="B378" i="1"/>
  <c r="C1943" i="1"/>
  <c r="B99" i="1"/>
  <c r="C1479" i="1"/>
  <c r="C2262" i="1"/>
  <c r="D2242" i="1"/>
  <c r="C2036" i="1"/>
  <c r="B221" i="1"/>
  <c r="C1705" i="1"/>
  <c r="C2384" i="1"/>
  <c r="C1527" i="1"/>
  <c r="C2281" i="1"/>
  <c r="B359" i="1"/>
  <c r="B546" i="1"/>
  <c r="B1058" i="1"/>
  <c r="C2089" i="1"/>
  <c r="B715" i="1"/>
  <c r="B1227" i="1"/>
  <c r="B444" i="1"/>
  <c r="C2174" i="1"/>
  <c r="B258" i="1"/>
  <c r="C1751" i="1"/>
  <c r="C2413" i="1"/>
  <c r="C764" i="1"/>
  <c r="C2126" i="1"/>
  <c r="B284" i="1"/>
  <c r="C1844" i="1"/>
  <c r="C1228" i="1"/>
  <c r="C2196" i="1"/>
  <c r="C346" i="1"/>
  <c r="C2065" i="1"/>
  <c r="B175" i="1"/>
  <c r="B256" i="1"/>
  <c r="B874" i="1"/>
  <c r="B1386" i="1"/>
  <c r="B531" i="1"/>
  <c r="B1043" i="1"/>
  <c r="C2054" i="1"/>
  <c r="B708" i="1"/>
  <c r="C2444" i="1"/>
  <c r="C1391" i="1"/>
  <c r="C2229" i="1"/>
  <c r="B307" i="1"/>
  <c r="C1843" i="1"/>
  <c r="C1373" i="1"/>
  <c r="C2223" i="1"/>
  <c r="B301" i="1"/>
  <c r="C1833" i="1"/>
  <c r="C1668" i="1"/>
  <c r="C2361" i="1"/>
  <c r="C1511" i="1"/>
  <c r="B690" i="1"/>
  <c r="B1202" i="1"/>
  <c r="B193" i="1"/>
  <c r="B859" i="1"/>
  <c r="B1371" i="1"/>
  <c r="B524" i="1"/>
  <c r="C2324" i="1"/>
  <c r="C474" i="1"/>
  <c r="C2081" i="1"/>
  <c r="B187" i="1"/>
  <c r="C1651" i="1"/>
  <c r="C2350" i="1"/>
  <c r="C410" i="1"/>
  <c r="C2073" i="1"/>
  <c r="B181" i="1"/>
  <c r="C1641" i="1"/>
  <c r="C2344" i="1"/>
  <c r="C1044" i="1"/>
  <c r="C2170" i="1"/>
  <c r="B255" i="1"/>
  <c r="B506" i="1"/>
  <c r="B1018" i="1"/>
  <c r="C1838" i="1"/>
  <c r="B675" i="1"/>
  <c r="B1187" i="1"/>
  <c r="B168" i="1"/>
  <c r="C2123" i="1"/>
  <c r="B282" i="1"/>
  <c r="C1790" i="1"/>
  <c r="C2437" i="1"/>
  <c r="C1395" i="1"/>
  <c r="C2230" i="1"/>
  <c r="B308" i="1"/>
  <c r="C1883" i="1"/>
  <c r="C1379" i="1"/>
  <c r="C2224" i="1"/>
  <c r="B302" i="1"/>
  <c r="C2001" i="1"/>
  <c r="B199" i="1"/>
  <c r="B450" i="1"/>
  <c r="C1303" i="1"/>
  <c r="C1112" i="1"/>
  <c r="C499" i="1"/>
  <c r="C1203" i="1"/>
  <c r="D2402" i="1"/>
  <c r="C1397" i="1"/>
  <c r="C1973" i="1"/>
  <c r="C746" i="1"/>
  <c r="C1566" i="1"/>
  <c r="C1325" i="1"/>
  <c r="C1856" i="1"/>
  <c r="C833" i="1"/>
  <c r="C365" i="1"/>
  <c r="C1402" i="1"/>
  <c r="C1914" i="1"/>
  <c r="C773" i="1"/>
  <c r="C1564" i="1"/>
  <c r="C2292" i="1"/>
  <c r="B370" i="1"/>
  <c r="C1931" i="1"/>
  <c r="B155" i="1"/>
  <c r="C1599" i="1"/>
  <c r="C2318" i="1"/>
  <c r="C708" i="1"/>
  <c r="C2116" i="1"/>
  <c r="B277" i="1"/>
  <c r="C1795" i="1"/>
  <c r="C2440" i="1"/>
  <c r="C1630" i="1"/>
  <c r="C2337" i="1"/>
  <c r="C1785" i="1"/>
  <c r="B666" i="1"/>
  <c r="B1178" i="1"/>
  <c r="B97" i="1"/>
  <c r="B835" i="1"/>
  <c r="B1347" i="1"/>
  <c r="B564" i="1"/>
  <c r="C2364" i="1"/>
  <c r="C121" i="1"/>
  <c r="C2046" i="1"/>
  <c r="B163" i="1"/>
  <c r="C1612" i="1"/>
  <c r="C2326" i="1"/>
  <c r="C772" i="1"/>
  <c r="C2127" i="1"/>
  <c r="B285" i="1"/>
  <c r="C1807" i="1"/>
  <c r="C2448" i="1"/>
  <c r="C1643" i="1"/>
  <c r="C2345" i="1"/>
  <c r="C1308" i="1"/>
  <c r="B610" i="1"/>
  <c r="B1122" i="1"/>
  <c r="C2371" i="1"/>
  <c r="B779" i="1"/>
  <c r="B1291" i="1"/>
  <c r="B508" i="1"/>
  <c r="C2244" i="1"/>
  <c r="B322" i="1"/>
  <c r="C1854" i="1"/>
  <c r="C1276" i="1"/>
  <c r="C2203" i="1"/>
  <c r="B348" i="1"/>
  <c r="C1947" i="1"/>
  <c r="B101" i="1"/>
  <c r="C1484" i="1"/>
  <c r="C2264" i="1"/>
  <c r="C916" i="1"/>
  <c r="C2151" i="1"/>
  <c r="B239" i="1"/>
  <c r="B425" i="1"/>
  <c r="B938" i="1"/>
  <c r="C804" i="1"/>
  <c r="B595" i="1"/>
  <c r="B1107" i="1"/>
  <c r="C2346" i="1"/>
  <c r="B772" i="1"/>
  <c r="B138" i="1"/>
  <c r="C1551" i="1"/>
  <c r="C2293" i="1"/>
  <c r="B371" i="1"/>
  <c r="C1945" i="1"/>
  <c r="B100" i="1"/>
  <c r="C1539" i="1"/>
  <c r="C2287" i="1"/>
  <c r="B365" i="1"/>
  <c r="C1935" i="1"/>
  <c r="B158" i="1"/>
  <c r="C1771" i="1"/>
  <c r="C2425" i="1"/>
  <c r="C1939" i="1"/>
  <c r="B754" i="1"/>
  <c r="B1266" i="1"/>
  <c r="B401" i="1"/>
  <c r="B923" i="1"/>
  <c r="C604" i="1"/>
  <c r="B588" i="1"/>
  <c r="C2388" i="1"/>
  <c r="C1012" i="1"/>
  <c r="C2166" i="1"/>
  <c r="B251" i="1"/>
  <c r="C1753" i="1"/>
  <c r="C2414" i="1"/>
  <c r="C964" i="1"/>
  <c r="C2159" i="1"/>
  <c r="B245" i="1"/>
  <c r="C1743" i="1"/>
  <c r="C2408" i="1"/>
  <c r="C1423" i="1"/>
  <c r="C2241" i="1"/>
  <c r="B319" i="1"/>
  <c r="B570" i="1"/>
  <c r="B1082" i="1"/>
  <c r="C2209" i="1"/>
  <c r="B739" i="1"/>
  <c r="B1251" i="1"/>
  <c r="B390" i="1"/>
  <c r="C2201" i="1"/>
  <c r="B346" i="1"/>
  <c r="C1892" i="1"/>
  <c r="B131" i="1"/>
  <c r="C1553" i="1"/>
  <c r="C2294" i="1"/>
  <c r="B372" i="1"/>
  <c r="C1985" i="1"/>
  <c r="B125" i="1"/>
  <c r="D1235" i="1"/>
  <c r="C1176" i="1"/>
  <c r="C563" i="1"/>
  <c r="D1491" i="1"/>
  <c r="C353" i="1"/>
  <c r="C1461" i="1"/>
  <c r="C2037" i="1"/>
  <c r="C874" i="1"/>
  <c r="C381" i="1"/>
  <c r="C1408" i="1"/>
  <c r="C1920" i="1"/>
  <c r="C961" i="1"/>
  <c r="C537" i="1"/>
  <c r="C1466" i="1"/>
  <c r="C1978" i="1"/>
  <c r="C901" i="1"/>
  <c r="C1673" i="1"/>
  <c r="C2356" i="1"/>
  <c r="D1949" i="1"/>
  <c r="C2033" i="1"/>
  <c r="B219" i="1"/>
  <c r="C1702" i="1"/>
  <c r="C2382" i="1"/>
  <c r="C1220" i="1"/>
  <c r="C2195" i="1"/>
  <c r="B341" i="1"/>
  <c r="C1897" i="1"/>
  <c r="B134" i="1"/>
  <c r="C1732" i="1"/>
  <c r="C2401" i="1"/>
  <c r="C2171" i="1"/>
  <c r="B730" i="1"/>
  <c r="B1242" i="1"/>
  <c r="B344" i="1"/>
  <c r="B899" i="1"/>
  <c r="B1411" i="1"/>
  <c r="B628" i="1"/>
  <c r="C2428" i="1"/>
  <c r="C820" i="1"/>
  <c r="C2135" i="1"/>
  <c r="B227" i="1"/>
  <c r="C1715" i="1"/>
  <c r="C2390" i="1"/>
  <c r="C1284" i="1"/>
  <c r="C2204" i="1"/>
  <c r="B349" i="1"/>
  <c r="C1910" i="1"/>
  <c r="B142" i="1"/>
  <c r="C1745" i="1"/>
  <c r="C2409" i="1"/>
  <c r="C1836" i="1"/>
  <c r="B674" i="1"/>
  <c r="B1186" i="1"/>
  <c r="B129" i="1"/>
  <c r="B843" i="1"/>
  <c r="B1355" i="1"/>
  <c r="B572" i="1"/>
  <c r="C2308" i="1"/>
  <c r="B386" i="1"/>
  <c r="C1956" i="1"/>
  <c r="B107" i="1"/>
  <c r="C1500" i="1"/>
  <c r="C2270" i="1"/>
  <c r="C200" i="1"/>
  <c r="C2049" i="1"/>
  <c r="B165" i="1"/>
  <c r="C1615" i="1"/>
  <c r="C2328" i="1"/>
  <c r="C1380" i="1"/>
  <c r="C2225" i="1"/>
  <c r="B303" i="1"/>
  <c r="B490" i="1"/>
  <c r="B1002" i="1"/>
  <c r="C1735" i="1"/>
  <c r="B659" i="1"/>
  <c r="B1171" i="1"/>
  <c r="B104" i="1"/>
  <c r="B836" i="1"/>
  <c r="B202" i="1"/>
  <c r="C1662" i="1"/>
  <c r="C2357" i="1"/>
  <c r="C162" i="1"/>
  <c r="C2047" i="1"/>
  <c r="B164" i="1"/>
  <c r="C1652" i="1"/>
  <c r="C2351" i="1"/>
  <c r="D2306" i="1"/>
  <c r="C2038" i="1"/>
  <c r="B222" i="1"/>
  <c r="C1873" i="1"/>
  <c r="C2274" i="1"/>
  <c r="B818" i="1"/>
  <c r="B1330" i="1"/>
  <c r="B475" i="1"/>
  <c r="B987" i="1"/>
  <c r="C1695" i="1"/>
  <c r="B652" i="1"/>
  <c r="C2452" i="1"/>
  <c r="C1412" i="1"/>
  <c r="C2237" i="1"/>
  <c r="B315" i="1"/>
  <c r="C1855" i="1"/>
  <c r="C1396" i="1"/>
  <c r="C2231" i="1"/>
  <c r="B309" i="1"/>
  <c r="C1846" i="1"/>
  <c r="C1575" i="1"/>
  <c r="C2305" i="1"/>
  <c r="B383" i="1"/>
  <c r="B634" i="1"/>
  <c r="B1146" i="1"/>
  <c r="B803" i="1"/>
  <c r="B1315" i="1"/>
  <c r="B468" i="1"/>
  <c r="C2268" i="1"/>
  <c r="B410" i="1"/>
  <c r="C1995" i="1"/>
  <c r="B195" i="1"/>
  <c r="C1663" i="1"/>
  <c r="C2358" i="1"/>
  <c r="C497" i="1"/>
  <c r="C2084" i="1"/>
  <c r="B189" i="1"/>
  <c r="C1654" i="1"/>
  <c r="D2266" i="1"/>
  <c r="C627" i="1"/>
  <c r="D2282" i="1"/>
  <c r="C522" i="1"/>
  <c r="C1525" i="1"/>
  <c r="C2101" i="1"/>
  <c r="C1002" i="1"/>
  <c r="C553" i="1"/>
  <c r="C1472" i="1"/>
  <c r="C1984" i="1"/>
  <c r="C1089" i="1"/>
  <c r="C674" i="1"/>
  <c r="C1530" i="1"/>
  <c r="C2042" i="1"/>
  <c r="C1029" i="1"/>
  <c r="C1775" i="1"/>
  <c r="C2420" i="1"/>
  <c r="C756" i="1"/>
  <c r="C2124" i="1"/>
  <c r="B283" i="1"/>
  <c r="C1804" i="1"/>
  <c r="C2446" i="1"/>
  <c r="C1483" i="1"/>
  <c r="C2263" i="1"/>
  <c r="B405" i="1"/>
  <c r="C1999" i="1"/>
  <c r="B198" i="1"/>
  <c r="C1835" i="1"/>
  <c r="C2434" i="1"/>
  <c r="B794" i="1"/>
  <c r="B1306" i="1"/>
  <c r="B451" i="1"/>
  <c r="B963" i="1"/>
  <c r="C1529" i="1"/>
  <c r="B692" i="1"/>
  <c r="C1331" i="1"/>
  <c r="C2211" i="1"/>
  <c r="B291" i="1"/>
  <c r="C1817" i="1"/>
  <c r="C1503" i="1"/>
  <c r="C2271" i="1"/>
  <c r="B413" i="1"/>
  <c r="C2012" i="1"/>
  <c r="B206" i="1"/>
  <c r="C1847" i="1"/>
  <c r="C2208" i="1"/>
  <c r="B738" i="1"/>
  <c r="B1250" i="1"/>
  <c r="B366" i="1"/>
  <c r="B907" i="1"/>
  <c r="B1419" i="1"/>
  <c r="B636" i="1"/>
  <c r="C2372" i="1"/>
  <c r="C305" i="1"/>
  <c r="C2059" i="1"/>
  <c r="B171" i="1"/>
  <c r="C1625" i="1"/>
  <c r="C2334" i="1"/>
  <c r="C836" i="1"/>
  <c r="C2137" i="1"/>
  <c r="B229" i="1"/>
  <c r="C1718" i="1"/>
  <c r="C2392" i="1"/>
  <c r="C1543" i="1"/>
  <c r="C2289" i="1"/>
  <c r="B367" i="1"/>
  <c r="B554" i="1"/>
  <c r="B1066" i="1"/>
  <c r="C2132" i="1"/>
  <c r="B723" i="1"/>
  <c r="B1235" i="1"/>
  <c r="B345" i="1"/>
  <c r="C2102" i="1"/>
  <c r="B266" i="1"/>
  <c r="C1764" i="1"/>
  <c r="C2421" i="1"/>
  <c r="C828" i="1"/>
  <c r="C2136" i="1"/>
  <c r="B228" i="1"/>
  <c r="C1755" i="1"/>
  <c r="C2415" i="1"/>
  <c r="C780" i="1"/>
  <c r="C2128" i="1"/>
  <c r="B286" i="1"/>
  <c r="C1975" i="1"/>
  <c r="B119" i="1"/>
  <c r="B288" i="1"/>
  <c r="B882" i="1"/>
  <c r="B1394" i="1"/>
  <c r="B539" i="1"/>
  <c r="B1051" i="1"/>
  <c r="C2099" i="1"/>
  <c r="B716" i="1"/>
  <c r="B146" i="1"/>
  <c r="C1567" i="1"/>
  <c r="C2301" i="1"/>
  <c r="B379" i="1"/>
  <c r="C1958" i="1"/>
  <c r="B108" i="1"/>
  <c r="C1555" i="1"/>
  <c r="C2295" i="1"/>
  <c r="B373" i="1"/>
  <c r="C1948" i="1"/>
  <c r="B102" i="1"/>
  <c r="C1681" i="1"/>
  <c r="C2369" i="1"/>
  <c r="C1577" i="1"/>
  <c r="B698" i="1"/>
  <c r="B1210" i="1"/>
  <c r="B225" i="1"/>
  <c r="B867" i="1"/>
  <c r="B1379" i="1"/>
  <c r="B532" i="1"/>
  <c r="C2332" i="1"/>
  <c r="C561" i="1"/>
  <c r="C2092" i="1"/>
  <c r="B259" i="1"/>
  <c r="C1766" i="1"/>
  <c r="C2422" i="1"/>
  <c r="C1028" i="1"/>
  <c r="C2168" i="1"/>
  <c r="B253" i="1"/>
  <c r="C1756" i="1"/>
  <c r="C2416" i="1"/>
  <c r="C1444" i="1"/>
  <c r="C536" i="1"/>
  <c r="C183" i="1"/>
  <c r="C883" i="1"/>
  <c r="C218" i="1"/>
  <c r="C665" i="1"/>
  <c r="C1589" i="1"/>
  <c r="C2165" i="1"/>
  <c r="C1130" i="1"/>
  <c r="C685" i="1"/>
  <c r="C1536" i="1"/>
  <c r="C2048" i="1"/>
  <c r="C1217" i="1"/>
  <c r="C802" i="1"/>
  <c r="C1594" i="1"/>
  <c r="C2106" i="1"/>
  <c r="C1157" i="1"/>
  <c r="C1878" i="1"/>
  <c r="C1268" i="1"/>
  <c r="C2202" i="1"/>
  <c r="B347" i="1"/>
  <c r="C1907" i="1"/>
  <c r="B140" i="1"/>
  <c r="C1614" i="1"/>
  <c r="C2327" i="1"/>
  <c r="C588" i="1"/>
  <c r="C2096" i="1"/>
  <c r="B262" i="1"/>
  <c r="C1937" i="1"/>
  <c r="B159" i="1"/>
  <c r="B192" i="1"/>
  <c r="B858" i="1"/>
  <c r="B1370" i="1"/>
  <c r="B515" i="1"/>
  <c r="B1027" i="1"/>
  <c r="C1951" i="1"/>
  <c r="B756" i="1"/>
  <c r="B122" i="1"/>
  <c r="C1519" i="1"/>
  <c r="C2277" i="1"/>
  <c r="B355" i="1"/>
  <c r="C1919" i="1"/>
  <c r="B148" i="1"/>
  <c r="C1627" i="1"/>
  <c r="C2335" i="1"/>
  <c r="C652" i="1"/>
  <c r="C2107" i="1"/>
  <c r="B270" i="1"/>
  <c r="C1950" i="1"/>
  <c r="B103" i="1"/>
  <c r="B802" i="1"/>
  <c r="B1314" i="1"/>
  <c r="B459" i="1"/>
  <c r="B971" i="1"/>
  <c r="C1593" i="1"/>
  <c r="B700" i="1"/>
  <c r="C2436" i="1"/>
  <c r="C884" i="1"/>
  <c r="C2145" i="1"/>
  <c r="B235" i="1"/>
  <c r="C1727" i="1"/>
  <c r="C2398" i="1"/>
  <c r="C1345" i="1"/>
  <c r="C2214" i="1"/>
  <c r="B293" i="1"/>
  <c r="C1820" i="1"/>
  <c r="C1655" i="1"/>
  <c r="C2353" i="1"/>
  <c r="C1427" i="1"/>
  <c r="B618" i="1"/>
  <c r="B1130" i="1"/>
  <c r="C2403" i="1"/>
  <c r="B787" i="1"/>
  <c r="B1299" i="1"/>
  <c r="B452" i="1"/>
  <c r="C2183" i="1"/>
  <c r="B330" i="1"/>
  <c r="C1867" i="1"/>
  <c r="C1338" i="1"/>
  <c r="C2212" i="1"/>
  <c r="B292" i="1"/>
  <c r="C1857" i="1"/>
  <c r="C1292" i="1"/>
  <c r="C2206" i="1"/>
  <c r="C433" i="1"/>
  <c r="C2076" i="1"/>
  <c r="B183" i="1"/>
  <c r="B434" i="1"/>
  <c r="B946" i="1"/>
  <c r="C1060" i="1"/>
  <c r="B603" i="1"/>
  <c r="B1115" i="1"/>
  <c r="C2378" i="1"/>
  <c r="B780" i="1"/>
  <c r="B210" i="1"/>
  <c r="C1675" i="1"/>
  <c r="C2365" i="1"/>
  <c r="C314" i="1"/>
  <c r="C2060" i="1"/>
  <c r="B172" i="1"/>
  <c r="C1665" i="1"/>
  <c r="C2359" i="1"/>
  <c r="C226" i="1"/>
  <c r="C2051" i="1"/>
  <c r="B166" i="1"/>
  <c r="C1783" i="1"/>
  <c r="C2433" i="1"/>
  <c r="C1990" i="1"/>
  <c r="B762" i="1"/>
  <c r="B1274" i="1"/>
  <c r="B415" i="1"/>
  <c r="B931" i="1"/>
  <c r="C860" i="1"/>
  <c r="B596" i="1"/>
  <c r="C2396" i="1"/>
  <c r="C1076" i="1"/>
  <c r="C2175" i="1"/>
  <c r="B323" i="1"/>
  <c r="C1868" i="1"/>
  <c r="C1419" i="1"/>
  <c r="C2239" i="1"/>
  <c r="B317" i="1"/>
  <c r="C1859" i="1"/>
  <c r="C1591" i="1"/>
  <c r="C2313" i="1"/>
  <c r="C1631" i="1"/>
  <c r="B706" i="1"/>
  <c r="B1218" i="1"/>
  <c r="C600" i="1"/>
  <c r="C265" i="1"/>
  <c r="C947" i="1"/>
  <c r="C284" i="1"/>
  <c r="C793" i="1"/>
  <c r="C1653" i="1"/>
  <c r="D1492" i="1"/>
  <c r="C1258" i="1"/>
  <c r="C813" i="1"/>
  <c r="C1600" i="1"/>
  <c r="C184" i="1"/>
  <c r="C1340" i="1"/>
  <c r="C930" i="1"/>
  <c r="C1658" i="1"/>
  <c r="D2251" i="1"/>
  <c r="C1285" i="1"/>
  <c r="C1980" i="1"/>
  <c r="B114" i="1"/>
  <c r="C1499" i="1"/>
  <c r="C2269" i="1"/>
  <c r="B411" i="1"/>
  <c r="C2009" i="1"/>
  <c r="B204" i="1"/>
  <c r="C1716" i="1"/>
  <c r="C2391" i="1"/>
  <c r="C1100" i="1"/>
  <c r="C2178" i="1"/>
  <c r="D2370" i="1"/>
  <c r="C2039" i="1"/>
  <c r="B223" i="1"/>
  <c r="B400" i="1"/>
  <c r="B922" i="1"/>
  <c r="B579" i="1"/>
  <c r="B1091" i="1"/>
  <c r="C2282" i="1"/>
  <c r="C2080" i="1"/>
  <c r="B186" i="1"/>
  <c r="C1636" i="1"/>
  <c r="C2341" i="1"/>
  <c r="B419" i="1"/>
  <c r="C2022" i="1"/>
  <c r="B212" i="1"/>
  <c r="C1729" i="1"/>
  <c r="C2399" i="1"/>
  <c r="C1164" i="1"/>
  <c r="C2187" i="1"/>
  <c r="C242" i="1"/>
  <c r="C2052" i="1"/>
  <c r="B167" i="1"/>
  <c r="B224" i="1"/>
  <c r="B866" i="1"/>
  <c r="B1378" i="1"/>
  <c r="B523" i="1"/>
  <c r="B1035" i="1"/>
  <c r="C2003" i="1"/>
  <c r="B764" i="1"/>
  <c r="C1369" i="1"/>
  <c r="C2220" i="1"/>
  <c r="B299" i="1"/>
  <c r="C1830" i="1"/>
  <c r="C1523" i="1"/>
  <c r="C2279" i="1"/>
  <c r="B357" i="1"/>
  <c r="C1923" i="1"/>
  <c r="B150" i="1"/>
  <c r="C1758" i="1"/>
  <c r="C2417" i="1"/>
  <c r="C1887" i="1"/>
  <c r="B682" i="1"/>
  <c r="B1194" i="1"/>
  <c r="B161" i="1"/>
  <c r="B851" i="1"/>
  <c r="B1363" i="1"/>
  <c r="B516" i="1"/>
  <c r="C2252" i="1"/>
  <c r="B394" i="1"/>
  <c r="C1969" i="1"/>
  <c r="B115" i="1"/>
  <c r="C1521" i="1"/>
  <c r="C2278" i="1"/>
  <c r="B356" i="1"/>
  <c r="C1959" i="1"/>
  <c r="B109" i="1"/>
  <c r="C1507" i="1"/>
  <c r="C2272" i="1"/>
  <c r="C980" i="1"/>
  <c r="C2161" i="1"/>
  <c r="B247" i="1"/>
  <c r="B498" i="1"/>
  <c r="B1010" i="1"/>
  <c r="C1787" i="1"/>
  <c r="B667" i="1"/>
  <c r="B1179" i="1"/>
  <c r="B136" i="1"/>
  <c r="C2112" i="1"/>
  <c r="B274" i="1"/>
  <c r="C1777" i="1"/>
  <c r="C2429" i="1"/>
  <c r="C892" i="1"/>
  <c r="C2147" i="1"/>
  <c r="B236" i="1"/>
  <c r="C1767" i="1"/>
  <c r="C2423" i="1"/>
  <c r="C844" i="1"/>
  <c r="C2139" i="1"/>
  <c r="B230" i="1"/>
  <c r="C1886" i="1"/>
  <c r="C2306" i="1"/>
  <c r="B826" i="1"/>
  <c r="B1338" i="1"/>
  <c r="B483" i="1"/>
  <c r="B995" i="1"/>
  <c r="C1747" i="1"/>
  <c r="B660" i="1"/>
  <c r="C1435" i="1"/>
  <c r="C2245" i="1"/>
  <c r="B387" i="1"/>
  <c r="C1971" i="1"/>
  <c r="B116" i="1"/>
  <c r="C1571" i="1"/>
  <c r="C2303" i="1"/>
  <c r="B381" i="1"/>
  <c r="C1961" i="1"/>
  <c r="B110" i="1"/>
  <c r="C664" i="1"/>
  <c r="D1950" i="1"/>
  <c r="C1011" i="1"/>
  <c r="C348" i="1"/>
  <c r="C921" i="1"/>
  <c r="C1717" i="1"/>
  <c r="C285" i="1"/>
  <c r="C1372" i="1"/>
  <c r="C941" i="1"/>
  <c r="C1664" i="1"/>
  <c r="C405" i="1"/>
  <c r="C1417" i="1"/>
  <c r="C1058" i="1"/>
  <c r="C1722" i="1"/>
  <c r="C329" i="1"/>
  <c r="C465" i="1"/>
  <c r="C2070" i="1"/>
  <c r="B178" i="1"/>
  <c r="C1623" i="1"/>
  <c r="C2333" i="1"/>
  <c r="C636" i="1"/>
  <c r="C2104" i="1"/>
  <c r="B268" i="1"/>
  <c r="C1819" i="1"/>
  <c r="C1443" i="1"/>
  <c r="C2248" i="1"/>
  <c r="C788" i="1"/>
  <c r="C2129" i="1"/>
  <c r="B287" i="1"/>
  <c r="B474" i="1"/>
  <c r="B986" i="1"/>
  <c r="C1633" i="1"/>
  <c r="B643" i="1"/>
  <c r="B1155" i="1"/>
  <c r="B296" i="1"/>
  <c r="C2164" i="1"/>
  <c r="B250" i="1"/>
  <c r="C1739" i="1"/>
  <c r="C2405" i="1"/>
  <c r="C700" i="1"/>
  <c r="C2115" i="1"/>
  <c r="B276" i="1"/>
  <c r="C1831" i="1"/>
  <c r="C1463" i="1"/>
  <c r="C2256" i="1"/>
  <c r="C852" i="1"/>
  <c r="C2140" i="1"/>
  <c r="B231" i="1"/>
  <c r="B414" i="1"/>
  <c r="B930" i="1"/>
  <c r="C538" i="1"/>
  <c r="B587" i="1"/>
  <c r="B1099" i="1"/>
  <c r="C2314" i="1"/>
  <c r="B828" i="1"/>
  <c r="B130" i="1"/>
  <c r="C1535" i="1"/>
  <c r="C2285" i="1"/>
  <c r="B363" i="1"/>
  <c r="C1932" i="1"/>
  <c r="B156" i="1"/>
  <c r="C1639" i="1"/>
  <c r="C2343" i="1"/>
  <c r="B421" i="1"/>
  <c r="C2025" i="1"/>
  <c r="B214" i="1"/>
  <c r="C1860" i="1"/>
  <c r="C2242" i="1"/>
  <c r="B746" i="1"/>
  <c r="B1258" i="1"/>
  <c r="B385" i="1"/>
  <c r="B915" i="1"/>
  <c r="C258" i="1"/>
  <c r="B580" i="1"/>
  <c r="C2316" i="1"/>
  <c r="C389" i="1"/>
  <c r="C2071" i="1"/>
  <c r="B179" i="1"/>
  <c r="C1638" i="1"/>
  <c r="C2342" i="1"/>
  <c r="C325" i="1"/>
  <c r="C2062" i="1"/>
  <c r="B173" i="1"/>
  <c r="C1628" i="1"/>
  <c r="C2336" i="1"/>
  <c r="C1403" i="1"/>
  <c r="C2233" i="1"/>
  <c r="B311" i="1"/>
  <c r="B562" i="1"/>
  <c r="B1074" i="1"/>
  <c r="C2172" i="1"/>
  <c r="B731" i="1"/>
  <c r="B1243" i="1"/>
  <c r="B368" i="1"/>
  <c r="C2192" i="1"/>
  <c r="B338" i="1"/>
  <c r="C1879" i="1"/>
  <c r="C1370" i="1"/>
  <c r="C2222" i="1"/>
  <c r="B300" i="1"/>
  <c r="C1870" i="1"/>
  <c r="C1346" i="1"/>
  <c r="C2215" i="1"/>
  <c r="B294" i="1"/>
  <c r="C1988" i="1"/>
  <c r="B127" i="1"/>
  <c r="B320" i="1"/>
  <c r="B890" i="1"/>
  <c r="B1402" i="1"/>
  <c r="B547" i="1"/>
  <c r="B1059" i="1"/>
  <c r="C2142" i="1"/>
  <c r="B724" i="1"/>
  <c r="B154" i="1"/>
  <c r="C1583" i="1"/>
  <c r="C2309" i="1"/>
  <c r="C401" i="1"/>
  <c r="C2072" i="1"/>
  <c r="B180" i="1"/>
  <c r="C1678" i="1"/>
  <c r="C2367" i="1"/>
  <c r="C337" i="1"/>
  <c r="C2063" i="1"/>
  <c r="B174" i="1"/>
  <c r="C1796" i="1"/>
  <c r="C1540" i="1"/>
  <c r="C1899" i="1"/>
  <c r="B327" i="1"/>
  <c r="B770" i="1"/>
  <c r="B1346" i="1"/>
  <c r="B491" i="1"/>
  <c r="B1003" i="1"/>
  <c r="C1798" i="1"/>
  <c r="B668" i="1"/>
  <c r="C1140" i="1"/>
  <c r="C2184" i="1"/>
  <c r="B331" i="1"/>
  <c r="C1881" i="1"/>
  <c r="C1439" i="1"/>
  <c r="C2247" i="1"/>
  <c r="B389" i="1"/>
  <c r="C1974" i="1"/>
  <c r="B118" i="1"/>
  <c r="C1707" i="1"/>
  <c r="C2385" i="1"/>
  <c r="C2088" i="1"/>
  <c r="B714" i="1"/>
  <c r="B1226" i="1"/>
  <c r="B435" i="1"/>
  <c r="B947" i="1"/>
  <c r="C1356" i="1"/>
  <c r="B612" i="1"/>
  <c r="C1204" i="1"/>
  <c r="C2193" i="1"/>
  <c r="B339" i="1"/>
  <c r="C1894" i="1"/>
  <c r="B132" i="1"/>
  <c r="C1601" i="1"/>
  <c r="C2319" i="1"/>
  <c r="C506" i="1"/>
  <c r="C2086" i="1"/>
  <c r="B190" i="1"/>
  <c r="C1822" i="1"/>
  <c r="C2402" i="1"/>
  <c r="B786" i="1"/>
  <c r="B1298" i="1"/>
  <c r="B507" i="1"/>
  <c r="B1019" i="1"/>
  <c r="C1900" i="1"/>
  <c r="B748" i="1"/>
  <c r="B1791" i="1"/>
  <c r="B1662" i="1"/>
  <c r="B759" i="1"/>
  <c r="B1784" i="1"/>
  <c r="B2176" i="1"/>
  <c r="B1998" i="1"/>
  <c r="B2262" i="1"/>
  <c r="B719" i="1"/>
  <c r="B1448" i="1"/>
  <c r="B1863" i="1"/>
  <c r="B2165" i="1"/>
  <c r="B1653" i="1"/>
  <c r="B665" i="1"/>
  <c r="B1940" i="1"/>
  <c r="B1427" i="1"/>
  <c r="B2203" i="1"/>
  <c r="B1691" i="1"/>
  <c r="B768" i="1"/>
  <c r="B2018" i="1"/>
  <c r="B1506" i="1"/>
  <c r="C1407" i="1"/>
  <c r="B1905" i="1"/>
  <c r="B1337" i="1"/>
  <c r="B511" i="1"/>
  <c r="B1294" i="1"/>
  <c r="B782" i="1"/>
  <c r="C2386" i="1"/>
  <c r="B1125" i="1"/>
  <c r="B613" i="1"/>
  <c r="C1357" i="1"/>
  <c r="B940" i="1"/>
  <c r="B1686" i="1"/>
  <c r="B1639" i="1"/>
  <c r="B1942" i="1"/>
  <c r="B1592" i="1"/>
  <c r="B1208" i="1"/>
  <c r="B1806" i="1"/>
  <c r="B2386" i="1"/>
  <c r="B1671" i="1"/>
  <c r="B2093" i="1"/>
  <c r="B1581" i="1"/>
  <c r="B398" i="1"/>
  <c r="B1868" i="1"/>
  <c r="B1240" i="1"/>
  <c r="B2195" i="1"/>
  <c r="B1683" i="1"/>
  <c r="B745" i="1"/>
  <c r="B1946" i="1"/>
  <c r="B1434" i="1"/>
  <c r="B2345" i="1"/>
  <c r="B1833" i="1"/>
  <c r="B1145" i="1"/>
  <c r="B439" i="1"/>
  <c r="B1222" i="1"/>
  <c r="B710" i="1"/>
  <c r="C2067" i="1"/>
  <c r="B1053" i="1"/>
  <c r="B541" i="1"/>
  <c r="B1380" i="1"/>
  <c r="B868" i="1"/>
  <c r="B569" i="1"/>
  <c r="B1447" i="1"/>
  <c r="B1832" i="1"/>
  <c r="B1359" i="1"/>
  <c r="B2088" i="1"/>
  <c r="B1614" i="1"/>
  <c r="B2326" i="1"/>
  <c r="B2054" i="1"/>
  <c r="B1119" i="1"/>
  <c r="B1957" i="1"/>
  <c r="B1445" i="1"/>
  <c r="B2244" i="1"/>
  <c r="B1732" i="1"/>
  <c r="B879" i="1"/>
  <c r="B2059" i="1"/>
  <c r="B1547" i="1"/>
  <c r="C2394" i="1"/>
  <c r="B1874" i="1"/>
  <c r="B1256" i="1"/>
  <c r="B2273" i="1"/>
  <c r="B1761" i="1"/>
  <c r="B953" i="1"/>
  <c r="C2288" i="1"/>
  <c r="C2097" i="1"/>
  <c r="D2434" i="1"/>
  <c r="B834" i="1"/>
  <c r="B1410" i="1"/>
  <c r="B555" i="1"/>
  <c r="B1067" i="1"/>
  <c r="C2180" i="1"/>
  <c r="B732" i="1"/>
  <c r="B98" i="1"/>
  <c r="C1455" i="1"/>
  <c r="C2253" i="1"/>
  <c r="B395" i="1"/>
  <c r="C1983" i="1"/>
  <c r="B124" i="1"/>
  <c r="C1587" i="1"/>
  <c r="C2311" i="1"/>
  <c r="C421" i="1"/>
  <c r="C2075" i="1"/>
  <c r="B182" i="1"/>
  <c r="C1809" i="1"/>
  <c r="C2449" i="1"/>
  <c r="C2370" i="1"/>
  <c r="B778" i="1"/>
  <c r="B1290" i="1"/>
  <c r="B499" i="1"/>
  <c r="B1011" i="1"/>
  <c r="C1849" i="1"/>
  <c r="B676" i="1"/>
  <c r="B106" i="1"/>
  <c r="C1476" i="1"/>
  <c r="C2261" i="1"/>
  <c r="B403" i="1"/>
  <c r="C1996" i="1"/>
  <c r="B196" i="1"/>
  <c r="C1703" i="1"/>
  <c r="C2383" i="1"/>
  <c r="C1036" i="1"/>
  <c r="C2169" i="1"/>
  <c r="B254" i="1"/>
  <c r="C1924" i="1"/>
  <c r="B151" i="1"/>
  <c r="B160" i="1"/>
  <c r="B850" i="1"/>
  <c r="B1362" i="1"/>
  <c r="B571" i="1"/>
  <c r="B1083" i="1"/>
  <c r="C2250" i="1"/>
  <c r="B812" i="1"/>
  <c r="B753" i="1"/>
  <c r="B1488" i="1"/>
  <c r="B2047" i="1"/>
  <c r="B1615" i="1"/>
  <c r="B1431" i="1"/>
  <c r="B1824" i="1"/>
  <c r="C1244" i="1"/>
  <c r="B2404" i="1"/>
  <c r="B1694" i="1"/>
  <c r="B2101" i="1"/>
  <c r="B1589" i="1"/>
  <c r="B440" i="1"/>
  <c r="B1876" i="1"/>
  <c r="B1263" i="1"/>
  <c r="B2139" i="1"/>
  <c r="B1627" i="1"/>
  <c r="B592" i="1"/>
  <c r="B1954" i="1"/>
  <c r="B1442" i="1"/>
  <c r="B2353" i="1"/>
  <c r="B1841" i="1"/>
  <c r="B1168" i="1"/>
  <c r="B447" i="1"/>
  <c r="B1230" i="1"/>
  <c r="B718" i="1"/>
  <c r="C2110" i="1"/>
  <c r="B1061" i="1"/>
  <c r="B549" i="1"/>
  <c r="B1388" i="1"/>
  <c r="B876" i="1"/>
  <c r="B632" i="1"/>
  <c r="B1470" i="1"/>
  <c r="B864" i="1"/>
  <c r="B1417" i="1"/>
  <c r="B2216" i="1"/>
  <c r="B1632" i="1"/>
  <c r="B2358" i="1"/>
  <c r="B2136" i="1"/>
  <c r="B2184" i="1"/>
  <c r="B1502" i="1"/>
  <c r="B2029" i="1"/>
  <c r="B1517" i="1"/>
  <c r="C1772" i="1"/>
  <c r="B1804" i="1"/>
  <c r="B1071" i="1"/>
  <c r="B2131" i="1"/>
  <c r="B1619" i="1"/>
  <c r="B560" i="1"/>
  <c r="B1882" i="1"/>
  <c r="B1279" i="1"/>
  <c r="B2281" i="1"/>
  <c r="B1769" i="1"/>
  <c r="B976" i="1"/>
  <c r="B305" i="1"/>
  <c r="B1158" i="1"/>
  <c r="B646" i="1"/>
  <c r="C1657" i="1"/>
  <c r="B989" i="1"/>
  <c r="B477" i="1"/>
  <c r="B1316" i="1"/>
  <c r="B2418" i="1"/>
  <c r="B1032" i="1"/>
  <c r="B2438" i="1"/>
  <c r="B905" i="1"/>
  <c r="B1096" i="1"/>
  <c r="B1440" i="1"/>
  <c r="B1992" i="1"/>
  <c r="B1335" i="1"/>
  <c r="B2403" i="1"/>
  <c r="B655" i="1"/>
  <c r="B1893" i="1"/>
  <c r="B1305" i="1"/>
  <c r="B2180" i="1"/>
  <c r="B1668" i="1"/>
  <c r="B705" i="1"/>
  <c r="B1995" i="1"/>
  <c r="B1483" i="1"/>
  <c r="B2322" i="1"/>
  <c r="C2352" i="1"/>
  <c r="C2179" i="1"/>
  <c r="C2041" i="1"/>
  <c r="B898" i="1"/>
  <c r="C1428" i="1"/>
  <c r="B619" i="1"/>
  <c r="B1131" i="1"/>
  <c r="C2442" i="1"/>
  <c r="B796" i="1"/>
  <c r="B162" i="1"/>
  <c r="C1598" i="1"/>
  <c r="C2317" i="1"/>
  <c r="C485" i="1"/>
  <c r="C2083" i="1"/>
  <c r="B188" i="1"/>
  <c r="C1691" i="1"/>
  <c r="C2375" i="1"/>
  <c r="C972" i="1"/>
  <c r="C2160" i="1"/>
  <c r="B246" i="1"/>
  <c r="C1911" i="1"/>
  <c r="B143" i="1"/>
  <c r="B128" i="1"/>
  <c r="B842" i="1"/>
  <c r="B1354" i="1"/>
  <c r="B563" i="1"/>
  <c r="B1075" i="1"/>
  <c r="C2217" i="1"/>
  <c r="B740" i="1"/>
  <c r="B170" i="1"/>
  <c r="C1611" i="1"/>
  <c r="C2325" i="1"/>
  <c r="C570" i="1"/>
  <c r="C2094" i="1"/>
  <c r="B260" i="1"/>
  <c r="C1806" i="1"/>
  <c r="C2447" i="1"/>
  <c r="C1420" i="1"/>
  <c r="C2240" i="1"/>
  <c r="B318" i="1"/>
  <c r="C2027" i="1"/>
  <c r="B215" i="1"/>
  <c r="B384" i="1"/>
  <c r="B914" i="1"/>
  <c r="B1426" i="1"/>
  <c r="B635" i="1"/>
  <c r="B1147" i="1"/>
  <c r="B264" i="1"/>
  <c r="B1143" i="1"/>
  <c r="B1033" i="1"/>
  <c r="B1446" i="1"/>
  <c r="B2334" i="1"/>
  <c r="B1655" i="1"/>
  <c r="B2376" i="1"/>
  <c r="B2200" i="1"/>
  <c r="B2207" i="1"/>
  <c r="B1520" i="1"/>
  <c r="B2037" i="1"/>
  <c r="B1525" i="1"/>
  <c r="C1977" i="1"/>
  <c r="B1812" i="1"/>
  <c r="B1089" i="1"/>
  <c r="B2075" i="1"/>
  <c r="B1563" i="1"/>
  <c r="B152" i="1"/>
  <c r="B1890" i="1"/>
  <c r="B1297" i="1"/>
  <c r="B2289" i="1"/>
  <c r="B1777" i="1"/>
  <c r="B999" i="1"/>
  <c r="B334" i="1"/>
  <c r="B1166" i="1"/>
  <c r="B654" i="1"/>
  <c r="C1708" i="1"/>
  <c r="B997" i="1"/>
  <c r="B485" i="1"/>
  <c r="B1324" i="1"/>
  <c r="B2450" i="1"/>
  <c r="B1080" i="1"/>
  <c r="B2446" i="1"/>
  <c r="B968" i="1"/>
  <c r="B1313" i="1"/>
  <c r="B1463" i="1"/>
  <c r="B2015" i="1"/>
  <c r="B1478" i="1"/>
  <c r="B1167" i="1"/>
  <c r="B1965" i="1"/>
  <c r="B1453" i="1"/>
  <c r="B2252" i="1"/>
  <c r="B1740" i="1"/>
  <c r="B897" i="1"/>
  <c r="B2067" i="1"/>
  <c r="B1555" i="1"/>
  <c r="B2330" i="1"/>
  <c r="B1818" i="1"/>
  <c r="B1105" i="1"/>
  <c r="B2217" i="1"/>
  <c r="B1705" i="1"/>
  <c r="B807" i="1"/>
  <c r="C2291" i="1"/>
  <c r="B1094" i="1"/>
  <c r="B582" i="1"/>
  <c r="C357" i="1"/>
  <c r="B925" i="1"/>
  <c r="B406" i="1"/>
  <c r="B1252" i="1"/>
  <c r="B1862" i="1"/>
  <c r="B2389" i="1"/>
  <c r="B545" i="1"/>
  <c r="B2370" i="1"/>
  <c r="B313" i="1"/>
  <c r="B2453" i="1"/>
  <c r="B1015" i="1"/>
  <c r="B1800" i="1"/>
  <c r="B2425" i="1"/>
  <c r="B2324" i="1"/>
  <c r="B2341" i="1"/>
  <c r="B1829" i="1"/>
  <c r="B1136" i="1"/>
  <c r="B2116" i="1"/>
  <c r="B1604" i="1"/>
  <c r="B497" i="1"/>
  <c r="B1931" i="1"/>
  <c r="B1408" i="1"/>
  <c r="B2258" i="1"/>
  <c r="B1746" i="1"/>
  <c r="B913" i="1"/>
  <c r="C2249" i="1"/>
  <c r="C2338" i="1"/>
  <c r="B962" i="1"/>
  <c r="C1889" i="1"/>
  <c r="B683" i="1"/>
  <c r="B1195" i="1"/>
  <c r="B200" i="1"/>
  <c r="C2134" i="1"/>
  <c r="B226" i="1"/>
  <c r="C1700" i="1"/>
  <c r="C2381" i="1"/>
  <c r="C1020" i="1"/>
  <c r="C2167" i="1"/>
  <c r="B252" i="1"/>
  <c r="C1793" i="1"/>
  <c r="C2439" i="1"/>
  <c r="C1399" i="1"/>
  <c r="C2232" i="1"/>
  <c r="B310" i="1"/>
  <c r="C2014" i="1"/>
  <c r="B207" i="1"/>
  <c r="B361" i="1"/>
  <c r="B906" i="1"/>
  <c r="B1418" i="1"/>
  <c r="B627" i="1"/>
  <c r="B1139" i="1"/>
  <c r="C2144" i="1"/>
  <c r="B234" i="1"/>
  <c r="C1713" i="1"/>
  <c r="C2389" i="1"/>
  <c r="C1084" i="1"/>
  <c r="C2176" i="1"/>
  <c r="B324" i="1"/>
  <c r="C1908" i="1"/>
  <c r="B141" i="1"/>
  <c r="C1572" i="1"/>
  <c r="C2304" i="1"/>
  <c r="C724" i="1"/>
  <c r="C2119" i="1"/>
  <c r="B279" i="1"/>
  <c r="B466" i="1"/>
  <c r="B978" i="1"/>
  <c r="C1579" i="1"/>
  <c r="B699" i="1"/>
  <c r="B1211" i="1"/>
  <c r="B428" i="1"/>
  <c r="B2031" i="1"/>
  <c r="B2407" i="1"/>
  <c r="B689" i="1"/>
  <c r="B1016" i="1"/>
  <c r="B1471" i="1"/>
  <c r="B1486" i="1"/>
  <c r="B2038" i="1"/>
  <c r="B1542" i="1"/>
  <c r="B1225" i="1"/>
  <c r="B1973" i="1"/>
  <c r="B1461" i="1"/>
  <c r="B2260" i="1"/>
  <c r="B1748" i="1"/>
  <c r="B920" i="1"/>
  <c r="B2011" i="1"/>
  <c r="B1499" i="1"/>
  <c r="C732" i="1"/>
  <c r="B1826" i="1"/>
  <c r="B1128" i="1"/>
  <c r="B2225" i="1"/>
  <c r="B1713" i="1"/>
  <c r="B825" i="1"/>
  <c r="C2323" i="1"/>
  <c r="B1102" i="1"/>
  <c r="B590" i="1"/>
  <c r="C668" i="1"/>
  <c r="B933" i="1"/>
  <c r="B417" i="1"/>
  <c r="B1260" i="1"/>
  <c r="B1944" i="1"/>
  <c r="B2398" i="1"/>
  <c r="B631" i="1"/>
  <c r="B2379" i="1"/>
  <c r="B449" i="1"/>
  <c r="B1073" i="1"/>
  <c r="B1823" i="1"/>
  <c r="B2411" i="1"/>
  <c r="B713" i="1"/>
  <c r="B1901" i="1"/>
  <c r="B1328" i="1"/>
  <c r="B2188" i="1"/>
  <c r="B1676" i="1"/>
  <c r="B728" i="1"/>
  <c r="B2003" i="1"/>
  <c r="B1491" i="1"/>
  <c r="B2266" i="1"/>
  <c r="B1754" i="1"/>
  <c r="B936" i="1"/>
  <c r="B2153" i="1"/>
  <c r="B1641" i="1"/>
  <c r="B633" i="1"/>
  <c r="C1966" i="1"/>
  <c r="B1030" i="1"/>
  <c r="B518" i="1"/>
  <c r="B1373" i="1"/>
  <c r="B861" i="1"/>
  <c r="B201" i="1"/>
  <c r="B1188" i="1"/>
  <c r="B929" i="1"/>
  <c r="B2300" i="1"/>
  <c r="B2402" i="1"/>
  <c r="B2255" i="1"/>
  <c r="B2365" i="1"/>
  <c r="B2387" i="1"/>
  <c r="B537" i="1"/>
  <c r="B1631" i="1"/>
  <c r="B1792" i="1"/>
  <c r="B2160" i="1"/>
  <c r="B2277" i="1"/>
  <c r="B1765" i="1"/>
  <c r="B967" i="1"/>
  <c r="B2052" i="1"/>
  <c r="B1540" i="1"/>
  <c r="C2267" i="1"/>
  <c r="B1867" i="1"/>
  <c r="B1239" i="1"/>
  <c r="B2194" i="1"/>
  <c r="B1682" i="1"/>
  <c r="B744" i="1"/>
  <c r="B2081" i="1"/>
  <c r="B1569" i="1"/>
  <c r="B238" i="1"/>
  <c r="C2377" i="1"/>
  <c r="B342" i="1"/>
  <c r="B1026" i="1"/>
  <c r="C2243" i="1"/>
  <c r="B747" i="1"/>
  <c r="B1259" i="1"/>
  <c r="B404" i="1"/>
  <c r="C2210" i="1"/>
  <c r="B290" i="1"/>
  <c r="C1803" i="1"/>
  <c r="C2445" i="1"/>
  <c r="C1415" i="1"/>
  <c r="C2238" i="1"/>
  <c r="B316" i="1"/>
  <c r="C1895" i="1"/>
  <c r="B133" i="1"/>
  <c r="C1556" i="1"/>
  <c r="C2296" i="1"/>
  <c r="C660" i="1"/>
  <c r="C2108" i="1"/>
  <c r="B271" i="1"/>
  <c r="B458" i="1"/>
  <c r="B970" i="1"/>
  <c r="C1515" i="1"/>
  <c r="B691" i="1"/>
  <c r="B1203" i="1"/>
  <c r="B232" i="1"/>
  <c r="C2219" i="1"/>
  <c r="B298" i="1"/>
  <c r="C1815" i="1"/>
  <c r="C2453" i="1"/>
  <c r="C1436" i="1"/>
  <c r="C2246" i="1"/>
  <c r="B388" i="1"/>
  <c r="C2011" i="1"/>
  <c r="B205" i="1"/>
  <c r="C1679" i="1"/>
  <c r="C2368" i="1"/>
  <c r="C1236" i="1"/>
  <c r="C2198" i="1"/>
  <c r="B343" i="1"/>
  <c r="B530" i="1"/>
  <c r="B1042" i="1"/>
  <c r="C1991" i="1"/>
  <c r="B763" i="1"/>
  <c r="B1275" i="1"/>
  <c r="B492" i="1"/>
  <c r="B1393" i="1"/>
  <c r="B2332" i="1"/>
  <c r="B2388" i="1"/>
  <c r="B544" i="1"/>
  <c r="B1121" i="1"/>
  <c r="B1846" i="1"/>
  <c r="B2419" i="1"/>
  <c r="B776" i="1"/>
  <c r="B1909" i="1"/>
  <c r="B1351" i="1"/>
  <c r="B2196" i="1"/>
  <c r="B1684" i="1"/>
  <c r="B751" i="1"/>
  <c r="B1947" i="1"/>
  <c r="B1435" i="1"/>
  <c r="B2274" i="1"/>
  <c r="B1762" i="1"/>
  <c r="B959" i="1"/>
  <c r="B2161" i="1"/>
  <c r="B1649" i="1"/>
  <c r="B656" i="1"/>
  <c r="C2017" i="1"/>
  <c r="B1038" i="1"/>
  <c r="B526" i="1"/>
  <c r="B1381" i="1"/>
  <c r="B869" i="1"/>
  <c r="B233" i="1"/>
  <c r="B1196" i="1"/>
  <c r="B1161" i="1"/>
  <c r="B2316" i="1"/>
  <c r="B2442" i="1"/>
  <c r="B2278" i="1"/>
  <c r="B2392" i="1"/>
  <c r="B2396" i="1"/>
  <c r="B609" i="1"/>
  <c r="B1654" i="1"/>
  <c r="B1902" i="1"/>
  <c r="B2338" i="1"/>
  <c r="C996" i="1"/>
  <c r="B1837" i="1"/>
  <c r="B1159" i="1"/>
  <c r="B2124" i="1"/>
  <c r="B1612" i="1"/>
  <c r="B529" i="1"/>
  <c r="B1939" i="1"/>
  <c r="B1425" i="1"/>
  <c r="B2202" i="1"/>
  <c r="B1690" i="1"/>
  <c r="B767" i="1"/>
  <c r="B2089" i="1"/>
  <c r="B1577" i="1"/>
  <c r="B358" i="1"/>
  <c r="C1547" i="1"/>
  <c r="B966" i="1"/>
  <c r="B454" i="1"/>
  <c r="B1309" i="1"/>
  <c r="B797" i="1"/>
  <c r="C2443" i="1"/>
  <c r="B1124" i="1"/>
  <c r="B2158" i="1"/>
  <c r="B2128" i="1"/>
  <c r="B1752" i="1"/>
  <c r="B2086" i="1"/>
  <c r="B1711" i="1"/>
  <c r="B2295" i="1"/>
  <c r="B2391" i="1"/>
  <c r="B1462" i="1"/>
  <c r="B2006" i="1"/>
  <c r="B1991" i="1"/>
  <c r="B2213" i="1"/>
  <c r="B1701" i="1"/>
  <c r="B793" i="1"/>
  <c r="B1988" i="1"/>
  <c r="B1476" i="1"/>
  <c r="B2315" i="1"/>
  <c r="B1803" i="1"/>
  <c r="B1065" i="1"/>
  <c r="B2130" i="1"/>
  <c r="B1618" i="1"/>
  <c r="C596" i="1"/>
  <c r="C2441" i="1"/>
  <c r="B514" i="1"/>
  <c r="B1090" i="1"/>
  <c r="B811" i="1"/>
  <c r="B1323" i="1"/>
  <c r="B476" i="1"/>
  <c r="C2276" i="1"/>
  <c r="B354" i="1"/>
  <c r="C1905" i="1"/>
  <c r="B139" i="1"/>
  <c r="C1569" i="1"/>
  <c r="C2302" i="1"/>
  <c r="B380" i="1"/>
  <c r="C1998" i="1"/>
  <c r="B197" i="1"/>
  <c r="C1667" i="1"/>
  <c r="C2360" i="1"/>
  <c r="C1172" i="1"/>
  <c r="C2188" i="1"/>
  <c r="B335" i="1"/>
  <c r="B522" i="1"/>
  <c r="B1034" i="1"/>
  <c r="C1940" i="1"/>
  <c r="B755" i="1"/>
  <c r="B1267" i="1"/>
  <c r="B416" i="1"/>
  <c r="C2284" i="1"/>
  <c r="B362" i="1"/>
  <c r="C1918" i="1"/>
  <c r="B147" i="1"/>
  <c r="C1585" i="1"/>
  <c r="C2310" i="1"/>
  <c r="C644" i="1"/>
  <c r="C2105" i="1"/>
  <c r="B269" i="1"/>
  <c r="C1782" i="1"/>
  <c r="C2432" i="1"/>
  <c r="C1487" i="1"/>
  <c r="C2265" i="1"/>
  <c r="C796" i="1"/>
  <c r="B594" i="1"/>
  <c r="B1106" i="1"/>
  <c r="C2307" i="1"/>
  <c r="B827" i="1"/>
  <c r="B1339" i="1"/>
  <c r="B556" i="1"/>
  <c r="B2346" i="1"/>
  <c r="B2174" i="1"/>
  <c r="B1926" i="1"/>
  <c r="B2296" i="1"/>
  <c r="B2426" i="1"/>
  <c r="B2405" i="1"/>
  <c r="B672" i="1"/>
  <c r="B1672" i="1"/>
  <c r="B2030" i="1"/>
  <c r="B2348" i="1"/>
  <c r="C1825" i="1"/>
  <c r="B1845" i="1"/>
  <c r="B1177" i="1"/>
  <c r="B2132" i="1"/>
  <c r="B1620" i="1"/>
  <c r="B561" i="1"/>
  <c r="B1883" i="1"/>
  <c r="B1280" i="1"/>
  <c r="B2210" i="1"/>
  <c r="B1698" i="1"/>
  <c r="B785" i="1"/>
  <c r="B2097" i="1"/>
  <c r="B1585" i="1"/>
  <c r="B423" i="1"/>
  <c r="C1607" i="1"/>
  <c r="B974" i="1"/>
  <c r="B462" i="1"/>
  <c r="B1317" i="1"/>
  <c r="B805" i="1"/>
  <c r="B1132" i="1"/>
  <c r="B2263" i="1"/>
  <c r="B2151" i="1"/>
  <c r="B1839" i="1"/>
  <c r="B2104" i="1"/>
  <c r="B1798" i="1"/>
  <c r="B2311" i="1"/>
  <c r="B2441" i="1"/>
  <c r="B1480" i="1"/>
  <c r="B648" i="1"/>
  <c r="B2183" i="1"/>
  <c r="B2285" i="1"/>
  <c r="B1773" i="1"/>
  <c r="B985" i="1"/>
  <c r="B2060" i="1"/>
  <c r="B1548" i="1"/>
  <c r="C2395" i="1"/>
  <c r="B1875" i="1"/>
  <c r="B1257" i="1"/>
  <c r="B2138" i="1"/>
  <c r="B1626" i="1"/>
  <c r="B585" i="1"/>
  <c r="B2025" i="1"/>
  <c r="B1513" i="1"/>
  <c r="C1670" i="1"/>
  <c r="B1414" i="1"/>
  <c r="B902" i="1"/>
  <c r="B352" i="1"/>
  <c r="B1245" i="1"/>
  <c r="B733" i="1"/>
  <c r="C2182" i="1"/>
  <c r="B1060" i="1"/>
  <c r="B1271" i="1"/>
  <c r="B1959" i="1"/>
  <c r="B1912" i="1"/>
  <c r="C2299" i="1"/>
  <c r="B2126" i="1"/>
  <c r="B1097" i="1"/>
  <c r="B1057" i="1"/>
  <c r="B480" i="1"/>
  <c r="B1822" i="1"/>
  <c r="B2149" i="1"/>
  <c r="B1637" i="1"/>
  <c r="B624" i="1"/>
  <c r="B1924" i="1"/>
  <c r="B1391" i="1"/>
  <c r="B2251" i="1"/>
  <c r="B1739" i="1"/>
  <c r="B896" i="1"/>
  <c r="B2066" i="1"/>
  <c r="B1554" i="1"/>
  <c r="B1953" i="1"/>
  <c r="C1108" i="1"/>
  <c r="B135" i="1"/>
  <c r="B578" i="1"/>
  <c r="B1154" i="1"/>
  <c r="B257" i="1"/>
  <c r="B875" i="1"/>
  <c r="B1387" i="1"/>
  <c r="B540" i="1"/>
  <c r="C2340" i="1"/>
  <c r="B418" i="1"/>
  <c r="C2007" i="1"/>
  <c r="B203" i="1"/>
  <c r="C1676" i="1"/>
  <c r="C2366" i="1"/>
  <c r="C580" i="1"/>
  <c r="C2095" i="1"/>
  <c r="B261" i="1"/>
  <c r="C1769" i="1"/>
  <c r="C2424" i="1"/>
  <c r="C1467" i="1"/>
  <c r="C2257" i="1"/>
  <c r="C529" i="1"/>
  <c r="B586" i="1"/>
  <c r="B1098" i="1"/>
  <c r="C2275" i="1"/>
  <c r="B819" i="1"/>
  <c r="B1331" i="1"/>
  <c r="B484" i="1"/>
  <c r="C2348" i="1"/>
  <c r="B426" i="1"/>
  <c r="C2020" i="1"/>
  <c r="B211" i="1"/>
  <c r="C1689" i="1"/>
  <c r="C2374" i="1"/>
  <c r="C1156" i="1"/>
  <c r="C2186" i="1"/>
  <c r="B333" i="1"/>
  <c r="C1884" i="1"/>
  <c r="C1617" i="1"/>
  <c r="C2329" i="1"/>
  <c r="C1734" i="1"/>
  <c r="B658" i="1"/>
  <c r="B1170" i="1"/>
  <c r="B321" i="1"/>
  <c r="B891" i="1"/>
  <c r="B1403" i="1"/>
  <c r="B620" i="1"/>
  <c r="B1559" i="1"/>
  <c r="B2000" i="1"/>
  <c r="B760" i="1"/>
  <c r="B2127" i="1"/>
  <c r="B1880" i="1"/>
  <c r="B2327" i="1"/>
  <c r="B1503" i="1"/>
  <c r="B865" i="1"/>
  <c r="B2206" i="1"/>
  <c r="B2293" i="1"/>
  <c r="B1781" i="1"/>
  <c r="B1008" i="1"/>
  <c r="B2068" i="1"/>
  <c r="B1556" i="1"/>
  <c r="B2331" i="1"/>
  <c r="B1819" i="1"/>
  <c r="B1111" i="1"/>
  <c r="B2146" i="1"/>
  <c r="B1634" i="1"/>
  <c r="B616" i="1"/>
  <c r="B2033" i="1"/>
  <c r="B1521" i="1"/>
  <c r="C1875" i="1"/>
  <c r="B1422" i="1"/>
  <c r="B910" i="1"/>
  <c r="B374" i="1"/>
  <c r="B1253" i="1"/>
  <c r="B741" i="1"/>
  <c r="C2218" i="1"/>
  <c r="B1068" i="1"/>
  <c r="B1454" i="1"/>
  <c r="B1982" i="1"/>
  <c r="B1920" i="1"/>
  <c r="B1935" i="1"/>
  <c r="B577" i="1"/>
  <c r="B2144" i="1"/>
  <c r="B1472" i="1"/>
  <c r="B1120" i="1"/>
  <c r="B2111" i="1"/>
  <c r="B2014" i="1"/>
  <c r="B2221" i="1"/>
  <c r="B1709" i="1"/>
  <c r="B816" i="1"/>
  <c r="B1996" i="1"/>
  <c r="B1484" i="1"/>
  <c r="B2323" i="1"/>
  <c r="B1811" i="1"/>
  <c r="B1088" i="1"/>
  <c r="B2074" i="1"/>
  <c r="B1562" i="1"/>
  <c r="B121" i="1"/>
  <c r="B1961" i="1"/>
  <c r="B1449" i="1"/>
  <c r="B567" i="1"/>
  <c r="B1350" i="1"/>
  <c r="B838" i="1"/>
  <c r="B112" i="1"/>
  <c r="B1181" i="1"/>
  <c r="B669" i="1"/>
  <c r="C1799" i="1"/>
  <c r="B996" i="1"/>
  <c r="B2363" i="1"/>
  <c r="B1790" i="1"/>
  <c r="B1815" i="1"/>
  <c r="B1743" i="1"/>
  <c r="B1984" i="1"/>
  <c r="B1952" i="1"/>
  <c r="B2070" i="1"/>
  <c r="B608" i="1"/>
  <c r="B2367" i="1"/>
  <c r="B1648" i="1"/>
  <c r="B2085" i="1"/>
  <c r="B1573" i="1"/>
  <c r="B312" i="1"/>
  <c r="B1860" i="1"/>
  <c r="B1217" i="1"/>
  <c r="B2187" i="1"/>
  <c r="B1675" i="1"/>
  <c r="B727" i="1"/>
  <c r="B2002" i="1"/>
  <c r="C1694" i="1"/>
  <c r="B263" i="1"/>
  <c r="B642" i="1"/>
  <c r="B1282" i="1"/>
  <c r="B427" i="1"/>
  <c r="B939" i="1"/>
  <c r="C1116" i="1"/>
  <c r="B604" i="1"/>
  <c r="C2404" i="1"/>
  <c r="C628" i="1"/>
  <c r="C2103" i="1"/>
  <c r="B267" i="1"/>
  <c r="C1779" i="1"/>
  <c r="C2430" i="1"/>
  <c r="C1092" i="1"/>
  <c r="C2177" i="1"/>
  <c r="B325" i="1"/>
  <c r="C1871" i="1"/>
  <c r="C1604" i="1"/>
  <c r="C2321" i="1"/>
  <c r="C1683" i="1"/>
  <c r="B650" i="1"/>
  <c r="B1162" i="1"/>
  <c r="B289" i="1"/>
  <c r="B883" i="1"/>
  <c r="B1395" i="1"/>
  <c r="B548" i="1"/>
  <c r="C2412" i="1"/>
  <c r="C692" i="1"/>
  <c r="C2113" i="1"/>
  <c r="B275" i="1"/>
  <c r="C1791" i="1"/>
  <c r="C2438" i="1"/>
  <c r="C1460" i="1"/>
  <c r="C2255" i="1"/>
  <c r="B397" i="1"/>
  <c r="C1987" i="1"/>
  <c r="B126" i="1"/>
  <c r="C1719" i="1"/>
  <c r="C2393" i="1"/>
  <c r="C2131" i="1"/>
  <c r="B722" i="1"/>
  <c r="B1234" i="1"/>
  <c r="B443" i="1"/>
  <c r="B955" i="1"/>
  <c r="C1447" i="1"/>
  <c r="B684" i="1"/>
  <c r="B2440" i="1"/>
  <c r="B1831" i="1"/>
  <c r="B2007" i="1"/>
  <c r="B1958" i="1"/>
  <c r="B823" i="1"/>
  <c r="B2167" i="1"/>
  <c r="B1623" i="1"/>
  <c r="B1183" i="1"/>
  <c r="B2239" i="1"/>
  <c r="B2032" i="1"/>
  <c r="B2229" i="1"/>
  <c r="B1717" i="1"/>
  <c r="B839" i="1"/>
  <c r="B2004" i="1"/>
  <c r="B1492" i="1"/>
  <c r="B2267" i="1"/>
  <c r="B1755" i="1"/>
  <c r="B937" i="1"/>
  <c r="B2082" i="1"/>
  <c r="B1570" i="1"/>
  <c r="B249" i="1"/>
  <c r="B1969" i="1"/>
  <c r="B1457" i="1"/>
  <c r="B575" i="1"/>
  <c r="B1358" i="1"/>
  <c r="B846" i="1"/>
  <c r="B144" i="1"/>
  <c r="B1189" i="1"/>
  <c r="B677" i="1"/>
  <c r="C1851" i="1"/>
  <c r="B1004" i="1"/>
  <c r="B2408" i="1"/>
  <c r="B1808" i="1"/>
  <c r="B481" i="1"/>
  <c r="B1766" i="1"/>
  <c r="B2094" i="1"/>
  <c r="B1975" i="1"/>
  <c r="B2152" i="1"/>
  <c r="B671" i="1"/>
  <c r="B1265" i="1"/>
  <c r="B1840" i="1"/>
  <c r="B2157" i="1"/>
  <c r="B1645" i="1"/>
  <c r="B647" i="1"/>
  <c r="B1932" i="1"/>
  <c r="B1409" i="1"/>
  <c r="B2259" i="1"/>
  <c r="B1747" i="1"/>
  <c r="B919" i="1"/>
  <c r="B2010" i="1"/>
  <c r="B1498" i="1"/>
  <c r="C453" i="1"/>
  <c r="B1897" i="1"/>
  <c r="B1319" i="1"/>
  <c r="B503" i="1"/>
  <c r="B1286" i="1"/>
  <c r="B774" i="1"/>
  <c r="C2354" i="1"/>
  <c r="B1117" i="1"/>
  <c r="B605" i="1"/>
  <c r="C1124" i="1"/>
  <c r="B932" i="1"/>
  <c r="B1599" i="1"/>
  <c r="B1616" i="1"/>
  <c r="B1574" i="1"/>
  <c r="B928" i="1"/>
  <c r="B1783" i="1"/>
  <c r="B2143" i="1"/>
  <c r="B1479" i="1"/>
  <c r="B2021" i="1"/>
  <c r="B1509" i="1"/>
  <c r="C1561" i="1"/>
  <c r="B1796" i="1"/>
  <c r="B1048" i="1"/>
  <c r="B2123" i="1"/>
  <c r="B1611" i="1"/>
  <c r="B528" i="1"/>
  <c r="B1938" i="1"/>
  <c r="B1424" i="1"/>
  <c r="B2337" i="1"/>
  <c r="B1825" i="1"/>
  <c r="B1810" i="1"/>
  <c r="B2017" i="1"/>
  <c r="B784" i="1"/>
  <c r="C2259" i="1"/>
  <c r="B1086" i="1"/>
  <c r="B574" i="1"/>
  <c r="B1365" i="1"/>
  <c r="B853" i="1"/>
  <c r="B169" i="1"/>
  <c r="B1180" i="1"/>
  <c r="B649" i="1"/>
  <c r="B2279" i="1"/>
  <c r="B2356" i="1"/>
  <c r="B2360" i="1"/>
  <c r="B2445" i="1"/>
  <c r="B952" i="1"/>
  <c r="B1782" i="1"/>
  <c r="B2382" i="1"/>
  <c r="B2394" i="1"/>
  <c r="B601" i="1"/>
  <c r="B1885" i="1"/>
  <c r="B1287" i="1"/>
  <c r="B2172" i="1"/>
  <c r="B1660" i="1"/>
  <c r="B687" i="1"/>
  <c r="B1987" i="1"/>
  <c r="B1475" i="1"/>
  <c r="B2314" i="1"/>
  <c r="B1802" i="1"/>
  <c r="B1064" i="1"/>
  <c r="B2201" i="1"/>
  <c r="B1689" i="1"/>
  <c r="B761" i="1"/>
  <c r="B1142" i="1"/>
  <c r="B630" i="1"/>
  <c r="B1421" i="1"/>
  <c r="B909" i="1"/>
  <c r="B369" i="1"/>
  <c r="B1236" i="1"/>
  <c r="B1688" i="1"/>
  <c r="B2371" i="1"/>
  <c r="B336" i="1"/>
  <c r="B2422" i="1"/>
  <c r="B799" i="1"/>
  <c r="C2199" i="1"/>
  <c r="B1353" i="1"/>
  <c r="B1928" i="1"/>
  <c r="B881" i="1"/>
  <c r="B2451" i="1"/>
  <c r="B993" i="1"/>
  <c r="B1941" i="1"/>
  <c r="B1428" i="1"/>
  <c r="B2164" i="1"/>
  <c r="B1652" i="1"/>
  <c r="B664" i="1"/>
  <c r="B1979" i="1"/>
  <c r="B1467" i="1"/>
  <c r="B2306" i="1"/>
  <c r="B1794" i="1"/>
  <c r="B1041" i="1"/>
  <c r="B2193" i="1"/>
  <c r="B1681" i="1"/>
  <c r="B743" i="1"/>
  <c r="C2451" i="1"/>
  <c r="B1134" i="1"/>
  <c r="B622" i="1"/>
  <c r="B1413" i="1"/>
  <c r="B901" i="1"/>
  <c r="B350" i="1"/>
  <c r="B1228" i="1"/>
  <c r="B1670" i="1"/>
  <c r="B2362" i="1"/>
  <c r="B2414" i="1"/>
  <c r="B736" i="1"/>
  <c r="B1295" i="1"/>
  <c r="B1910" i="1"/>
  <c r="B712" i="1"/>
  <c r="B2443" i="1"/>
  <c r="B945" i="1"/>
  <c r="B1933" i="1"/>
  <c r="B1415" i="1"/>
  <c r="B2220" i="1"/>
  <c r="B1708" i="1"/>
  <c r="B815" i="1"/>
  <c r="B2035" i="1"/>
  <c r="B1523" i="1"/>
  <c r="C1926" i="1"/>
  <c r="B1850" i="1"/>
  <c r="B1192" i="1"/>
  <c r="B2249" i="1"/>
  <c r="B1737" i="1"/>
  <c r="B889" i="1"/>
  <c r="B177" i="1"/>
  <c r="B1190" i="1"/>
  <c r="B678" i="1"/>
  <c r="C1862" i="1"/>
  <c r="B1021" i="1"/>
  <c r="B509" i="1"/>
  <c r="B1284" i="1"/>
  <c r="B2182" i="1"/>
  <c r="B2423" i="1"/>
  <c r="B800" i="1"/>
  <c r="B1137" i="1"/>
  <c r="B1663" i="1"/>
  <c r="B1527" i="1"/>
  <c r="B2120" i="1"/>
  <c r="B1734" i="1"/>
  <c r="B1336" i="1"/>
  <c r="B1989" i="1"/>
  <c r="B1477" i="1"/>
  <c r="B2276" i="1"/>
  <c r="B1764" i="1"/>
  <c r="B961" i="1"/>
  <c r="B2091" i="1"/>
  <c r="B1579" i="1"/>
  <c r="B377" i="1"/>
  <c r="B1906" i="1"/>
  <c r="B1343" i="1"/>
  <c r="B2305" i="1"/>
  <c r="B1793" i="1"/>
  <c r="B1040" i="1"/>
  <c r="B376" i="1"/>
  <c r="B1246" i="1"/>
  <c r="B734" i="1"/>
  <c r="C2190" i="1"/>
  <c r="B1077" i="1"/>
  <c r="B565" i="1"/>
  <c r="B1490" i="1"/>
  <c r="B1889" i="1"/>
  <c r="B615" i="1"/>
  <c r="C1915" i="1"/>
  <c r="B1022" i="1"/>
  <c r="B510" i="1"/>
  <c r="B1301" i="1"/>
  <c r="B789" i="1"/>
  <c r="C2411" i="1"/>
  <c r="B1116" i="1"/>
  <c r="B2048" i="1"/>
  <c r="B2110" i="1"/>
  <c r="B1647" i="1"/>
  <c r="B2232" i="1"/>
  <c r="B2320" i="1"/>
  <c r="B2378" i="1"/>
  <c r="B448" i="1"/>
  <c r="B1608" i="1"/>
  <c r="B1710" i="1"/>
  <c r="B2308" i="1"/>
  <c r="B2333" i="1"/>
  <c r="B1821" i="1"/>
  <c r="B1113" i="1"/>
  <c r="B2108" i="1"/>
  <c r="B1596" i="1"/>
  <c r="B465" i="1"/>
  <c r="B1923" i="1"/>
  <c r="B1385" i="1"/>
  <c r="B2250" i="1"/>
  <c r="B1738" i="1"/>
  <c r="B895" i="1"/>
  <c r="B2137" i="1"/>
  <c r="B1625" i="1"/>
  <c r="B584" i="1"/>
  <c r="C2227" i="1"/>
  <c r="B1078" i="1"/>
  <c r="B566" i="1"/>
  <c r="B1357" i="1"/>
  <c r="B845" i="1"/>
  <c r="B137" i="1"/>
  <c r="B1172" i="1"/>
  <c r="C1823" i="1"/>
  <c r="B2256" i="1"/>
  <c r="B2304" i="1"/>
  <c r="B2351" i="1"/>
  <c r="C2030" i="1"/>
  <c r="B2437" i="1"/>
  <c r="B904" i="1"/>
  <c r="B1759" i="1"/>
  <c r="B2355" i="1"/>
  <c r="B2384" i="1"/>
  <c r="B512" i="1"/>
  <c r="B1877" i="1"/>
  <c r="B1264" i="1"/>
  <c r="B2100" i="1"/>
  <c r="B1588" i="1"/>
  <c r="B433" i="1"/>
  <c r="B1915" i="1"/>
  <c r="B1367" i="1"/>
  <c r="B2242" i="1"/>
  <c r="B1730" i="1"/>
  <c r="B872" i="1"/>
  <c r="B2129" i="1"/>
  <c r="B1617" i="1"/>
  <c r="B552" i="1"/>
  <c r="C2191" i="1"/>
  <c r="B1070" i="1"/>
  <c r="B558" i="1"/>
  <c r="B1349" i="1"/>
  <c r="B837" i="1"/>
  <c r="B105" i="1"/>
  <c r="B1164" i="1"/>
  <c r="B2238" i="1"/>
  <c r="B2223" i="1"/>
  <c r="B2342" i="1"/>
  <c r="C1563" i="1"/>
  <c r="B2429" i="1"/>
  <c r="B841" i="1"/>
  <c r="B1736" i="1"/>
  <c r="B2303" i="1"/>
  <c r="B2375" i="1"/>
  <c r="B412" i="1"/>
  <c r="B1869" i="1"/>
  <c r="B1241" i="1"/>
  <c r="B2156" i="1"/>
  <c r="B1644" i="1"/>
  <c r="B641" i="1"/>
  <c r="B1971" i="1"/>
  <c r="B1459" i="1"/>
  <c r="B2298" i="1"/>
  <c r="B1786" i="1"/>
  <c r="B1023" i="1"/>
  <c r="B2185" i="1"/>
  <c r="B1673" i="1"/>
  <c r="B720" i="1"/>
  <c r="C2419" i="1"/>
  <c r="B1126" i="1"/>
  <c r="B614" i="1"/>
  <c r="C1383" i="1"/>
  <c r="B957" i="1"/>
  <c r="B445" i="1"/>
  <c r="B1220" i="1"/>
  <c r="B1583" i="1"/>
  <c r="B2352" i="1"/>
  <c r="C2163" i="1"/>
  <c r="B2406" i="1"/>
  <c r="B673" i="1"/>
  <c r="B1247" i="1"/>
  <c r="B1887" i="1"/>
  <c r="B505" i="1"/>
  <c r="B2435" i="1"/>
  <c r="B887" i="1"/>
  <c r="B1925" i="1"/>
  <c r="B1392" i="1"/>
  <c r="B2212" i="1"/>
  <c r="B1700" i="1"/>
  <c r="B792" i="1"/>
  <c r="B2027" i="1"/>
  <c r="B1515" i="1"/>
  <c r="C1721" i="1"/>
  <c r="B1842" i="1"/>
  <c r="B1169" i="1"/>
  <c r="B2241" i="1"/>
  <c r="B1729" i="1"/>
  <c r="B871" i="1"/>
  <c r="B1087" i="1"/>
  <c r="B1697" i="1"/>
  <c r="B248" i="1"/>
  <c r="C1471" i="1"/>
  <c r="B958" i="1"/>
  <c r="B446" i="1"/>
  <c r="B1237" i="1"/>
  <c r="B725" i="1"/>
  <c r="C2143" i="1"/>
  <c r="B1052" i="1"/>
  <c r="B991" i="1"/>
  <c r="B1936" i="1"/>
  <c r="B2417" i="1"/>
  <c r="B2063" i="1"/>
  <c r="B1606" i="1"/>
  <c r="B2272" i="1"/>
  <c r="B2319" i="1"/>
  <c r="B1439" i="1"/>
  <c r="B2142" i="1"/>
  <c r="B2269" i="1"/>
  <c r="B1757" i="1"/>
  <c r="B944" i="1"/>
  <c r="B2044" i="1"/>
  <c r="B1532" i="1"/>
  <c r="C2121" i="1"/>
  <c r="B1859" i="1"/>
  <c r="B1216" i="1"/>
  <c r="B2186" i="1"/>
  <c r="B1674" i="1"/>
  <c r="B721" i="1"/>
  <c r="B2073" i="1"/>
  <c r="B1561" i="1"/>
  <c r="B120" i="1"/>
  <c r="C1863" i="1"/>
  <c r="B1014" i="1"/>
  <c r="B502" i="1"/>
  <c r="B1293" i="1"/>
  <c r="B781" i="1"/>
  <c r="C2379" i="1"/>
  <c r="B1108" i="1"/>
  <c r="B1943" i="1"/>
  <c r="B2087" i="1"/>
  <c r="B1560" i="1"/>
  <c r="B2214" i="1"/>
  <c r="B2246" i="1"/>
  <c r="B2368" i="1"/>
  <c r="B217" i="1"/>
  <c r="B1590" i="1"/>
  <c r="B1600" i="1"/>
  <c r="B2288" i="1"/>
  <c r="B2325" i="1"/>
  <c r="B1813" i="1"/>
  <c r="B1095" i="1"/>
  <c r="B2036" i="1"/>
  <c r="B1524" i="1"/>
  <c r="C1927" i="1"/>
  <c r="B1851" i="1"/>
  <c r="B1193" i="1"/>
  <c r="B2178" i="1"/>
  <c r="B1666" i="1"/>
  <c r="B703" i="1"/>
  <c r="B2065" i="1"/>
  <c r="B1553" i="1"/>
  <c r="C1812" i="1"/>
  <c r="B1006" i="1"/>
  <c r="B494" i="1"/>
  <c r="B1285" i="1"/>
  <c r="B773" i="1"/>
  <c r="C2347" i="1"/>
  <c r="B1100" i="1"/>
  <c r="B1856" i="1"/>
  <c r="B2064" i="1"/>
  <c r="B1455" i="1"/>
  <c r="B2191" i="1"/>
  <c r="B2159" i="1"/>
  <c r="B2359" i="1"/>
  <c r="C2427" i="1"/>
  <c r="B1567" i="1"/>
  <c r="B1518" i="1"/>
  <c r="B2270" i="1"/>
  <c r="B2317" i="1"/>
  <c r="B1805" i="1"/>
  <c r="B1072" i="1"/>
  <c r="B2092" i="1"/>
  <c r="B1580" i="1"/>
  <c r="B382" i="1"/>
  <c r="B1907" i="1"/>
  <c r="B1344" i="1"/>
  <c r="B2234" i="1"/>
  <c r="B1722" i="1"/>
  <c r="B849" i="1"/>
  <c r="B2121" i="1"/>
  <c r="B1609" i="1"/>
  <c r="B520" i="1"/>
  <c r="C2153" i="1"/>
  <c r="B1062" i="1"/>
  <c r="B550" i="1"/>
  <c r="B1405" i="1"/>
  <c r="B893" i="1"/>
  <c r="B328" i="1"/>
  <c r="B1156" i="1"/>
  <c r="B2433" i="1"/>
  <c r="B2215" i="1"/>
  <c r="B2095" i="1"/>
  <c r="B2328" i="1"/>
  <c r="B2421" i="1"/>
  <c r="B783" i="1"/>
  <c r="B1718" i="1"/>
  <c r="B2199" i="1"/>
  <c r="B2366" i="1"/>
  <c r="B185" i="1"/>
  <c r="B1861" i="1"/>
  <c r="B1223" i="1"/>
  <c r="B2148" i="1"/>
  <c r="B1636" i="1"/>
  <c r="B623" i="1"/>
  <c r="B1963" i="1"/>
  <c r="B1451" i="1"/>
  <c r="B2290" i="1"/>
  <c r="B1778" i="1"/>
  <c r="B1000" i="1"/>
  <c r="B2177" i="1"/>
  <c r="B1665" i="1"/>
  <c r="B553" i="1"/>
  <c r="B1633" i="1"/>
  <c r="C1404" i="1"/>
  <c r="B1406" i="1"/>
  <c r="B894" i="1"/>
  <c r="B329" i="1"/>
  <c r="B1173" i="1"/>
  <c r="B661" i="1"/>
  <c r="C1748" i="1"/>
  <c r="B988" i="1"/>
  <c r="B2302" i="1"/>
  <c r="B1767" i="1"/>
  <c r="B1687" i="1"/>
  <c r="B1894" i="1"/>
  <c r="B2103" i="1"/>
  <c r="C2200" i="1"/>
  <c r="B1009" i="1"/>
  <c r="B1919" i="1"/>
  <c r="B1968" i="1"/>
  <c r="B2205" i="1"/>
  <c r="B1693" i="1"/>
  <c r="B775" i="1"/>
  <c r="B1980" i="1"/>
  <c r="B1468" i="1"/>
  <c r="B2307" i="1"/>
  <c r="B1795" i="1"/>
  <c r="B1047" i="1"/>
  <c r="B2122" i="1"/>
  <c r="B1610" i="1"/>
  <c r="B521" i="1"/>
  <c r="B2009" i="1"/>
  <c r="B1497" i="1"/>
  <c r="C442" i="1"/>
  <c r="C1387" i="1"/>
  <c r="B950" i="1"/>
  <c r="B438" i="1"/>
  <c r="B1229" i="1"/>
  <c r="B717" i="1"/>
  <c r="C2100" i="1"/>
  <c r="B1044" i="1"/>
  <c r="B817" i="1"/>
  <c r="B1918" i="1"/>
  <c r="B2373" i="1"/>
  <c r="B2040" i="1"/>
  <c r="B1519" i="1"/>
  <c r="B2254" i="1"/>
  <c r="B2222" i="1"/>
  <c r="B1400" i="1"/>
  <c r="B2119" i="1"/>
  <c r="B2261" i="1"/>
  <c r="B1749" i="1"/>
  <c r="B921" i="1"/>
  <c r="B1972" i="1"/>
  <c r="B1460" i="1"/>
  <c r="B2299" i="1"/>
  <c r="B1787" i="1"/>
  <c r="B1024" i="1"/>
  <c r="B2114" i="1"/>
  <c r="B1602" i="1"/>
  <c r="B489" i="1"/>
  <c r="B2001" i="1"/>
  <c r="B1489" i="1"/>
  <c r="B607" i="1"/>
  <c r="C1188" i="1"/>
  <c r="B942" i="1"/>
  <c r="B430" i="1"/>
  <c r="B1221" i="1"/>
  <c r="B709" i="1"/>
  <c r="C2055" i="1"/>
  <c r="B1036" i="1"/>
  <c r="B576" i="1"/>
  <c r="B1895" i="1"/>
  <c r="B2335" i="1"/>
  <c r="B2022" i="1"/>
  <c r="B1432" i="1"/>
  <c r="B2231" i="1"/>
  <c r="B2071" i="1"/>
  <c r="B1352" i="1"/>
  <c r="B2416" i="1"/>
  <c r="B2096" i="1"/>
  <c r="B2253" i="1"/>
  <c r="B1741" i="1"/>
  <c r="B903" i="1"/>
  <c r="B2028" i="1"/>
  <c r="B1516" i="1"/>
  <c r="C1723" i="1"/>
  <c r="B1843" i="1"/>
  <c r="B1175" i="1"/>
  <c r="B2170" i="1"/>
  <c r="B1658" i="1"/>
  <c r="B680" i="1"/>
  <c r="B2057" i="1"/>
  <c r="B1545" i="1"/>
  <c r="C2362" i="1"/>
  <c r="C1761" i="1"/>
  <c r="B998" i="1"/>
  <c r="B486" i="1"/>
  <c r="B1341" i="1"/>
  <c r="B829" i="1"/>
  <c r="C2315" i="1"/>
  <c r="B1092" i="1"/>
  <c r="B1751" i="1"/>
  <c r="B2046" i="1"/>
  <c r="B1272" i="1"/>
  <c r="B2168" i="1"/>
  <c r="B2072" i="1"/>
  <c r="B2350" i="1"/>
  <c r="C2028" i="1"/>
  <c r="B1544" i="1"/>
  <c r="B1377" i="1"/>
  <c r="B2247" i="1"/>
  <c r="B2309" i="1"/>
  <c r="B1797" i="1"/>
  <c r="B1049" i="1"/>
  <c r="B2084" i="1"/>
  <c r="B1572" i="1"/>
  <c r="B281" i="1"/>
  <c r="B1899" i="1"/>
  <c r="B1321" i="1"/>
  <c r="B2226" i="1"/>
  <c r="B1714" i="1"/>
  <c r="B831" i="1"/>
  <c r="B2113" i="1"/>
  <c r="B1601" i="1"/>
  <c r="B488" i="1"/>
  <c r="C2111" i="1"/>
  <c r="B1054" i="1"/>
  <c r="B1505" i="1"/>
  <c r="B559" i="1"/>
  <c r="B1342" i="1"/>
  <c r="B830" i="1"/>
  <c r="C2322" i="1"/>
  <c r="B1109" i="1"/>
  <c r="B597" i="1"/>
  <c r="C868" i="1"/>
  <c r="B924" i="1"/>
  <c r="B1494" i="1"/>
  <c r="B1598" i="1"/>
  <c r="B2448" i="1"/>
  <c r="B1720" i="1"/>
  <c r="B1879" i="1"/>
  <c r="B1934" i="1"/>
  <c r="B1960" i="1"/>
  <c r="B513" i="1"/>
  <c r="B1799" i="1"/>
  <c r="B2141" i="1"/>
  <c r="B1629" i="1"/>
  <c r="B600" i="1"/>
  <c r="B1916" i="1"/>
  <c r="B1368" i="1"/>
  <c r="B2243" i="1"/>
  <c r="B1731" i="1"/>
  <c r="B873" i="1"/>
  <c r="B2058" i="1"/>
  <c r="B1546" i="1"/>
  <c r="C2363" i="1"/>
  <c r="B1945" i="1"/>
  <c r="B1433" i="1"/>
  <c r="B551" i="1"/>
  <c r="B1398" i="1"/>
  <c r="B886" i="1"/>
  <c r="B304" i="1"/>
  <c r="B1165" i="1"/>
  <c r="B653" i="1"/>
  <c r="C1697" i="1"/>
  <c r="B980" i="1"/>
  <c r="B2198" i="1"/>
  <c r="B1744" i="1"/>
  <c r="B1582" i="1"/>
  <c r="B1871" i="1"/>
  <c r="B2449" i="1"/>
  <c r="B2080" i="1"/>
  <c r="B951" i="1"/>
  <c r="B1814" i="1"/>
  <c r="B1950" i="1"/>
  <c r="B2197" i="1"/>
  <c r="B1685" i="1"/>
  <c r="B752" i="1"/>
  <c r="B1908" i="1"/>
  <c r="B1345" i="1"/>
  <c r="B2235" i="1"/>
  <c r="B1723" i="1"/>
  <c r="B855" i="1"/>
  <c r="B2050" i="1"/>
  <c r="B1538" i="1"/>
  <c r="C2235" i="1"/>
  <c r="B1937" i="1"/>
  <c r="B1423" i="1"/>
  <c r="B543" i="1"/>
  <c r="B1390" i="1"/>
  <c r="B878" i="1"/>
  <c r="B272" i="1"/>
  <c r="B1157" i="1"/>
  <c r="B645" i="1"/>
  <c r="C1646" i="1"/>
  <c r="B972" i="1"/>
  <c r="B2134" i="1"/>
  <c r="B1726" i="1"/>
  <c r="B1495" i="1"/>
  <c r="B1848" i="1"/>
  <c r="B2409" i="1"/>
  <c r="B2062" i="1"/>
  <c r="B2424" i="1"/>
  <c r="B888" i="1"/>
  <c r="B1704" i="1"/>
  <c r="B1927" i="1"/>
  <c r="B2189" i="1"/>
  <c r="B1677" i="1"/>
  <c r="B729" i="1"/>
  <c r="B1964" i="1"/>
  <c r="B1452" i="1"/>
  <c r="B2291" i="1"/>
  <c r="B1779" i="1"/>
  <c r="B1001" i="1"/>
  <c r="B2106" i="1"/>
  <c r="B1594" i="1"/>
  <c r="B457" i="1"/>
  <c r="B1993" i="1"/>
  <c r="B1481" i="1"/>
  <c r="B599" i="1"/>
  <c r="C932" i="1"/>
  <c r="B934" i="1"/>
  <c r="B420" i="1"/>
  <c r="B1277" i="1"/>
  <c r="B765" i="1"/>
  <c r="C2004" i="1"/>
  <c r="B1028" i="1"/>
  <c r="B399" i="1"/>
  <c r="B1872" i="1"/>
  <c r="B2240" i="1"/>
  <c r="B1999" i="1"/>
  <c r="B1224" i="1"/>
  <c r="B2208" i="1"/>
  <c r="B1966" i="1"/>
  <c r="B1289" i="1"/>
  <c r="B2372" i="1"/>
  <c r="B2078" i="1"/>
  <c r="B2245" i="1"/>
  <c r="B1733" i="1"/>
  <c r="B880" i="1"/>
  <c r="B2020" i="1"/>
  <c r="B1508" i="1"/>
  <c r="C1492" i="1"/>
  <c r="B1835" i="1"/>
  <c r="B1152" i="1"/>
  <c r="B2162" i="1"/>
  <c r="B1650" i="1"/>
  <c r="B657" i="1"/>
  <c r="B2049" i="1"/>
  <c r="B1537" i="1"/>
  <c r="C2234" i="1"/>
  <c r="C1710" i="1"/>
  <c r="B990" i="1"/>
  <c r="B2401" i="1"/>
  <c r="B1441" i="1"/>
  <c r="B495" i="1"/>
  <c r="B1278" i="1"/>
  <c r="B766" i="1"/>
  <c r="C2015" i="1"/>
  <c r="B1045" i="1"/>
  <c r="B533" i="1"/>
  <c r="B1372" i="1"/>
  <c r="B860" i="1"/>
  <c r="B337" i="1"/>
  <c r="B1420" i="1"/>
  <c r="B1727" i="1"/>
  <c r="B1551" i="1"/>
  <c r="B696" i="1"/>
  <c r="B1760" i="1"/>
  <c r="B2452" i="1"/>
  <c r="B2434" i="1"/>
  <c r="B2349" i="1"/>
  <c r="B1630" i="1"/>
  <c r="B2077" i="1"/>
  <c r="B1565" i="1"/>
  <c r="B184" i="1"/>
  <c r="B1852" i="1"/>
  <c r="B1199" i="1"/>
  <c r="B2179" i="1"/>
  <c r="B1667" i="1"/>
  <c r="B704" i="1"/>
  <c r="B1994" i="1"/>
  <c r="B1482" i="1"/>
  <c r="B2393" i="1"/>
  <c r="B1881" i="1"/>
  <c r="B1273" i="1"/>
  <c r="B487" i="1"/>
  <c r="B1334" i="1"/>
  <c r="B822" i="1"/>
  <c r="C2290" i="1"/>
  <c r="B1101" i="1"/>
  <c r="B589" i="1"/>
  <c r="C612" i="1"/>
  <c r="B916" i="1"/>
  <c r="B1376" i="1"/>
  <c r="B1575" i="1"/>
  <c r="B2399" i="1"/>
  <c r="B1702" i="1"/>
  <c r="B1774" i="1"/>
  <c r="B1911" i="1"/>
  <c r="B1855" i="1"/>
  <c r="B441" i="1"/>
  <c r="B1776" i="1"/>
  <c r="B2133" i="1"/>
  <c r="B1621" i="1"/>
  <c r="B568" i="1"/>
  <c r="B1844" i="1"/>
  <c r="B1176" i="1"/>
  <c r="B2171" i="1"/>
  <c r="B1659" i="1"/>
  <c r="B681" i="1"/>
  <c r="B1986" i="1"/>
  <c r="B1474" i="1"/>
  <c r="B2385" i="1"/>
  <c r="B1873" i="1"/>
  <c r="B1255" i="1"/>
  <c r="B479" i="1"/>
  <c r="B1326" i="1"/>
  <c r="B814" i="1"/>
  <c r="C2258" i="1"/>
  <c r="B1093" i="1"/>
  <c r="B581" i="1"/>
  <c r="C274" i="1"/>
  <c r="B908" i="1"/>
  <c r="B1144" i="1"/>
  <c r="B1552" i="1"/>
  <c r="B2354" i="1"/>
  <c r="B1679" i="1"/>
  <c r="B1728" i="1"/>
  <c r="B1888" i="1"/>
  <c r="B1750" i="1"/>
  <c r="B216" i="1"/>
  <c r="B1758" i="1"/>
  <c r="B2125" i="1"/>
  <c r="B1613" i="1"/>
  <c r="B536" i="1"/>
  <c r="B1900" i="1"/>
  <c r="B1327" i="1"/>
  <c r="B2227" i="1"/>
  <c r="B1715" i="1"/>
  <c r="B832" i="1"/>
  <c r="B2042" i="1"/>
  <c r="B1530" i="1"/>
  <c r="C2079" i="1"/>
  <c r="B1929" i="1"/>
  <c r="B1401" i="1"/>
  <c r="B535" i="1"/>
  <c r="B1382" i="1"/>
  <c r="B870" i="1"/>
  <c r="B240" i="1"/>
  <c r="B1213" i="1"/>
  <c r="B701" i="1"/>
  <c r="C1595" i="1"/>
  <c r="B964" i="1"/>
  <c r="B2024" i="1"/>
  <c r="B1703" i="1"/>
  <c r="B1329" i="1"/>
  <c r="B1830" i="1"/>
  <c r="B2364" i="1"/>
  <c r="B2039" i="1"/>
  <c r="B2390" i="1"/>
  <c r="B840" i="1"/>
  <c r="B1640" i="1"/>
  <c r="B1904" i="1"/>
  <c r="B2181" i="1"/>
  <c r="B1669" i="1"/>
  <c r="B711" i="1"/>
  <c r="B1956" i="1"/>
  <c r="B1444" i="1"/>
  <c r="B2283" i="1"/>
  <c r="B1771" i="1"/>
  <c r="B983" i="1"/>
  <c r="B2098" i="1"/>
  <c r="B1586" i="1"/>
  <c r="B424" i="1"/>
  <c r="B1985" i="1"/>
  <c r="B1473" i="1"/>
  <c r="B591" i="1"/>
  <c r="B2209" i="1"/>
  <c r="B1296" i="1"/>
  <c r="B431" i="1"/>
  <c r="B1214" i="1"/>
  <c r="B702" i="1"/>
  <c r="C1606" i="1"/>
  <c r="B981" i="1"/>
  <c r="B469" i="1"/>
  <c r="B1308" i="1"/>
  <c r="B2374" i="1"/>
  <c r="B2447" i="1"/>
  <c r="B969" i="1"/>
  <c r="B1311" i="1"/>
  <c r="B1983" i="1"/>
  <c r="B1591" i="1"/>
  <c r="B2271" i="1"/>
  <c r="B1990" i="1"/>
  <c r="B2102" i="1"/>
  <c r="B1456" i="1"/>
  <c r="B2013" i="1"/>
  <c r="B1501" i="1"/>
  <c r="C988" i="1"/>
  <c r="B1788" i="1"/>
  <c r="B1025" i="1"/>
  <c r="B2115" i="1"/>
  <c r="B1603" i="1"/>
  <c r="B496" i="1"/>
  <c r="B1930" i="1"/>
  <c r="B1407" i="1"/>
  <c r="B2329" i="1"/>
  <c r="B1817" i="1"/>
  <c r="B1104" i="1"/>
  <c r="B422" i="1"/>
  <c r="B1270" i="1"/>
  <c r="B758" i="1"/>
  <c r="C1964" i="1"/>
  <c r="B1037" i="1"/>
  <c r="B525" i="1"/>
  <c r="B1364" i="1"/>
  <c r="B852" i="1"/>
  <c r="C1620" i="1"/>
  <c r="B1375" i="1"/>
  <c r="B1622" i="1"/>
  <c r="B1528" i="1"/>
  <c r="C1774" i="1"/>
  <c r="B1742" i="1"/>
  <c r="B2444" i="1"/>
  <c r="B2410" i="1"/>
  <c r="B2339" i="1"/>
  <c r="B1607" i="1"/>
  <c r="B2069" i="1"/>
  <c r="B1557" i="1"/>
  <c r="B2292" i="1"/>
  <c r="B1780" i="1"/>
  <c r="B1007" i="1"/>
  <c r="B2107" i="1"/>
  <c r="B1595" i="1"/>
  <c r="B464" i="1"/>
  <c r="B1922" i="1"/>
  <c r="B1384" i="1"/>
  <c r="B2321" i="1"/>
  <c r="B1809" i="1"/>
  <c r="B1081" i="1"/>
  <c r="B408" i="1"/>
  <c r="B1262" i="1"/>
  <c r="B750" i="1"/>
  <c r="C1913" i="1"/>
  <c r="B1029" i="1"/>
  <c r="B517" i="1"/>
  <c r="B1356" i="1"/>
  <c r="B844" i="1"/>
  <c r="B1312" i="1"/>
  <c r="B1512" i="1"/>
  <c r="B1510" i="1"/>
  <c r="B1719" i="1"/>
  <c r="B2428" i="1"/>
  <c r="B2383" i="1"/>
  <c r="B2310" i="1"/>
  <c r="B1584" i="1"/>
  <c r="B2061" i="1"/>
  <c r="B1549" i="1"/>
  <c r="C2426" i="1"/>
  <c r="B1836" i="1"/>
  <c r="B1153" i="1"/>
  <c r="B2163" i="1"/>
  <c r="B1651" i="1"/>
  <c r="B663" i="1"/>
  <c r="B1978" i="1"/>
  <c r="B1466" i="1"/>
  <c r="B2377" i="1"/>
  <c r="B1865" i="1"/>
  <c r="B1232" i="1"/>
  <c r="B471" i="1"/>
  <c r="B1318" i="1"/>
  <c r="B806" i="1"/>
  <c r="B1149" i="1"/>
  <c r="B637" i="1"/>
  <c r="B1412" i="1"/>
  <c r="B900" i="1"/>
  <c r="B975" i="1"/>
  <c r="B1534" i="1"/>
  <c r="B2280" i="1"/>
  <c r="B1656" i="1"/>
  <c r="B1646" i="1"/>
  <c r="B1870" i="1"/>
  <c r="B1576" i="1"/>
  <c r="C2331" i="1"/>
  <c r="B2436" i="1"/>
  <c r="B1735" i="1"/>
  <c r="B2117" i="1"/>
  <c r="B1605" i="1"/>
  <c r="B504" i="1"/>
  <c r="B1892" i="1"/>
  <c r="B1304" i="1"/>
  <c r="B2219" i="1"/>
  <c r="B1707" i="1"/>
  <c r="B809" i="1"/>
  <c r="B2034" i="1"/>
  <c r="B1522" i="1"/>
  <c r="C1876" i="1"/>
  <c r="B1921" i="1"/>
  <c r="B1383" i="1"/>
  <c r="B527" i="1"/>
  <c r="B1374" i="1"/>
  <c r="B862" i="1"/>
  <c r="B208" i="1"/>
  <c r="B1205" i="1"/>
  <c r="B2145" i="1"/>
  <c r="B1127" i="1"/>
  <c r="B273" i="1"/>
  <c r="B1150" i="1"/>
  <c r="B638" i="1"/>
  <c r="B1429" i="1"/>
  <c r="B917" i="1"/>
  <c r="B391" i="1"/>
  <c r="B1244" i="1"/>
  <c r="B1775" i="1"/>
  <c r="B2380" i="1"/>
  <c r="B473" i="1"/>
  <c r="B2430" i="1"/>
  <c r="B847" i="1"/>
  <c r="B927" i="1"/>
  <c r="B1416" i="1"/>
  <c r="B1951" i="1"/>
  <c r="B1103" i="1"/>
  <c r="B1056" i="1"/>
  <c r="B1949" i="1"/>
  <c r="B1437" i="1"/>
  <c r="B2236" i="1"/>
  <c r="B1724" i="1"/>
  <c r="B856" i="1"/>
  <c r="B2051" i="1"/>
  <c r="B1539" i="1"/>
  <c r="C2266" i="1"/>
  <c r="B1866" i="1"/>
  <c r="B1233" i="1"/>
  <c r="B2265" i="1"/>
  <c r="B1753" i="1"/>
  <c r="B935" i="1"/>
  <c r="B241" i="1"/>
  <c r="B1206" i="1"/>
  <c r="B694" i="1"/>
  <c r="C1545" i="1"/>
  <c r="B973" i="1"/>
  <c r="B461" i="1"/>
  <c r="B1300" i="1"/>
  <c r="B2336" i="1"/>
  <c r="B2439" i="1"/>
  <c r="B911" i="1"/>
  <c r="B1248" i="1"/>
  <c r="B1878" i="1"/>
  <c r="B1568" i="1"/>
  <c r="B2230" i="1"/>
  <c r="B1903" i="1"/>
  <c r="B2056" i="1"/>
  <c r="B1438" i="1"/>
  <c r="B2005" i="1"/>
  <c r="B1493" i="1"/>
  <c r="B2228" i="1"/>
  <c r="B1716" i="1"/>
  <c r="B833" i="1"/>
  <c r="B2043" i="1"/>
  <c r="B1531" i="1"/>
  <c r="C2120" i="1"/>
  <c r="B1858" i="1"/>
  <c r="B1215" i="1"/>
  <c r="B2257" i="1"/>
  <c r="B1745" i="1"/>
  <c r="B912" i="1"/>
  <c r="B209" i="1"/>
  <c r="B1198" i="1"/>
  <c r="B686" i="1"/>
  <c r="C1468" i="1"/>
  <c r="B965" i="1"/>
  <c r="B453" i="1"/>
  <c r="B1292" i="1"/>
  <c r="B2264" i="1"/>
  <c r="B2431" i="1"/>
  <c r="B863" i="1"/>
  <c r="B1185" i="1"/>
  <c r="B1768" i="1"/>
  <c r="B1550" i="1"/>
  <c r="B2166" i="1"/>
  <c r="B1816" i="1"/>
  <c r="B1974" i="1"/>
  <c r="B1399" i="1"/>
  <c r="B1997" i="1"/>
  <c r="B1485" i="1"/>
  <c r="B2284" i="1"/>
  <c r="B1772" i="1"/>
  <c r="B984" i="1"/>
  <c r="B2099" i="1"/>
  <c r="B1587" i="1"/>
  <c r="B432" i="1"/>
  <c r="B1914" i="1"/>
  <c r="B1361" i="1"/>
  <c r="B2313" i="1"/>
  <c r="B1801" i="1"/>
  <c r="B1063" i="1"/>
  <c r="B393" i="1"/>
  <c r="B1254" i="1"/>
  <c r="B742" i="1"/>
  <c r="C2226" i="1"/>
  <c r="B1085" i="1"/>
  <c r="B573" i="1"/>
  <c r="B1348" i="1"/>
  <c r="B820" i="1"/>
  <c r="B1249" i="1"/>
  <c r="B1430" i="1"/>
  <c r="B1487" i="1"/>
  <c r="B2432" i="1"/>
  <c r="B1696" i="1"/>
  <c r="B2412" i="1"/>
  <c r="B2347" i="1"/>
  <c r="B2294" i="1"/>
  <c r="B1566" i="1"/>
  <c r="B2053" i="1"/>
  <c r="B1541" i="1"/>
  <c r="C2298" i="1"/>
  <c r="B1828" i="1"/>
  <c r="B1135" i="1"/>
  <c r="B2155" i="1"/>
  <c r="B1643" i="1"/>
  <c r="B640" i="1"/>
  <c r="B1970" i="1"/>
  <c r="B1458" i="1"/>
  <c r="B2369" i="1"/>
  <c r="B1857" i="1"/>
  <c r="B1209" i="1"/>
  <c r="B463" i="1"/>
  <c r="B1310" i="1"/>
  <c r="B798" i="1"/>
  <c r="C2450" i="1"/>
  <c r="B1141" i="1"/>
  <c r="B629" i="1"/>
  <c r="B1404" i="1"/>
  <c r="B697" i="1"/>
  <c r="B606" i="1"/>
  <c r="B1269" i="1"/>
  <c r="B437" i="1"/>
  <c r="B1148" i="1"/>
  <c r="E1222" i="1"/>
  <c r="E2034" i="1"/>
  <c r="E1902" i="1"/>
  <c r="E2150" i="1"/>
  <c r="I326" i="1"/>
  <c r="I1007" i="1"/>
  <c r="I832" i="1"/>
  <c r="I513" i="1"/>
  <c r="I303" i="1"/>
  <c r="I861" i="1"/>
  <c r="I558" i="1"/>
  <c r="I576" i="1"/>
  <c r="I999" i="1"/>
  <c r="I192" i="1"/>
  <c r="I1535" i="1"/>
  <c r="I451" i="1"/>
  <c r="E1961" i="1"/>
  <c r="I315" i="1"/>
  <c r="I493" i="1"/>
  <c r="I683" i="1"/>
  <c r="I1207" i="1"/>
  <c r="I2290" i="1"/>
  <c r="I1907" i="1"/>
  <c r="I2127" i="1"/>
  <c r="I1393" i="1"/>
  <c r="I456" i="1"/>
  <c r="I2178" i="1"/>
  <c r="I428" i="1"/>
  <c r="I1909" i="1"/>
  <c r="I1088" i="1"/>
  <c r="I956" i="1"/>
  <c r="I605" i="1"/>
  <c r="I1600" i="1"/>
  <c r="I332" i="1"/>
  <c r="I2377" i="1"/>
  <c r="I1958" i="1"/>
  <c r="I1349" i="1"/>
  <c r="I1137" i="1"/>
  <c r="I975" i="1"/>
  <c r="I1960" i="1"/>
  <c r="I829" i="1"/>
  <c r="I1213" i="1"/>
  <c r="I1255" i="1"/>
  <c r="I1035" i="1"/>
  <c r="I209" i="1"/>
  <c r="I1706" i="1"/>
  <c r="I499" i="1"/>
  <c r="I942" i="1"/>
  <c r="I1159" i="1"/>
  <c r="I1045" i="1"/>
  <c r="I238" i="1"/>
  <c r="I322" i="1"/>
  <c r="I849" i="1"/>
  <c r="I1323" i="1"/>
  <c r="I869" i="1"/>
  <c r="I1296" i="1"/>
  <c r="I1385" i="1"/>
  <c r="I2272" i="1"/>
  <c r="I1379" i="1"/>
  <c r="I974" i="1"/>
  <c r="I1367" i="1"/>
  <c r="I1209" i="1"/>
  <c r="I257" i="1"/>
  <c r="I1904" i="1"/>
  <c r="I339" i="1"/>
  <c r="I791" i="1"/>
  <c r="I1778" i="1"/>
  <c r="I282" i="1"/>
  <c r="I1903" i="1"/>
  <c r="I2354" i="1"/>
  <c r="I1364" i="1"/>
  <c r="I2191" i="1"/>
  <c r="I2336" i="1"/>
  <c r="I384" i="1"/>
  <c r="I1126" i="1"/>
  <c r="I1375" i="1"/>
  <c r="I1026" i="1"/>
  <c r="I265" i="1"/>
  <c r="I515" i="1"/>
  <c r="I1515" i="1"/>
  <c r="I779" i="1"/>
  <c r="I1192" i="1"/>
  <c r="I472" i="1"/>
  <c r="I375" i="1"/>
  <c r="I764" i="1"/>
  <c r="I475" i="1"/>
  <c r="I673" i="1"/>
  <c r="I1135" i="1"/>
  <c r="I376" i="1"/>
  <c r="I716" i="1"/>
  <c r="I1065" i="1"/>
  <c r="I594" i="1"/>
  <c r="I199" i="1"/>
  <c r="I929" i="1"/>
  <c r="I1350" i="1"/>
  <c r="I1917" i="1"/>
  <c r="I841" i="1"/>
  <c r="I1620" i="1"/>
  <c r="I1428" i="1"/>
  <c r="I437" i="1"/>
  <c r="I903" i="1"/>
  <c r="I715" i="1"/>
  <c r="I1286" i="1"/>
  <c r="I845" i="1"/>
  <c r="I1128" i="1"/>
  <c r="I700" i="1"/>
  <c r="I311" i="1"/>
  <c r="I609" i="1"/>
  <c r="I1359" i="1"/>
  <c r="I575" i="1"/>
  <c r="I1003" i="1"/>
  <c r="I926" i="1"/>
  <c r="I658" i="1"/>
  <c r="I220" i="1"/>
  <c r="I309" i="1"/>
  <c r="I592" i="1"/>
  <c r="I587" i="1"/>
  <c r="I798" i="1"/>
  <c r="I717" i="1"/>
  <c r="I601" i="1"/>
  <c r="I572" i="1"/>
  <c r="I368" i="1"/>
  <c r="I618" i="1"/>
  <c r="I1319" i="1"/>
  <c r="I860" i="1"/>
  <c r="I207" i="1"/>
  <c r="I577" i="1"/>
  <c r="I563" i="1"/>
  <c r="B145" i="1"/>
  <c r="B542" i="1"/>
  <c r="B1013" i="1"/>
  <c r="B297" i="1"/>
  <c r="B1084" i="1"/>
  <c r="E1846" i="1"/>
  <c r="E1406" i="1"/>
  <c r="E1115" i="1"/>
  <c r="F2101" i="1"/>
  <c r="I724" i="1"/>
  <c r="I395" i="1"/>
  <c r="I625" i="1"/>
  <c r="I251" i="1"/>
  <c r="I254" i="1"/>
  <c r="I191" i="1"/>
  <c r="E2398" i="1"/>
  <c r="I231" i="1"/>
  <c r="E422" i="1"/>
  <c r="I284" i="1"/>
  <c r="I600" i="1"/>
  <c r="I1343" i="1"/>
  <c r="I358" i="1"/>
  <c r="I443" i="1"/>
  <c r="I212" i="1"/>
  <c r="I247" i="1"/>
  <c r="E397" i="1"/>
  <c r="I781" i="1"/>
  <c r="I1695" i="1"/>
  <c r="I458" i="1"/>
  <c r="I909" i="1"/>
  <c r="I351" i="1"/>
  <c r="I874" i="1"/>
  <c r="I1969" i="1"/>
  <c r="I1533" i="1"/>
  <c r="I937" i="1"/>
  <c r="I1758" i="1"/>
  <c r="I433" i="1"/>
  <c r="I1512" i="1"/>
  <c r="I623" i="1"/>
  <c r="I2439" i="1"/>
  <c r="I200" i="1"/>
  <c r="I739" i="1"/>
  <c r="I1964" i="1"/>
  <c r="I688" i="1"/>
  <c r="I1683" i="1"/>
  <c r="I1274" i="1"/>
  <c r="I1736" i="1"/>
  <c r="I2187" i="1"/>
  <c r="I1245" i="1"/>
  <c r="I1799" i="1"/>
  <c r="I1979" i="1"/>
  <c r="I782" i="1"/>
  <c r="I875" i="1"/>
  <c r="I381" i="1"/>
  <c r="I883" i="1"/>
  <c r="I1556" i="1"/>
  <c r="I1368" i="1"/>
  <c r="I559" i="1"/>
  <c r="I2289" i="1"/>
  <c r="I595" i="1"/>
  <c r="I1310" i="1"/>
  <c r="I352" i="1"/>
  <c r="I1873" i="1"/>
  <c r="I814" i="1"/>
  <c r="I905" i="1"/>
  <c r="I617" i="1"/>
  <c r="I1164" i="1"/>
  <c r="I1446" i="1"/>
  <c r="I1819" i="1"/>
  <c r="I1880" i="1"/>
  <c r="I259" i="1"/>
  <c r="I1222" i="1"/>
  <c r="I567" i="1"/>
  <c r="I1197" i="1"/>
  <c r="I667" i="1"/>
  <c r="I526" i="1"/>
  <c r="I616" i="1"/>
  <c r="I804" i="1"/>
  <c r="I343" i="1"/>
  <c r="I263" i="1"/>
  <c r="I1855" i="1"/>
  <c r="I789" i="1"/>
  <c r="I2017" i="1"/>
  <c r="I1407" i="1"/>
  <c r="I341" i="1"/>
  <c r="I1216" i="1"/>
  <c r="I959" i="1"/>
  <c r="I2200" i="1"/>
  <c r="I924" i="1"/>
  <c r="I1843" i="1"/>
  <c r="I1321" i="1"/>
  <c r="I732" i="1"/>
  <c r="I551" i="1"/>
  <c r="I331" i="1"/>
  <c r="I1247" i="1"/>
  <c r="I461" i="1"/>
  <c r="I792" i="1"/>
  <c r="I1702" i="1"/>
  <c r="I726" i="1"/>
  <c r="I1316" i="1"/>
  <c r="I1152" i="1"/>
  <c r="I693" i="1"/>
  <c r="I719" i="1"/>
  <c r="I1119" i="1"/>
  <c r="I396" i="1"/>
  <c r="I664" i="1"/>
  <c r="I1056" i="1"/>
  <c r="I235" i="1"/>
  <c r="I1203" i="1"/>
  <c r="I895" i="1"/>
  <c r="I1874" i="1"/>
  <c r="I857" i="1"/>
  <c r="I501" i="1"/>
  <c r="I417" i="1"/>
  <c r="I2311" i="1"/>
  <c r="I1024" i="1"/>
  <c r="I494" i="1"/>
  <c r="I591" i="1"/>
  <c r="I1112" i="1"/>
  <c r="I268" i="1"/>
  <c r="I1125" i="1"/>
  <c r="I928" i="1"/>
  <c r="I698" i="1"/>
  <c r="I1075" i="1"/>
  <c r="I2042" i="1"/>
  <c r="I1746" i="1"/>
  <c r="I1916" i="1"/>
  <c r="C2387" i="1"/>
  <c r="B478" i="1"/>
  <c r="B949" i="1"/>
  <c r="C2283" i="1"/>
  <c r="B1020" i="1"/>
  <c r="E2182" i="1"/>
  <c r="E603" i="1"/>
  <c r="E268" i="1"/>
  <c r="E510" i="1"/>
  <c r="I454" i="1"/>
  <c r="I665" i="1"/>
  <c r="I432" i="1"/>
  <c r="I827" i="1"/>
  <c r="E1478" i="1"/>
  <c r="I462" i="1"/>
  <c r="I507" i="1"/>
  <c r="I796" i="1"/>
  <c r="I237" i="1"/>
  <c r="I243" i="1"/>
  <c r="I711" i="1"/>
  <c r="I1111" i="1"/>
  <c r="I725" i="1"/>
  <c r="I852" i="1"/>
  <c r="I621" i="1"/>
  <c r="I554" i="1"/>
  <c r="I289" i="1"/>
  <c r="I1060" i="1"/>
  <c r="I1769" i="1"/>
  <c r="I410" i="1"/>
  <c r="I588" i="1"/>
  <c r="I202" i="1"/>
  <c r="I1829" i="1"/>
  <c r="I670" i="1"/>
  <c r="I1543" i="1"/>
  <c r="I333" i="1"/>
  <c r="I637" i="1"/>
  <c r="I240" i="1"/>
  <c r="I236" i="1"/>
  <c r="I574" i="1"/>
  <c r="I672" i="1"/>
  <c r="I766" i="1"/>
  <c r="I1810" i="1"/>
  <c r="I1380" i="1"/>
  <c r="I771" i="1"/>
  <c r="I1713" i="1"/>
  <c r="I464" i="1"/>
  <c r="I1710" i="1"/>
  <c r="I500" i="1"/>
  <c r="I450" i="1"/>
  <c r="I291" i="1"/>
  <c r="I403" i="1"/>
  <c r="I741" i="1"/>
  <c r="I1063" i="1"/>
  <c r="I754" i="1"/>
  <c r="I573" i="1"/>
  <c r="I951" i="1"/>
  <c r="I1028" i="1"/>
  <c r="I510" i="1"/>
  <c r="I1041" i="1"/>
  <c r="I1457" i="1"/>
  <c r="I2001" i="1"/>
  <c r="I1966" i="1"/>
  <c r="I1403" i="1"/>
  <c r="I2080" i="1"/>
  <c r="I1415" i="1"/>
  <c r="I548" i="1"/>
  <c r="I1813" i="1"/>
  <c r="I1208" i="1"/>
  <c r="I1721" i="1"/>
  <c r="I208" i="1"/>
  <c r="I1151" i="1"/>
  <c r="I244" i="1"/>
  <c r="I1116" i="1"/>
  <c r="I217" i="1"/>
  <c r="I1001" i="1"/>
  <c r="I485" i="1"/>
  <c r="I2025" i="1"/>
  <c r="I1249" i="1"/>
  <c r="I323" i="1"/>
  <c r="I487" i="1"/>
  <c r="I389" i="1"/>
  <c r="I590" i="1"/>
  <c r="I731" i="1"/>
  <c r="I1016" i="1"/>
  <c r="I1256" i="1"/>
  <c r="I342" i="1"/>
  <c r="I439" i="1"/>
  <c r="I330" i="1"/>
  <c r="I539" i="1"/>
  <c r="I335" i="1"/>
  <c r="I488" i="1"/>
  <c r="I691" i="1"/>
  <c r="I215" i="1"/>
  <c r="I1351" i="1"/>
  <c r="I1727" i="1"/>
  <c r="I729" i="1"/>
  <c r="I1525" i="1"/>
  <c r="I411" i="1"/>
  <c r="I1195" i="1"/>
  <c r="I360" i="1"/>
  <c r="I1096" i="1"/>
  <c r="I652" i="1"/>
  <c r="I2144" i="1"/>
  <c r="I1599" i="1"/>
  <c r="I584" i="1"/>
  <c r="I2392" i="1"/>
  <c r="I790" i="1"/>
  <c r="I523" i="1"/>
  <c r="I337" i="1"/>
  <c r="I1183" i="1"/>
  <c r="I783" i="1"/>
  <c r="I486" i="1"/>
  <c r="I460" i="1"/>
  <c r="I598" i="1"/>
  <c r="I935" i="1"/>
  <c r="I2123" i="1"/>
  <c r="I1317" i="1"/>
  <c r="I2016" i="1"/>
  <c r="I955" i="1"/>
  <c r="I313" i="1"/>
  <c r="I2011" i="1"/>
  <c r="I503" i="1"/>
  <c r="I1559" i="1"/>
  <c r="I194" i="1"/>
  <c r="I1611" i="1"/>
  <c r="I552" i="1"/>
  <c r="I1250" i="1"/>
  <c r="I328" i="1"/>
  <c r="I397" i="1"/>
  <c r="I300" i="1"/>
  <c r="C676" i="1"/>
  <c r="B407" i="1"/>
  <c r="B885" i="1"/>
  <c r="C1953" i="1"/>
  <c r="B956" i="1"/>
  <c r="E2198" i="1"/>
  <c r="E800" i="1"/>
  <c r="E1522" i="1"/>
  <c r="E2300" i="1"/>
  <c r="I256" i="1"/>
  <c r="I763" i="1"/>
  <c r="I712" i="1"/>
  <c r="I276" i="1"/>
  <c r="I406" i="1"/>
  <c r="I421" i="1"/>
  <c r="I749" i="1"/>
  <c r="I692" i="1"/>
  <c r="I468" i="1"/>
  <c r="I944" i="1"/>
  <c r="I262" i="1"/>
  <c r="I361" i="1"/>
  <c r="I569" i="1"/>
  <c r="I423" i="1"/>
  <c r="I359" i="1"/>
  <c r="I517" i="1"/>
  <c r="I1554" i="1"/>
  <c r="I416" i="1"/>
  <c r="I1008" i="1"/>
  <c r="I836" i="1"/>
  <c r="I255" i="1"/>
  <c r="I681" i="1"/>
  <c r="I547" i="1"/>
  <c r="I1676" i="1"/>
  <c r="I1271" i="1"/>
  <c r="I1346" i="1"/>
  <c r="I1082" i="1"/>
  <c r="I835" i="1"/>
  <c r="I1777" i="1"/>
  <c r="I714" i="1"/>
  <c r="I826" i="1"/>
  <c r="I348" i="1"/>
  <c r="I366" i="1"/>
  <c r="I720" i="1"/>
  <c r="I984" i="1"/>
  <c r="I756" i="1"/>
  <c r="I997" i="1"/>
  <c r="I258" i="1"/>
  <c r="I786" i="1"/>
  <c r="I496" i="1"/>
  <c r="I1529" i="1"/>
  <c r="I1944" i="1"/>
  <c r="I983" i="1"/>
  <c r="I2162" i="1"/>
  <c r="I528" i="1"/>
  <c r="I1018" i="1"/>
  <c r="I945" i="1"/>
  <c r="I755" i="1"/>
  <c r="I919" i="1"/>
  <c r="I2098" i="1"/>
  <c r="I837" i="1"/>
  <c r="I704" i="1"/>
  <c r="I1327" i="1"/>
  <c r="I367" i="1"/>
  <c r="I473" i="1"/>
  <c r="I521" i="1"/>
  <c r="I993" i="1"/>
  <c r="I775" i="1"/>
  <c r="I1688" i="1"/>
  <c r="I580" i="1"/>
  <c r="I1372" i="1"/>
  <c r="I334" i="1"/>
  <c r="I1257" i="1"/>
  <c r="I266" i="1"/>
  <c r="I697" i="1"/>
  <c r="I742" i="1"/>
  <c r="I645" i="1"/>
  <c r="I555" i="1"/>
  <c r="I308" i="1"/>
  <c r="I1215" i="1"/>
  <c r="I822" i="1"/>
  <c r="I862" i="1"/>
  <c r="I549" i="1"/>
  <c r="I898" i="1"/>
  <c r="I1496" i="1"/>
  <c r="I1023" i="1"/>
  <c r="I674" i="1"/>
  <c r="I988" i="1"/>
  <c r="I1070" i="1"/>
  <c r="I873" i="1"/>
  <c r="I2383" i="1"/>
  <c r="I1589" i="1"/>
  <c r="I876" i="1"/>
  <c r="I707" i="1"/>
  <c r="I1531" i="1"/>
  <c r="I773" i="1"/>
  <c r="I2233" i="1"/>
  <c r="I436" i="1"/>
  <c r="I1424" i="1"/>
  <c r="I927" i="1"/>
  <c r="I840" i="1"/>
  <c r="I230" i="1"/>
  <c r="I812" i="1"/>
  <c r="I912" i="1"/>
  <c r="I593" i="1"/>
  <c r="I479" i="1"/>
  <c r="I424" i="1"/>
  <c r="I1259" i="1"/>
  <c r="I864" i="1"/>
  <c r="I1927" i="1"/>
  <c r="I1663" i="1"/>
  <c r="I2089" i="1"/>
  <c r="I690" i="1"/>
  <c r="I751" i="1"/>
  <c r="I1067" i="1"/>
  <c r="I2034" i="1"/>
  <c r="I614" i="1"/>
  <c r="I1528" i="1"/>
  <c r="I427" i="1"/>
  <c r="I1419" i="1"/>
  <c r="I248" i="1"/>
  <c r="I1386" i="1"/>
  <c r="I1052" i="1"/>
  <c r="I1381" i="1"/>
  <c r="I1632" i="1"/>
  <c r="I2320" i="1"/>
  <c r="I2362" i="1"/>
  <c r="I815" i="1"/>
  <c r="I223" i="1"/>
  <c r="I1267" i="1"/>
  <c r="I1841" i="1"/>
  <c r="I1073" i="1"/>
  <c r="B1182" i="1"/>
  <c r="C1811" i="1"/>
  <c r="B821" i="1"/>
  <c r="C1531" i="1"/>
  <c r="B892" i="1"/>
  <c r="E1926" i="1"/>
  <c r="E1799" i="1"/>
  <c r="E2311" i="1"/>
  <c r="E1990" i="1"/>
  <c r="I1064" i="1"/>
  <c r="I660" i="1"/>
  <c r="E2118" i="1"/>
  <c r="I685" i="1"/>
  <c r="I608" i="1"/>
  <c r="I740" i="1"/>
  <c r="I301" i="1"/>
  <c r="I228" i="1"/>
  <c r="I516" i="1"/>
  <c r="E1010" i="1"/>
  <c r="I838" i="1"/>
  <c r="I656" i="1"/>
  <c r="I504" i="1"/>
  <c r="I646" i="1"/>
  <c r="I689" i="1"/>
  <c r="I859" i="1"/>
  <c r="I413" i="1"/>
  <c r="I1518" i="1"/>
  <c r="I967" i="1"/>
  <c r="I497" i="1"/>
  <c r="I1991" i="1"/>
  <c r="I445" i="1"/>
  <c r="I412" i="1"/>
  <c r="I871" i="1"/>
  <c r="I1072" i="1"/>
  <c r="I480" i="1"/>
  <c r="I820" i="1"/>
  <c r="I1048" i="1"/>
  <c r="I611" i="1"/>
  <c r="I386" i="1"/>
  <c r="I560" i="1"/>
  <c r="I307" i="1"/>
  <c r="I1684" i="1"/>
  <c r="I1253" i="1"/>
  <c r="I846" i="1"/>
  <c r="I1090" i="1"/>
  <c r="I211" i="1"/>
  <c r="I1239" i="1"/>
  <c r="I583" i="1"/>
  <c r="I784" i="1"/>
  <c r="I430" i="1"/>
  <c r="I968" i="1"/>
  <c r="I233" i="1"/>
  <c r="I745" i="1"/>
  <c r="I1061" i="1"/>
  <c r="I1175" i="1"/>
  <c r="I324" i="1"/>
  <c r="I414" i="1"/>
  <c r="I824" i="1"/>
  <c r="I904" i="1"/>
  <c r="I1771" i="1"/>
  <c r="I599" i="1"/>
  <c r="I1696" i="1"/>
  <c r="I318" i="1"/>
  <c r="I1725" i="1"/>
  <c r="I2273" i="1"/>
  <c r="I631" i="1"/>
  <c r="I241" i="1"/>
  <c r="I222" i="1"/>
  <c r="I189" i="1"/>
  <c r="I327" i="1"/>
  <c r="I293" i="1"/>
  <c r="I811" i="1"/>
  <c r="I1919" i="1"/>
  <c r="I632" i="1"/>
  <c r="I1069" i="1"/>
  <c r="I1579" i="1"/>
  <c r="I290" i="1"/>
  <c r="I1154" i="1"/>
  <c r="I565" i="1"/>
  <c r="I420" i="1"/>
  <c r="I639" i="1"/>
  <c r="I1080" i="1"/>
  <c r="I294" i="1"/>
  <c r="I391" i="1"/>
  <c r="I718" i="1"/>
  <c r="I2408" i="1"/>
  <c r="I1144" i="1"/>
  <c r="I1475" i="1"/>
  <c r="I455" i="1"/>
  <c r="I1166" i="1"/>
  <c r="I260" i="1"/>
  <c r="I1934" i="1"/>
  <c r="I920" i="1"/>
  <c r="I2048" i="1"/>
  <c r="I1707" i="1"/>
  <c r="I1408" i="1"/>
  <c r="I1282" i="1"/>
  <c r="I299" i="1"/>
  <c r="I1390" i="1"/>
  <c r="I735" i="1"/>
  <c r="I1188" i="1"/>
  <c r="I1674" i="1"/>
  <c r="I906" i="1"/>
  <c r="I699" i="1"/>
  <c r="I880" i="1"/>
  <c r="I821" i="1"/>
  <c r="I449" i="1"/>
  <c r="I280" i="1"/>
  <c r="I419" i="1"/>
  <c r="I550" i="1"/>
  <c r="I1143" i="1"/>
  <c r="I363" i="1"/>
  <c r="I571" i="1"/>
  <c r="I1311" i="1"/>
  <c r="I1570" i="1"/>
  <c r="I941" i="1"/>
  <c r="I1602" i="1"/>
  <c r="I1290" i="1"/>
  <c r="I607" i="1"/>
  <c r="I203" i="1"/>
  <c r="I1451" i="1"/>
  <c r="I863" i="1"/>
  <c r="I1295" i="1"/>
  <c r="I803" i="1"/>
  <c r="I776" i="1"/>
  <c r="I831" i="1"/>
  <c r="I748" i="1"/>
  <c r="I364" i="1"/>
  <c r="I647" i="1"/>
  <c r="I800" i="1"/>
  <c r="I452" i="1"/>
  <c r="I541" i="1"/>
  <c r="B1118" i="1"/>
  <c r="C1180" i="1"/>
  <c r="B757" i="1"/>
  <c r="B1340" i="1"/>
  <c r="B804" i="1"/>
  <c r="E2414" i="1"/>
  <c r="E1670" i="1"/>
  <c r="E1909" i="1"/>
  <c r="E1365" i="1"/>
  <c r="E2374" i="1"/>
  <c r="I777" i="1"/>
  <c r="I379" i="1"/>
  <c r="I778" i="1"/>
  <c r="I320" i="1"/>
  <c r="I399" i="1"/>
  <c r="I1185" i="1"/>
  <c r="I349" i="1"/>
  <c r="I1352" i="1"/>
  <c r="I774" i="1"/>
  <c r="F1914" i="1"/>
  <c r="I557" i="1"/>
  <c r="I808" i="1"/>
  <c r="I759" i="1"/>
  <c r="I525" i="1"/>
  <c r="I1231" i="1"/>
  <c r="I629" i="1"/>
  <c r="I701" i="1"/>
  <c r="I355" i="1"/>
  <c r="I1127" i="1"/>
  <c r="I304" i="1"/>
  <c r="I686" i="1"/>
  <c r="I890" i="1"/>
  <c r="I371" i="1"/>
  <c r="I1954" i="1"/>
  <c r="I1031" i="1"/>
  <c r="I1406" i="1"/>
  <c r="I1011" i="1"/>
  <c r="I398" i="1"/>
  <c r="I911" i="1"/>
  <c r="I676" i="1"/>
  <c r="I765" i="1"/>
  <c r="I467" i="1"/>
  <c r="I537" i="1"/>
  <c r="I224" i="1"/>
  <c r="I805" i="1"/>
  <c r="I644" i="1"/>
  <c r="I1752" i="1"/>
  <c r="I489" i="1"/>
  <c r="I1582" i="1"/>
  <c r="I738" i="1"/>
  <c r="I2319" i="1"/>
  <c r="I305" i="1"/>
  <c r="I843" i="1"/>
  <c r="I495" i="1"/>
  <c r="I746" i="1"/>
  <c r="I425" i="1"/>
  <c r="I448" i="1"/>
  <c r="I1414" i="1"/>
  <c r="I612" i="1"/>
  <c r="I579" i="1"/>
  <c r="I329" i="1"/>
  <c r="I272" i="1"/>
  <c r="I597" i="1"/>
  <c r="I478" i="1"/>
  <c r="I388" i="1"/>
  <c r="I281" i="1"/>
  <c r="I1180" i="1"/>
  <c r="I663" i="1"/>
  <c r="I1835" i="1"/>
  <c r="I1313" i="1"/>
  <c r="I886" i="1"/>
  <c r="I648" i="1"/>
  <c r="I514" i="1"/>
  <c r="I620" i="1"/>
  <c r="I709" i="1"/>
  <c r="I401" i="1"/>
  <c r="I1199" i="1"/>
  <c r="I797" i="1"/>
  <c r="I345" i="1"/>
  <c r="I524" i="1"/>
  <c r="I865" i="1"/>
  <c r="I2375" i="1"/>
  <c r="I1560" i="1"/>
  <c r="I1331" i="1"/>
  <c r="I457" i="1"/>
  <c r="I677" i="1"/>
  <c r="I1176" i="1"/>
  <c r="I1624" i="1"/>
  <c r="I2120" i="1"/>
  <c r="I1454" i="1"/>
  <c r="I1507" i="1"/>
  <c r="I365" i="1"/>
  <c r="I1846" i="1"/>
  <c r="I270" i="1"/>
  <c r="I1193" i="1"/>
  <c r="I408" i="1"/>
  <c r="I1888" i="1"/>
  <c r="I678" i="1"/>
  <c r="I249" i="1"/>
  <c r="I787" i="1"/>
  <c r="I197" i="1"/>
  <c r="I544" i="1"/>
  <c r="I657" i="1"/>
  <c r="I285" i="1"/>
  <c r="I374" i="1"/>
  <c r="I807" i="1"/>
  <c r="I780" i="1"/>
  <c r="I1638" i="1"/>
  <c r="I2008" i="1"/>
  <c r="I1657" i="1"/>
  <c r="I996" i="1"/>
  <c r="I1404" i="1"/>
  <c r="I743" i="1"/>
  <c r="I213" i="1"/>
  <c r="I1791" i="1"/>
  <c r="I2295" i="1"/>
  <c r="I273" i="1"/>
  <c r="I459" i="1"/>
  <c r="I669" i="1"/>
  <c r="I767" i="1"/>
  <c r="I1223" i="1"/>
  <c r="I422" i="1"/>
  <c r="I1022" i="1"/>
  <c r="I353" i="1"/>
  <c r="I1174" i="1"/>
  <c r="I671" i="1"/>
  <c r="I1104" i="1"/>
  <c r="I1610" i="1"/>
  <c r="I1905" i="1"/>
  <c r="I1133" i="1"/>
  <c r="I1902" i="1"/>
  <c r="B926" i="1"/>
  <c r="B1397" i="1"/>
  <c r="B693" i="1"/>
  <c r="B1276" i="1"/>
  <c r="F1983" i="1"/>
  <c r="E393" i="1"/>
  <c r="E1686" i="1"/>
  <c r="E1312" i="1"/>
  <c r="E695" i="1"/>
  <c r="E909" i="1"/>
  <c r="I684" i="1"/>
  <c r="I788" i="1"/>
  <c r="I465" i="1"/>
  <c r="I640" i="1"/>
  <c r="I340" i="1"/>
  <c r="I429" i="1"/>
  <c r="E2174" i="1"/>
  <c r="I888" i="1"/>
  <c r="I679" i="1"/>
  <c r="I809" i="1"/>
  <c r="I295" i="1"/>
  <c r="I703" i="1"/>
  <c r="I1308" i="1"/>
  <c r="I380" i="1"/>
  <c r="I404" i="1"/>
  <c r="I483" i="1"/>
  <c r="I1146" i="1"/>
  <c r="I1426" i="1"/>
  <c r="I2059" i="1"/>
  <c r="I387" i="1"/>
  <c r="I476" i="1"/>
  <c r="I695" i="1"/>
  <c r="I193" i="1"/>
  <c r="I795" i="1"/>
  <c r="I383" i="1"/>
  <c r="I394" i="1"/>
  <c r="I887" i="1"/>
  <c r="I357" i="1"/>
  <c r="I624" i="1"/>
  <c r="I1121" i="1"/>
  <c r="I1210" i="1"/>
  <c r="I910" i="1"/>
  <c r="I1232" i="1"/>
  <c r="I1838" i="1"/>
  <c r="I505" i="1"/>
  <c r="I1303" i="1"/>
  <c r="I453" i="1"/>
  <c r="I542" i="1"/>
  <c r="I943" i="1"/>
  <c r="I205" i="1"/>
  <c r="I744" i="1"/>
  <c r="I727" i="1"/>
  <c r="I1288" i="1"/>
  <c r="I446" i="1"/>
  <c r="I1983" i="1"/>
  <c r="I585" i="1"/>
  <c r="I407" i="1"/>
  <c r="I853" i="1"/>
  <c r="I1057" i="1"/>
  <c r="I522" i="1"/>
  <c r="I2081" i="1"/>
  <c r="I626" i="1"/>
  <c r="I1748" i="1"/>
  <c r="I1484" i="1"/>
  <c r="I198" i="1"/>
  <c r="I654" i="1"/>
  <c r="I991" i="1"/>
  <c r="I253" i="1"/>
  <c r="I536" i="1"/>
  <c r="I649" i="1"/>
  <c r="I196" i="1"/>
  <c r="I543" i="1"/>
  <c r="I696" i="1"/>
  <c r="I1482" i="1"/>
  <c r="I1643" i="1"/>
  <c r="I1479" i="1"/>
  <c r="I1568" i="1"/>
  <c r="I868" i="1"/>
  <c r="I2409" i="1"/>
  <c r="I242" i="1"/>
  <c r="I400" i="1"/>
  <c r="I1355" i="1"/>
  <c r="I606" i="1"/>
  <c r="I2058" i="1"/>
  <c r="I694" i="1"/>
  <c r="I377" i="1"/>
  <c r="I2209" i="1"/>
  <c r="I325" i="1"/>
  <c r="I710" i="1"/>
  <c r="I706" i="1"/>
  <c r="I292" i="1"/>
  <c r="I502" i="1"/>
  <c r="I952" i="1"/>
  <c r="I229" i="1"/>
  <c r="I277" i="1"/>
  <c r="I2136" i="1"/>
  <c r="I747" i="1"/>
  <c r="I1124" i="1"/>
  <c r="I799" i="1"/>
  <c r="I1649" i="1"/>
  <c r="I1738" i="1"/>
  <c r="I1646" i="1"/>
  <c r="I1735" i="1"/>
  <c r="I761" i="1"/>
  <c r="I195" i="1"/>
  <c r="I1626" i="1"/>
  <c r="I848" i="1"/>
  <c r="I1376" i="1"/>
  <c r="I603" i="1"/>
  <c r="I801" i="1"/>
  <c r="I1263" i="1"/>
  <c r="I1516" i="1"/>
  <c r="I279" i="1"/>
  <c r="I2328" i="1"/>
  <c r="I492" i="1"/>
  <c r="I246" i="1"/>
  <c r="I1086" i="1"/>
  <c r="I586" i="1"/>
  <c r="I1103" i="1"/>
  <c r="I1453" i="1"/>
  <c r="I278" i="1"/>
  <c r="E498" i="1"/>
  <c r="I556" i="1"/>
  <c r="I641" i="1"/>
  <c r="I271" i="1"/>
  <c r="I216" i="1"/>
  <c r="I733" i="1"/>
  <c r="E1862" i="1"/>
  <c r="I344" i="1"/>
  <c r="B670" i="1"/>
  <c r="B1333" i="1"/>
  <c r="B501" i="1"/>
  <c r="B1212" i="1"/>
  <c r="E2421" i="1"/>
  <c r="E886" i="1"/>
  <c r="E1334" i="1"/>
  <c r="E1638" i="1"/>
  <c r="E1734" i="1"/>
  <c r="I347" i="1"/>
  <c r="I518" i="1"/>
  <c r="I296" i="1"/>
  <c r="I535" i="1"/>
  <c r="I582" i="1"/>
  <c r="I851" i="1"/>
  <c r="I615" i="1"/>
  <c r="E2310" i="1"/>
  <c r="I390" i="1"/>
  <c r="I1055" i="1"/>
  <c r="I768" i="1"/>
  <c r="E1788" i="1"/>
  <c r="I350" i="1"/>
  <c r="I596" i="1"/>
  <c r="I635" i="1"/>
  <c r="E1449" i="1"/>
  <c r="I1191" i="1"/>
  <c r="I661" i="1"/>
  <c r="I750" i="1"/>
  <c r="I1279" i="1"/>
  <c r="I435" i="1"/>
  <c r="I1244" i="1"/>
  <c r="I1318" i="1"/>
  <c r="I1129" i="1"/>
  <c r="I2119" i="1"/>
  <c r="I1824" i="1"/>
  <c r="I2298" i="1"/>
  <c r="I1269" i="1"/>
  <c r="I373" i="1"/>
  <c r="I2007" i="1"/>
  <c r="I578" i="1"/>
  <c r="I288" i="1"/>
  <c r="I619" i="1"/>
  <c r="I708" i="1"/>
  <c r="I440" i="1"/>
  <c r="I553" i="1"/>
  <c r="I1341" i="1"/>
  <c r="I1548" i="1"/>
  <c r="I378" i="1"/>
  <c r="I1218" i="1"/>
  <c r="I2153" i="1"/>
  <c r="I540" i="1"/>
  <c r="I1436" i="1"/>
  <c r="I1200" i="1"/>
  <c r="I1042" i="1"/>
  <c r="I2226" i="1"/>
  <c r="I1000" i="1"/>
  <c r="I643" i="1"/>
  <c r="I854" i="1"/>
  <c r="I336" i="1"/>
  <c r="I283" i="1"/>
  <c r="I372" i="1"/>
  <c r="I232" i="1"/>
  <c r="I1032" i="1"/>
  <c r="I630" i="1"/>
  <c r="I613" i="1"/>
  <c r="I1471" i="1"/>
  <c r="I1377" i="1"/>
  <c r="I2264" i="1"/>
  <c r="I2401" i="1"/>
  <c r="I369" i="1"/>
  <c r="I1448" i="1"/>
  <c r="I317" i="1"/>
  <c r="I1332" i="1"/>
  <c r="I713" i="1"/>
  <c r="I1178" i="1"/>
  <c r="I302" i="1"/>
  <c r="I2091" i="1"/>
  <c r="I772" i="1"/>
  <c r="I1767" i="1"/>
  <c r="I933" i="1"/>
  <c r="I1914" i="1"/>
  <c r="I1612" i="1"/>
  <c r="I1241" i="1"/>
  <c r="I581" i="1"/>
  <c r="I312" i="1"/>
  <c r="I1071" i="1"/>
  <c r="I1866" i="1"/>
  <c r="I758" i="1"/>
  <c r="I1863" i="1"/>
  <c r="I1416" i="1"/>
  <c r="I936" i="1"/>
  <c r="I1432" i="1"/>
  <c r="I441" i="1"/>
  <c r="I757" i="1"/>
  <c r="I219" i="1"/>
  <c r="I356" i="1"/>
  <c r="I879" i="1"/>
  <c r="I484" i="1"/>
  <c r="I730" i="1"/>
  <c r="I201" i="1"/>
  <c r="I1345" i="1"/>
  <c r="I469" i="1"/>
  <c r="I2194" i="1"/>
  <c r="I1087" i="1"/>
  <c r="I2159" i="1"/>
  <c r="I760" i="1"/>
  <c r="I1243" i="1"/>
  <c r="I346" i="1"/>
  <c r="I1591" i="1"/>
  <c r="I1465" i="1"/>
  <c r="I2201" i="1"/>
  <c r="I872" i="1"/>
  <c r="I529" i="1"/>
  <c r="I1110" i="1"/>
  <c r="I534" i="1"/>
  <c r="I252" i="1"/>
  <c r="I960" i="1"/>
  <c r="I816" i="1"/>
  <c r="I527" i="1"/>
  <c r="I1402" i="1"/>
  <c r="I310" i="1"/>
  <c r="I1412" i="1"/>
  <c r="I1830" i="1"/>
  <c r="I2208" i="1"/>
  <c r="I1884" i="1"/>
  <c r="I561" i="1"/>
  <c r="I1040" i="1"/>
  <c r="I2072" i="1"/>
  <c r="I931" i="1"/>
  <c r="I1715" i="1"/>
  <c r="I1785" i="1"/>
  <c r="I463" i="1"/>
  <c r="I2369" i="1"/>
  <c r="I638" i="1"/>
  <c r="I477" i="1"/>
  <c r="I1585" i="1"/>
  <c r="I204" i="1"/>
  <c r="I1224" i="1"/>
  <c r="I2055" i="1"/>
  <c r="I512" i="1"/>
  <c r="I932" i="1"/>
  <c r="I239" i="1"/>
  <c r="I392" i="1"/>
  <c r="I431" i="1"/>
  <c r="I899" i="1"/>
  <c r="I1470" i="1"/>
  <c r="I2147" i="1"/>
  <c r="I1637" i="1"/>
  <c r="H431" i="1"/>
  <c r="I2146" i="1"/>
  <c r="G308" i="1"/>
  <c r="I958" i="1"/>
  <c r="I2276" i="1"/>
  <c r="I2064" i="1"/>
  <c r="I1277" i="1"/>
  <c r="I1795" i="1"/>
  <c r="I2015" i="1"/>
  <c r="I986" i="1"/>
  <c r="I1937" i="1"/>
  <c r="I1357" i="1"/>
  <c r="I1724" i="1"/>
  <c r="I2376" i="1"/>
  <c r="I1500" i="1"/>
  <c r="I834" i="1"/>
  <c r="I2122" i="1"/>
  <c r="I1157" i="1"/>
  <c r="I1926" i="1"/>
  <c r="I1573" i="1"/>
  <c r="I2040" i="1"/>
  <c r="I915" i="1"/>
  <c r="I2359" i="1"/>
  <c r="I1251" i="1"/>
  <c r="I562" i="1"/>
  <c r="I570" i="1"/>
  <c r="I1492" i="1"/>
  <c r="I533" i="1"/>
  <c r="I1922" i="1"/>
  <c r="I1566" i="1"/>
  <c r="I1027" i="1"/>
  <c r="I1776" i="1"/>
  <c r="I1823" i="1"/>
  <c r="I1342" i="1"/>
  <c r="I1981" i="1"/>
  <c r="I979" i="1"/>
  <c r="I1550" i="1"/>
  <c r="I1650" i="1"/>
  <c r="I1270" i="1"/>
  <c r="I1474" i="1"/>
  <c r="I2111" i="1"/>
  <c r="I1517" i="1"/>
  <c r="I1818" i="1"/>
  <c r="I828" i="1"/>
  <c r="I1898" i="1"/>
  <c r="I2424" i="1"/>
  <c r="I218" i="1"/>
  <c r="I1300" i="1"/>
  <c r="I1682" i="1"/>
  <c r="H271" i="1"/>
  <c r="I1526" i="1"/>
  <c r="H495" i="1"/>
  <c r="I2263" i="1"/>
  <c r="H688" i="1"/>
  <c r="I2343" i="1"/>
  <c r="H1145" i="1"/>
  <c r="I362" i="1"/>
  <c r="H1937" i="1"/>
  <c r="I1421" i="1"/>
  <c r="I1304" i="1"/>
  <c r="H369" i="1"/>
  <c r="H253" i="1"/>
  <c r="I1291" i="1"/>
  <c r="H550" i="1"/>
  <c r="I1511" i="1"/>
  <c r="I2293" i="1"/>
  <c r="I2304" i="1"/>
  <c r="H698" i="1"/>
  <c r="I498" i="1"/>
  <c r="H1643" i="1"/>
  <c r="I1201" i="1"/>
  <c r="H1005" i="1"/>
  <c r="I1601" i="1"/>
  <c r="I274" i="1"/>
  <c r="I447" i="1"/>
  <c r="I1019" i="1"/>
  <c r="I1196" i="1"/>
  <c r="I901" i="1"/>
  <c r="I1413" i="1"/>
  <c r="I1664" i="1"/>
  <c r="I2185" i="1"/>
  <c r="I2441" i="1"/>
  <c r="I1206" i="1"/>
  <c r="I1622" i="1"/>
  <c r="I2103" i="1"/>
  <c r="I1004" i="1"/>
  <c r="I1665" i="1"/>
  <c r="I1659" i="1"/>
  <c r="I1477" i="1"/>
  <c r="I1520" i="1"/>
  <c r="I702" i="1"/>
  <c r="I2351" i="1"/>
  <c r="I977" i="1"/>
  <c r="I1607" i="1"/>
  <c r="H246" i="1"/>
  <c r="I953" i="1"/>
  <c r="H2023" i="1"/>
  <c r="I1648" i="1"/>
  <c r="I2254" i="1"/>
  <c r="I2314" i="1"/>
  <c r="H818" i="1"/>
  <c r="I2010" i="1"/>
  <c r="H963" i="1"/>
  <c r="I1814" i="1"/>
  <c r="H372" i="1"/>
  <c r="I568" i="1"/>
  <c r="I1581" i="1"/>
  <c r="I2434" i="1"/>
  <c r="H2294" i="1"/>
  <c r="I1678" i="1"/>
  <c r="I2420" i="1"/>
  <c r="I1825" i="1"/>
  <c r="H1383" i="1"/>
  <c r="I2043" i="1"/>
  <c r="H1960" i="1"/>
  <c r="I1847" i="1"/>
  <c r="I2242" i="1"/>
  <c r="I1021" i="1"/>
  <c r="I1790" i="1"/>
  <c r="I1700" i="1"/>
  <c r="I1099" i="1"/>
  <c r="I1046" i="1"/>
  <c r="H331" i="1"/>
  <c r="H691" i="1"/>
  <c r="H625" i="1"/>
  <c r="I129" i="1"/>
  <c r="H2272" i="1"/>
  <c r="I2292" i="1"/>
  <c r="H1436" i="1"/>
  <c r="H1255" i="1"/>
  <c r="H792" i="1"/>
  <c r="H1175" i="1"/>
  <c r="H753" i="1"/>
  <c r="H1019" i="1"/>
  <c r="H1824" i="1"/>
  <c r="H2385" i="1"/>
  <c r="I2014" i="1"/>
  <c r="I2113" i="1"/>
  <c r="H2174" i="1"/>
  <c r="H198" i="1"/>
  <c r="H791" i="1"/>
  <c r="I117" i="1"/>
  <c r="H1115" i="1"/>
  <c r="H1213" i="1"/>
  <c r="I140" i="1"/>
  <c r="H418" i="1"/>
  <c r="H908" i="1"/>
  <c r="H648" i="1"/>
  <c r="I2403" i="1"/>
  <c r="I2078" i="1"/>
  <c r="H384" i="1"/>
  <c r="H1435" i="1"/>
  <c r="H1726" i="1"/>
  <c r="I1806" i="1"/>
  <c r="H1081" i="1"/>
  <c r="H367" i="1"/>
  <c r="H810" i="1"/>
  <c r="I2182" i="1"/>
  <c r="G115" i="1"/>
  <c r="I1989" i="1"/>
  <c r="H806" i="1"/>
  <c r="H1424" i="1"/>
  <c r="H1408" i="1"/>
  <c r="H2417" i="1"/>
  <c r="I1924" i="1"/>
  <c r="H317" i="1"/>
  <c r="H1559" i="1"/>
  <c r="I1365" i="1"/>
  <c r="H515" i="1"/>
  <c r="H388" i="1"/>
  <c r="H623" i="1"/>
  <c r="H1548" i="1"/>
  <c r="H2249" i="1"/>
  <c r="I1621" i="1"/>
  <c r="H1094" i="1"/>
  <c r="H1336" i="1"/>
  <c r="H2423" i="1"/>
  <c r="H2137" i="1"/>
  <c r="H1065" i="1"/>
  <c r="H1459" i="1"/>
  <c r="H2008" i="1"/>
  <c r="I2022" i="1"/>
  <c r="H211" i="1"/>
  <c r="I1240" i="1"/>
  <c r="I2093" i="1"/>
  <c r="H324" i="1"/>
  <c r="H826" i="1"/>
  <c r="H917" i="1"/>
  <c r="G259" i="1"/>
  <c r="H2408" i="1"/>
  <c r="I2429" i="1"/>
  <c r="H450" i="1"/>
  <c r="H567" i="1"/>
  <c r="H1169" i="1"/>
  <c r="I2198" i="1"/>
  <c r="H685" i="1"/>
  <c r="H1098" i="1"/>
  <c r="I1294" i="1"/>
  <c r="H1728" i="1"/>
  <c r="I1972" i="1"/>
  <c r="G228" i="1"/>
  <c r="H1929" i="1"/>
  <c r="H1028" i="1"/>
  <c r="H759" i="1"/>
  <c r="I2100" i="1"/>
  <c r="H219" i="1"/>
  <c r="I1549" i="1"/>
  <c r="H577" i="1"/>
  <c r="H1495" i="1"/>
  <c r="H2288" i="1"/>
  <c r="H1074" i="1"/>
  <c r="H1245" i="1"/>
  <c r="H1236" i="1"/>
  <c r="I2385" i="1"/>
  <c r="H201" i="1"/>
  <c r="I135" i="1"/>
  <c r="H132" i="1"/>
  <c r="H497" i="1"/>
  <c r="H1158" i="1"/>
  <c r="H1774" i="1"/>
  <c r="H432" i="1"/>
  <c r="H1460" i="1"/>
  <c r="I136" i="1"/>
  <c r="H1228" i="1"/>
  <c r="H2343" i="1"/>
  <c r="H133" i="1"/>
  <c r="H1123" i="1"/>
  <c r="H717" i="1"/>
  <c r="H1720" i="1"/>
  <c r="I1705" i="1"/>
  <c r="I2278" i="1"/>
  <c r="I169" i="1"/>
  <c r="H348" i="1"/>
  <c r="H887" i="1"/>
  <c r="H1426" i="1"/>
  <c r="I1629" i="1"/>
  <c r="H959" i="1"/>
  <c r="H1011" i="1"/>
  <c r="I2418" i="1"/>
  <c r="I1766" i="1"/>
  <c r="I1047" i="1"/>
  <c r="I1136" i="1"/>
  <c r="I286" i="1"/>
  <c r="I705" i="1"/>
  <c r="I628" i="1"/>
  <c r="I675" i="1"/>
  <c r="I471" i="1"/>
  <c r="I1399" i="1"/>
  <c r="I190" i="1"/>
  <c r="I287" i="1"/>
  <c r="I481" i="1"/>
  <c r="I1558" i="1"/>
  <c r="I1480" i="1"/>
  <c r="I940" i="1"/>
  <c r="I1851" i="1"/>
  <c r="I1801" i="1"/>
  <c r="I1006" i="1"/>
  <c r="I2019" i="1"/>
  <c r="I1670" i="1"/>
  <c r="I1759" i="1"/>
  <c r="I2407" i="1"/>
  <c r="I1455" i="1"/>
  <c r="I1820" i="1"/>
  <c r="I2184" i="1"/>
  <c r="I1172" i="1"/>
  <c r="I1476" i="1"/>
  <c r="I844" i="1"/>
  <c r="I1456" i="1"/>
  <c r="I2160" i="1"/>
  <c r="I2112" i="1"/>
  <c r="I972" i="1"/>
  <c r="I1305" i="1"/>
  <c r="I1911" i="1"/>
  <c r="I825" i="1"/>
  <c r="I2009" i="1"/>
  <c r="I2154" i="1"/>
  <c r="I1265" i="1"/>
  <c r="I2079" i="1"/>
  <c r="I1217" i="1"/>
  <c r="I1084" i="1"/>
  <c r="I1912" i="1"/>
  <c r="I866" i="1"/>
  <c r="I267" i="1"/>
  <c r="I2186" i="1"/>
  <c r="I762" i="1"/>
  <c r="I1686" i="1"/>
  <c r="I1786" i="1"/>
  <c r="I1897" i="1"/>
  <c r="I2192" i="1"/>
  <c r="I1845" i="1"/>
  <c r="I1324" i="1"/>
  <c r="I1640" i="1"/>
  <c r="I1254" i="1"/>
  <c r="I1720" i="1"/>
  <c r="I1452" i="1"/>
  <c r="I1388" i="1"/>
  <c r="I1186" i="1"/>
  <c r="I1078" i="1"/>
  <c r="I1363" i="1"/>
  <c r="I2000" i="1"/>
  <c r="I2329" i="1"/>
  <c r="I2207" i="1"/>
  <c r="I144" i="1"/>
  <c r="I1328" i="1"/>
  <c r="H2415" i="1"/>
  <c r="I1030" i="1"/>
  <c r="H257" i="1"/>
  <c r="I2121" i="1"/>
  <c r="H445" i="1"/>
  <c r="I1885" i="1"/>
  <c r="H682" i="1"/>
  <c r="I1226" i="1"/>
  <c r="I1690" i="1"/>
  <c r="I2337" i="1"/>
  <c r="I2087" i="1"/>
  <c r="I1860" i="1"/>
  <c r="G251" i="1"/>
  <c r="I989" i="1"/>
  <c r="I130" i="1"/>
  <c r="I1590" i="1"/>
  <c r="I950" i="1"/>
  <c r="I2327" i="1"/>
  <c r="I2353" i="1"/>
  <c r="I1140" i="1"/>
  <c r="I1781" i="1"/>
  <c r="I794" i="1"/>
  <c r="I973" i="1"/>
  <c r="I1491" i="1"/>
  <c r="I938" i="1"/>
  <c r="I2195" i="1"/>
  <c r="I2155" i="1"/>
  <c r="I1742" i="1"/>
  <c r="I1655" i="1"/>
  <c r="I2303" i="1"/>
  <c r="I1576" i="1"/>
  <c r="I2391" i="1"/>
  <c r="I2417" i="1"/>
  <c r="I1283" i="1"/>
  <c r="I1014" i="1"/>
  <c r="I1054" i="1"/>
  <c r="I1325" i="1"/>
  <c r="I1555" i="1"/>
  <c r="I2176" i="1"/>
  <c r="I1425" i="1"/>
  <c r="I622" i="1"/>
  <c r="I1615" i="1"/>
  <c r="I1238" i="1"/>
  <c r="H1341" i="1"/>
  <c r="I2450" i="1"/>
  <c r="H1903" i="1"/>
  <c r="I987" i="1"/>
  <c r="H639" i="1"/>
  <c r="I1658" i="1"/>
  <c r="H1152" i="1"/>
  <c r="I985" i="1"/>
  <c r="I1038" i="1"/>
  <c r="I2097" i="1"/>
  <c r="I2075" i="1"/>
  <c r="I1534" i="1"/>
  <c r="I1645" i="1"/>
  <c r="I405" i="1"/>
  <c r="I2266" i="1"/>
  <c r="I1297" i="1"/>
  <c r="H120" i="1"/>
  <c r="I1077" i="1"/>
  <c r="I963" i="1"/>
  <c r="I1545" i="1"/>
  <c r="I1634" i="1"/>
  <c r="I2378" i="1"/>
  <c r="I897" i="1"/>
  <c r="I1503" i="1"/>
  <c r="I1272" i="1"/>
  <c r="I1711" i="1"/>
  <c r="I1967" i="1"/>
  <c r="I2440" i="1"/>
  <c r="I250" i="1"/>
  <c r="I1681" i="1"/>
  <c r="H1478" i="1"/>
  <c r="I2331" i="1"/>
  <c r="H1705" i="1"/>
  <c r="H1025" i="1"/>
  <c r="H563" i="1"/>
  <c r="H837" i="1"/>
  <c r="I2387" i="1"/>
  <c r="I2413" i="1"/>
  <c r="H633" i="1"/>
  <c r="H716" i="1"/>
  <c r="G500" i="1"/>
  <c r="I2171" i="1"/>
  <c r="H874" i="1"/>
  <c r="H1124" i="1"/>
  <c r="H1755" i="1"/>
  <c r="I2107" i="1"/>
  <c r="H1166" i="1"/>
  <c r="H356" i="1"/>
  <c r="H192" i="1"/>
  <c r="H1982" i="1"/>
  <c r="H306" i="1"/>
  <c r="H351" i="1"/>
  <c r="H1537" i="1"/>
  <c r="G180" i="1"/>
  <c r="H1974" i="1"/>
  <c r="H1242" i="1"/>
  <c r="H503" i="1"/>
  <c r="H1428" i="1"/>
  <c r="H449" i="1"/>
  <c r="H390" i="1"/>
  <c r="H643" i="1"/>
  <c r="I1326" i="1"/>
  <c r="H1431" i="1"/>
  <c r="H1482" i="1"/>
  <c r="H2129" i="1"/>
  <c r="H193" i="1"/>
  <c r="H256" i="1"/>
  <c r="H999" i="1"/>
  <c r="H291" i="1"/>
  <c r="H1584" i="1"/>
  <c r="I2412" i="1"/>
  <c r="H296" i="1"/>
  <c r="H1439" i="1"/>
  <c r="I1956" i="1"/>
  <c r="H588" i="1"/>
  <c r="I1382" i="1"/>
  <c r="H2151" i="1"/>
  <c r="G277" i="1"/>
  <c r="H385" i="1"/>
  <c r="H326" i="1"/>
  <c r="H1677" i="1"/>
  <c r="H1600" i="1"/>
  <c r="H897" i="1"/>
  <c r="H149" i="1"/>
  <c r="H817" i="1"/>
  <c r="H1048" i="1"/>
  <c r="H1888" i="1"/>
  <c r="I2094" i="1"/>
  <c r="H1564" i="1"/>
  <c r="H1871" i="1"/>
  <c r="H2182" i="1"/>
  <c r="I1258" i="1"/>
  <c r="H1511" i="1"/>
  <c r="H2310" i="1"/>
  <c r="H1200" i="1"/>
  <c r="H2230" i="1"/>
  <c r="H318" i="1"/>
  <c r="H911" i="1"/>
  <c r="H2159" i="1"/>
  <c r="I2206" i="1"/>
  <c r="H276" i="1"/>
  <c r="H176" i="1"/>
  <c r="H1054" i="1"/>
  <c r="H1846" i="1"/>
  <c r="H249" i="1"/>
  <c r="I1431" i="1"/>
  <c r="H689" i="1"/>
  <c r="H708" i="1"/>
  <c r="H1259" i="1"/>
  <c r="H928" i="1"/>
  <c r="I2364" i="1"/>
  <c r="I1930" i="1"/>
  <c r="H478" i="1"/>
  <c r="H1199" i="1"/>
  <c r="H1375" i="1"/>
  <c r="G373" i="1"/>
  <c r="H707" i="1"/>
  <c r="H1637" i="1"/>
  <c r="I1741" i="1"/>
  <c r="H319" i="1"/>
  <c r="H442" i="1"/>
  <c r="I338" i="1"/>
  <c r="H1172" i="1"/>
  <c r="H1350" i="1"/>
  <c r="H2118" i="1"/>
  <c r="H1896" i="1"/>
  <c r="H455" i="1"/>
  <c r="I2045" i="1"/>
  <c r="H1661" i="1"/>
  <c r="H976" i="1"/>
  <c r="G300" i="1"/>
  <c r="H505" i="1"/>
  <c r="H1116" i="1"/>
  <c r="G372" i="1"/>
  <c r="I2422" i="1"/>
  <c r="I2379" i="1"/>
  <c r="I1731" i="1"/>
  <c r="H836" i="1"/>
  <c r="H1918" i="1"/>
  <c r="I1198" i="1"/>
  <c r="H329" i="1"/>
  <c r="H305" i="1"/>
  <c r="H125" i="1"/>
  <c r="I785" i="1"/>
  <c r="I736" i="1"/>
  <c r="I297" i="1"/>
  <c r="I1095" i="1"/>
  <c r="I1899" i="1"/>
  <c r="I1894" i="1"/>
  <c r="I962" i="1"/>
  <c r="I1913" i="1"/>
  <c r="I1190" i="1"/>
  <c r="I532" i="1"/>
  <c r="I1782" i="1"/>
  <c r="I651" i="1"/>
  <c r="I409" i="1"/>
  <c r="I1273" i="1"/>
  <c r="I1879" i="1"/>
  <c r="I1831" i="1"/>
  <c r="I2368" i="1"/>
  <c r="I1246" i="1"/>
  <c r="I1049" i="1"/>
  <c r="I1138" i="1"/>
  <c r="I1744" i="1"/>
  <c r="I1833" i="1"/>
  <c r="I1597" i="1"/>
  <c r="I1854" i="1"/>
  <c r="I1859" i="1"/>
  <c r="I1948" i="1"/>
  <c r="I1050" i="1"/>
  <c r="I1739" i="1"/>
  <c r="I519" i="1"/>
  <c r="I1633" i="1"/>
  <c r="I2210" i="1"/>
  <c r="I2024" i="1"/>
  <c r="I914" i="1"/>
  <c r="I961" i="1"/>
  <c r="I1221" i="1"/>
  <c r="I1656" i="1"/>
  <c r="I1931" i="1"/>
  <c r="I2322" i="1"/>
  <c r="I900" i="1"/>
  <c r="I2018" i="1"/>
  <c r="I1315" i="1"/>
  <c r="I1886" i="1"/>
  <c r="I1309" i="1"/>
  <c r="I1068" i="1"/>
  <c r="I1740" i="1"/>
  <c r="I1369" i="1"/>
  <c r="I1630" i="1"/>
  <c r="I1411" i="1"/>
  <c r="I1509" i="1"/>
  <c r="I1708" i="1"/>
  <c r="I2130" i="1"/>
  <c r="I482" i="1"/>
  <c r="I1870" i="1"/>
  <c r="I1458" i="1"/>
  <c r="I1980" i="1"/>
  <c r="I1699" i="1"/>
  <c r="I2256" i="1"/>
  <c r="I1557" i="1"/>
  <c r="H267" i="1"/>
  <c r="I382" i="1"/>
  <c r="I1862" i="1"/>
  <c r="I1617" i="1"/>
  <c r="H1669" i="1"/>
  <c r="I2257" i="1"/>
  <c r="H2231" i="1"/>
  <c r="I2063" i="1"/>
  <c r="H965" i="1"/>
  <c r="I1420" i="1"/>
  <c r="I1679" i="1"/>
  <c r="I2216" i="1"/>
  <c r="I1592" i="1"/>
  <c r="I2296" i="1"/>
  <c r="I2433" i="1"/>
  <c r="I1348" i="1"/>
  <c r="I1652" i="1"/>
  <c r="I206" i="1"/>
  <c r="I2090" i="1"/>
  <c r="I1440" i="1"/>
  <c r="I2297" i="1"/>
  <c r="I1276" i="1"/>
  <c r="I602" i="1"/>
  <c r="I1395" i="1"/>
  <c r="I1497" i="1"/>
  <c r="I2074" i="1"/>
  <c r="I2330" i="1"/>
  <c r="I1878" i="1"/>
  <c r="I1261" i="1"/>
  <c r="I1354" i="1"/>
  <c r="I885" i="1"/>
  <c r="I1498" i="1"/>
  <c r="I1337" i="1"/>
  <c r="I1521" i="1"/>
  <c r="I2400" i="1"/>
  <c r="I1141" i="1"/>
  <c r="I314" i="1"/>
  <c r="I1483" i="1"/>
  <c r="I1906" i="1"/>
  <c r="I2249" i="1"/>
  <c r="I1169" i="1"/>
  <c r="I1430" i="1"/>
  <c r="I1864" i="1"/>
  <c r="I2167" i="1"/>
  <c r="I1473" i="1"/>
  <c r="I1877" i="1"/>
  <c r="I2203" i="1"/>
  <c r="I234" i="1"/>
  <c r="I531" i="1"/>
  <c r="I1945" i="1"/>
  <c r="I934" i="1"/>
  <c r="I2046" i="1"/>
  <c r="I1459" i="1"/>
  <c r="I2071" i="1"/>
  <c r="I1362" i="1"/>
  <c r="I884" i="1"/>
  <c r="I1302" i="1"/>
  <c r="I1539" i="1"/>
  <c r="I1320" i="1"/>
  <c r="I1842" i="1"/>
  <c r="I833" i="1"/>
  <c r="I1105" i="1"/>
  <c r="I1544" i="1"/>
  <c r="I2065" i="1"/>
  <c r="I227" i="1"/>
  <c r="I1595" i="1"/>
  <c r="I1017" i="1"/>
  <c r="I969" i="1"/>
  <c r="I1575" i="1"/>
  <c r="I1228" i="1"/>
  <c r="I1627" i="1"/>
  <c r="I1883" i="1"/>
  <c r="I882" i="1"/>
  <c r="I995" i="1"/>
  <c r="I1577" i="1"/>
  <c r="I2139" i="1"/>
  <c r="I1085" i="1"/>
  <c r="I1687" i="1"/>
  <c r="I1764" i="1"/>
  <c r="I965" i="1"/>
  <c r="I1827" i="1"/>
  <c r="H405" i="1"/>
  <c r="H755" i="1"/>
  <c r="H951" i="1"/>
  <c r="H1541" i="1"/>
  <c r="I2163" i="1"/>
  <c r="H114" i="1"/>
  <c r="H1358" i="1"/>
  <c r="H1345" i="1"/>
  <c r="H488" i="1"/>
  <c r="H1759" i="1"/>
  <c r="H562" i="1"/>
  <c r="H1580" i="1"/>
  <c r="H2400" i="1"/>
  <c r="I112" i="1"/>
  <c r="H141" i="1"/>
  <c r="I2002" i="1"/>
  <c r="H1967" i="1"/>
  <c r="H262" i="1"/>
  <c r="I2277" i="1"/>
  <c r="I181" i="1"/>
  <c r="H1691" i="1"/>
  <c r="H1789" i="1"/>
  <c r="H254" i="1"/>
  <c r="H754" i="1"/>
  <c r="H1070" i="1"/>
  <c r="H1756" i="1"/>
  <c r="H186" i="1"/>
  <c r="H167" i="1"/>
  <c r="H1243" i="1"/>
  <c r="H1225" i="1"/>
  <c r="H696" i="1"/>
  <c r="I1881" i="1"/>
  <c r="H456" i="1"/>
  <c r="H575" i="1"/>
  <c r="H892" i="1"/>
  <c r="H447" i="1"/>
  <c r="H2102" i="1"/>
  <c r="I2134" i="1"/>
  <c r="H973" i="1"/>
  <c r="H413" i="1"/>
  <c r="H1472" i="1"/>
  <c r="I2109" i="1"/>
  <c r="I2021" i="1"/>
  <c r="H1469" i="1"/>
  <c r="H1623" i="1"/>
  <c r="I2031" i="1"/>
  <c r="H767" i="1"/>
  <c r="H1357" i="1"/>
  <c r="H1179" i="1"/>
  <c r="H1277" i="1"/>
  <c r="I2451" i="1"/>
  <c r="H585" i="1"/>
  <c r="H1670" i="1"/>
  <c r="H2296" i="1"/>
  <c r="G293" i="1"/>
  <c r="H301" i="1"/>
  <c r="H617" i="1"/>
  <c r="H1740" i="1"/>
  <c r="G420" i="1"/>
  <c r="H2358" i="1"/>
  <c r="H170" i="1"/>
  <c r="I1268" i="1"/>
  <c r="H147" i="1"/>
  <c r="I119" i="1"/>
  <c r="H972" i="1"/>
  <c r="H1047" i="1"/>
  <c r="H1370" i="1"/>
  <c r="H315" i="1"/>
  <c r="I175" i="1"/>
  <c r="I2445" i="1"/>
  <c r="H870" i="1"/>
  <c r="H1546" i="1"/>
  <c r="I148" i="1"/>
  <c r="H703" i="1"/>
  <c r="H1610" i="1"/>
  <c r="I1441" i="1"/>
  <c r="G436" i="1"/>
  <c r="G214" i="1"/>
  <c r="H1634" i="1"/>
  <c r="I2028" i="1"/>
  <c r="H909" i="1"/>
  <c r="H1655" i="1"/>
  <c r="I2037" i="1"/>
  <c r="H396" i="1"/>
  <c r="I1797" i="1"/>
  <c r="H252" i="1"/>
  <c r="H991" i="1"/>
  <c r="H2121" i="1"/>
  <c r="H626" i="1"/>
  <c r="H126" i="1"/>
  <c r="H1635" i="1"/>
  <c r="I867" i="1"/>
  <c r="H341" i="1"/>
  <c r="H898" i="1"/>
  <c r="H325" i="1"/>
  <c r="H152" i="1"/>
  <c r="H1477" i="1"/>
  <c r="G349" i="1"/>
  <c r="H506" i="1"/>
  <c r="H395" i="1"/>
  <c r="H143" i="1"/>
  <c r="H1910" i="1"/>
  <c r="H2407" i="1"/>
  <c r="H781" i="1"/>
  <c r="H1699" i="1"/>
  <c r="H1542" i="1"/>
  <c r="I1187" i="1"/>
  <c r="I2172" i="1"/>
  <c r="I132" i="1"/>
  <c r="I2029" i="1"/>
  <c r="H644" i="1"/>
  <c r="H1528" i="1"/>
  <c r="I819" i="1"/>
  <c r="I1671" i="1"/>
  <c r="I1793" i="1"/>
  <c r="I662" i="1"/>
  <c r="I1726" i="1"/>
  <c r="I261" i="1"/>
  <c r="I2352" i="1"/>
  <c r="I655" i="1"/>
  <c r="I1417" i="1"/>
  <c r="I438" i="1"/>
  <c r="I1433" i="1"/>
  <c r="I992" i="1"/>
  <c r="I642" i="1"/>
  <c r="I546" i="1"/>
  <c r="I1889" i="1"/>
  <c r="I1743" i="1"/>
  <c r="I1445" i="1"/>
  <c r="I1698" i="1"/>
  <c r="I1828" i="1"/>
  <c r="I538" i="1"/>
  <c r="I1734" i="1"/>
  <c r="I1489" i="1"/>
  <c r="I2360" i="1"/>
  <c r="I1697" i="1"/>
  <c r="I1992" i="1"/>
  <c r="I1733" i="1"/>
  <c r="I1236" i="1"/>
  <c r="I1852" i="1"/>
  <c r="I813" i="1"/>
  <c r="I1102" i="1"/>
  <c r="I2224" i="1"/>
  <c r="I2394" i="1"/>
  <c r="I1036" i="1"/>
  <c r="I1059" i="1"/>
  <c r="I1975" i="1"/>
  <c r="I1730" i="1"/>
  <c r="I2073" i="1"/>
  <c r="I881" i="1"/>
  <c r="I1205" i="1"/>
  <c r="I855" i="1"/>
  <c r="I1285" i="1"/>
  <c r="I1553" i="1"/>
  <c r="I2023" i="1"/>
  <c r="I1614" i="1"/>
  <c r="I806" i="1"/>
  <c r="I1148" i="1"/>
  <c r="I1464" i="1"/>
  <c r="I1499" i="1"/>
  <c r="I1853" i="1"/>
  <c r="I2393" i="1"/>
  <c r="I2212" i="1"/>
  <c r="I1999" i="1"/>
  <c r="H809" i="1"/>
  <c r="I1150" i="1"/>
  <c r="H520" i="1"/>
  <c r="I1439" i="1"/>
  <c r="H462" i="1"/>
  <c r="I2232" i="1"/>
  <c r="H896" i="1"/>
  <c r="I1651" i="1"/>
  <c r="I1936" i="1"/>
  <c r="I1858" i="1"/>
  <c r="I1968" i="1"/>
  <c r="I2041" i="1"/>
  <c r="I1580" i="1"/>
  <c r="I1225" i="1"/>
  <c r="I1314" i="1"/>
  <c r="I1920" i="1"/>
  <c r="I918" i="1"/>
  <c r="I1955" i="1"/>
  <c r="I1666" i="1"/>
  <c r="I2410" i="1"/>
  <c r="I1849" i="1"/>
  <c r="I1339" i="1"/>
  <c r="I1564" i="1"/>
  <c r="I1977" i="1"/>
  <c r="I1770" i="1"/>
  <c r="I1605" i="1"/>
  <c r="I530" i="1"/>
  <c r="I1373" i="1"/>
  <c r="I721" i="1"/>
  <c r="I1487" i="1"/>
  <c r="I1396" i="1"/>
  <c r="I2280" i="1"/>
  <c r="I2306" i="1"/>
  <c r="I1204" i="1"/>
  <c r="I1168" i="1"/>
  <c r="I434" i="1"/>
  <c r="I1895" i="1"/>
  <c r="I1460" i="1"/>
  <c r="I1292" i="1"/>
  <c r="I1391" i="1"/>
  <c r="I1378" i="1"/>
  <c r="I1639" i="1"/>
  <c r="I1333" i="1"/>
  <c r="I2367" i="1"/>
  <c r="I2199" i="1"/>
  <c r="I1312" i="1"/>
  <c r="I1012" i="1"/>
  <c r="I902" i="1"/>
  <c r="I1667" i="1"/>
  <c r="I2169" i="1"/>
  <c r="I1182" i="1"/>
  <c r="I2313" i="1"/>
  <c r="I1066" i="1"/>
  <c r="I1494" i="1"/>
  <c r="I269" i="1"/>
  <c r="I2170" i="1"/>
  <c r="I990" i="1"/>
  <c r="I1675" i="1"/>
  <c r="I1392" i="1"/>
  <c r="I1821" i="1"/>
  <c r="I842" i="1"/>
  <c r="I1109" i="1"/>
  <c r="I1532" i="1"/>
  <c r="I1788" i="1"/>
  <c r="I1394" i="1"/>
  <c r="I1754" i="1"/>
  <c r="I2050" i="1"/>
  <c r="I753" i="1"/>
  <c r="I1598" i="1"/>
  <c r="I2361" i="1"/>
  <c r="I659" i="1"/>
  <c r="I2223" i="1"/>
  <c r="I1051" i="1"/>
  <c r="I2234" i="1"/>
  <c r="I1654" i="1"/>
  <c r="I948" i="1"/>
  <c r="I1609" i="1"/>
  <c r="I1603" i="1"/>
  <c r="I2442" i="1"/>
  <c r="I1306" i="1"/>
  <c r="I1567" i="1"/>
  <c r="I856" i="1"/>
  <c r="I1775" i="1"/>
  <c r="I1530" i="1"/>
  <c r="I1366" i="1"/>
  <c r="I1719" i="1"/>
  <c r="I1745" i="1"/>
  <c r="G108" i="1"/>
  <c r="H2321" i="1"/>
  <c r="H122" i="1"/>
  <c r="H103" i="1"/>
  <c r="H645" i="1"/>
  <c r="H1494" i="1"/>
  <c r="I2348" i="1"/>
  <c r="H842" i="1"/>
  <c r="H954" i="1"/>
  <c r="H1125" i="1"/>
  <c r="H1945" i="1"/>
  <c r="H358" i="1"/>
  <c r="H407" i="1"/>
  <c r="H758" i="1"/>
  <c r="H1307" i="1"/>
  <c r="I1504" i="1"/>
  <c r="H862" i="1"/>
  <c r="H912" i="1"/>
  <c r="H752" i="1"/>
  <c r="G123" i="1"/>
  <c r="H134" i="1"/>
  <c r="H288" i="1"/>
  <c r="H1911" i="1"/>
  <c r="G485" i="1"/>
  <c r="H2279" i="1"/>
  <c r="I2326" i="1"/>
  <c r="H1024" i="1"/>
  <c r="H1226" i="1"/>
  <c r="I2406" i="1"/>
  <c r="H518" i="1"/>
  <c r="I1780" i="1"/>
  <c r="H636" i="1"/>
  <c r="H1521" i="1"/>
  <c r="I2211" i="1"/>
  <c r="I2259" i="1"/>
  <c r="H347" i="1"/>
  <c r="H439" i="1"/>
  <c r="G131" i="1"/>
  <c r="H314" i="1"/>
  <c r="H1122" i="1"/>
  <c r="I2349" i="1"/>
  <c r="H1285" i="1"/>
  <c r="H1272" i="1"/>
  <c r="I152" i="1"/>
  <c r="H835" i="1"/>
  <c r="I2225" i="1"/>
  <c r="H1944" i="1"/>
  <c r="G134" i="1"/>
  <c r="I134" i="1"/>
  <c r="H634" i="1"/>
  <c r="H1127" i="1"/>
  <c r="G253" i="1"/>
  <c r="H971" i="1"/>
  <c r="H2328" i="1"/>
  <c r="H144" i="1"/>
  <c r="H1556" i="1"/>
  <c r="H1952" i="1"/>
  <c r="H1017" i="1"/>
  <c r="H1628" i="1"/>
  <c r="H1195" i="1"/>
  <c r="H2246" i="1"/>
  <c r="I894" i="1"/>
  <c r="H1601" i="1"/>
  <c r="G244" i="1"/>
  <c r="H2038" i="1"/>
  <c r="G164" i="1"/>
  <c r="H389" i="1"/>
  <c r="H1379" i="1"/>
  <c r="H2223" i="1"/>
  <c r="H1770" i="1"/>
  <c r="H355" i="1"/>
  <c r="H764" i="1"/>
  <c r="H128" i="1"/>
  <c r="I2323" i="1"/>
  <c r="H234" i="1"/>
  <c r="I1398" i="1"/>
  <c r="H763" i="1"/>
  <c r="H486" i="1"/>
  <c r="H1165" i="1"/>
  <c r="H1088" i="1"/>
  <c r="H250" i="1"/>
  <c r="H867" i="1"/>
  <c r="H709" i="1"/>
  <c r="H635" i="1"/>
  <c r="H1734" i="1"/>
  <c r="G142" i="1"/>
  <c r="H771" i="1"/>
  <c r="H1447" i="1"/>
  <c r="H2009" i="1"/>
  <c r="H2024" i="1"/>
  <c r="I957" i="1"/>
  <c r="I126" i="1"/>
  <c r="H1748" i="1"/>
  <c r="H1991" i="1"/>
  <c r="H1975" i="1"/>
  <c r="H2265" i="1"/>
  <c r="H770" i="1"/>
  <c r="H1627" i="1"/>
  <c r="H1725" i="1"/>
  <c r="H1783" i="1"/>
  <c r="G364" i="1"/>
  <c r="H661" i="1"/>
  <c r="H1515" i="1"/>
  <c r="I2300" i="1"/>
  <c r="H419" i="1"/>
  <c r="I2404" i="1"/>
  <c r="I817" i="1"/>
  <c r="H614" i="1"/>
  <c r="H1465" i="1"/>
  <c r="H1473" i="1"/>
  <c r="I2365" i="1"/>
  <c r="I1501" i="1"/>
  <c r="H182" i="1"/>
  <c r="H1457" i="1"/>
  <c r="H1959" i="1"/>
  <c r="I1957" i="1"/>
  <c r="I636" i="1"/>
  <c r="I650" i="1"/>
  <c r="I1588" i="1"/>
  <c r="I1131" i="1"/>
  <c r="I1569" i="1"/>
  <c r="I1802" i="1"/>
  <c r="I2402" i="1"/>
  <c r="I1933" i="1"/>
  <c r="I210" i="1"/>
  <c r="I1039" i="1"/>
  <c r="I1189" i="1"/>
  <c r="I214" i="1"/>
  <c r="I1779" i="1"/>
  <c r="I1170" i="1"/>
  <c r="I1943" i="1"/>
  <c r="I1358" i="1"/>
  <c r="I2432" i="1"/>
  <c r="I2423" i="1"/>
  <c r="I1113" i="1"/>
  <c r="I980" i="1"/>
  <c r="I1808" i="1"/>
  <c r="I1635" i="1"/>
  <c r="I1952" i="1"/>
  <c r="I1572" i="1"/>
  <c r="I1994" i="1"/>
  <c r="I1370" i="1"/>
  <c r="I1798" i="1"/>
  <c r="I2386" i="1"/>
  <c r="I1574" i="1"/>
  <c r="I998" i="1"/>
  <c r="I2274" i="1"/>
  <c r="I1234" i="1"/>
  <c r="I1662" i="1"/>
  <c r="I1542" i="1"/>
  <c r="I1809" i="1"/>
  <c r="I2279" i="1"/>
  <c r="I2027" i="1"/>
  <c r="I1299" i="1"/>
  <c r="I1703" i="1"/>
  <c r="I925" i="1"/>
  <c r="I1158" i="1"/>
  <c r="I1604" i="1"/>
  <c r="I2137" i="1"/>
  <c r="I1490" i="1"/>
  <c r="I1252" i="1"/>
  <c r="I1783" i="1"/>
  <c r="I1538" i="1"/>
  <c r="I1982" i="1"/>
  <c r="I2092" i="1"/>
  <c r="I1118" i="1"/>
  <c r="H1119" i="1"/>
  <c r="I1161" i="1"/>
  <c r="G492" i="1"/>
  <c r="I1856" i="1"/>
  <c r="H178" i="1"/>
  <c r="I1680" i="1"/>
  <c r="H241" i="1"/>
  <c r="I2346" i="1"/>
  <c r="H421" i="1"/>
  <c r="I1139" i="1"/>
  <c r="I1020" i="1"/>
  <c r="I1514" i="1"/>
  <c r="I1466" i="1"/>
  <c r="I1184" i="1"/>
  <c r="I2384" i="1"/>
  <c r="I2345" i="1"/>
  <c r="I1034" i="1"/>
  <c r="I802" i="1"/>
  <c r="I1921" i="1"/>
  <c r="I2161" i="1"/>
  <c r="I847" i="1"/>
  <c r="I2241" i="1"/>
  <c r="I1033" i="1"/>
  <c r="I1293" i="1"/>
  <c r="I1993" i="1"/>
  <c r="I415" i="1"/>
  <c r="I2047" i="1"/>
  <c r="I1523" i="1"/>
  <c r="I2083" i="1"/>
  <c r="I1340" i="1"/>
  <c r="I1156" i="1"/>
  <c r="I1984" i="1"/>
  <c r="I1811" i="1"/>
  <c r="I2138" i="1"/>
  <c r="I1002" i="1"/>
  <c r="I1942" i="1"/>
  <c r="I1098" i="1"/>
  <c r="I1718" i="1"/>
  <c r="I1985" i="1"/>
  <c r="I2344" i="1"/>
  <c r="I1751" i="1"/>
  <c r="I1970" i="1"/>
  <c r="I949" i="1"/>
  <c r="I1896" i="1"/>
  <c r="I1803" i="1"/>
  <c r="I2305" i="1"/>
  <c r="I2057" i="1"/>
  <c r="I1322" i="1"/>
  <c r="I1750" i="1"/>
  <c r="I982" i="1"/>
  <c r="I2312" i="1"/>
  <c r="I1344" i="1"/>
  <c r="I1871" i="1"/>
  <c r="H1499" i="1"/>
  <c r="I2033" i="1"/>
  <c r="H1265" i="1"/>
  <c r="I520" i="1"/>
  <c r="I770" i="1"/>
  <c r="I1947" i="1"/>
  <c r="I1347" i="1"/>
  <c r="I2447" i="1"/>
  <c r="I1653" i="1"/>
  <c r="I354" i="1"/>
  <c r="I769" i="1"/>
  <c r="I1442" i="1"/>
  <c r="I1508" i="1"/>
  <c r="I1384" i="1"/>
  <c r="I2287" i="1"/>
  <c r="I913" i="1"/>
  <c r="I426" i="1"/>
  <c r="I1608" i="1"/>
  <c r="I850" i="1"/>
  <c r="I1005" i="1"/>
  <c r="I2135" i="1"/>
  <c r="I1081" i="1"/>
  <c r="I1235" i="1"/>
  <c r="I1472" i="1"/>
  <c r="I1519" i="1"/>
  <c r="I1691" i="1"/>
  <c r="I2248" i="1"/>
  <c r="I946" i="1"/>
  <c r="I858" i="1"/>
  <c r="I1641" i="1"/>
  <c r="I1389" i="1"/>
  <c r="I1673" i="1"/>
  <c r="I2143" i="1"/>
  <c r="I1541" i="1"/>
  <c r="I1334" i="1"/>
  <c r="I1891" i="1"/>
  <c r="H1001" i="1"/>
  <c r="H572" i="1"/>
  <c r="H1684" i="1"/>
  <c r="H1015" i="1"/>
  <c r="I2164" i="1"/>
  <c r="H603" i="1"/>
  <c r="H1639" i="1"/>
  <c r="I2213" i="1"/>
  <c r="H1342" i="1"/>
  <c r="G469" i="1"/>
  <c r="H881" i="1"/>
  <c r="H1221" i="1"/>
  <c r="H1673" i="1"/>
  <c r="G315" i="1"/>
  <c r="H205" i="1"/>
  <c r="I1939" i="1"/>
  <c r="I2421" i="1"/>
  <c r="H269" i="1"/>
  <c r="H433" i="1"/>
  <c r="H189" i="1"/>
  <c r="H1597" i="1"/>
  <c r="H2047" i="1"/>
  <c r="H343" i="1"/>
  <c r="H1403" i="1"/>
  <c r="H1387" i="1"/>
  <c r="H2078" i="1"/>
  <c r="I1693" i="1"/>
  <c r="H885" i="1"/>
  <c r="H815" i="1"/>
  <c r="H873" i="1"/>
  <c r="I1284" i="1"/>
  <c r="H2449" i="1"/>
  <c r="H789" i="1"/>
  <c r="H1535" i="1"/>
  <c r="H436" i="1"/>
  <c r="H1136" i="1"/>
  <c r="H2166" i="1"/>
  <c r="H699" i="1"/>
  <c r="H934" i="1"/>
  <c r="H1101" i="1"/>
  <c r="H816" i="1"/>
  <c r="I2218" i="1"/>
  <c r="H113" i="1"/>
  <c r="H1214" i="1"/>
  <c r="H1456" i="1"/>
  <c r="I2099" i="1"/>
  <c r="H1500" i="1"/>
  <c r="H1319" i="1"/>
  <c r="H1085" i="1"/>
  <c r="H1303" i="1"/>
  <c r="H2377" i="1"/>
  <c r="H882" i="1"/>
  <c r="H1222" i="1"/>
  <c r="H1230" i="1"/>
  <c r="H2280" i="1"/>
  <c r="H316" i="1"/>
  <c r="H681" i="1"/>
  <c r="H2422" i="1"/>
  <c r="G484" i="1"/>
  <c r="I2220" i="1"/>
  <c r="I1162" i="1"/>
  <c r="H1769" i="1"/>
  <c r="H196" i="1"/>
  <c r="H574" i="1"/>
  <c r="H622" i="1"/>
  <c r="H920" i="1"/>
  <c r="G116" i="1"/>
  <c r="H290" i="1"/>
  <c r="H118" i="1"/>
  <c r="H446" i="1"/>
  <c r="H695" i="1"/>
  <c r="G206" i="1"/>
  <c r="I171" i="1"/>
  <c r="H1294" i="1"/>
  <c r="H1281" i="1"/>
  <c r="I2231" i="1"/>
  <c r="H1881" i="1"/>
  <c r="I2382" i="1"/>
  <c r="H2313" i="1"/>
  <c r="I114" i="1"/>
  <c r="H458" i="1"/>
  <c r="H1464" i="1"/>
  <c r="I186" i="1"/>
  <c r="I2236" i="1"/>
  <c r="I2084" i="1"/>
  <c r="H1804" i="1"/>
  <c r="H1111" i="1"/>
  <c r="H190" i="1"/>
  <c r="H434" i="1"/>
  <c r="H678" i="1"/>
  <c r="I878" i="1"/>
  <c r="H2438" i="1"/>
  <c r="H961" i="1"/>
  <c r="H2087" i="1"/>
  <c r="H260" i="1"/>
  <c r="H1443" i="1"/>
  <c r="H1286" i="1"/>
  <c r="H411" i="1"/>
  <c r="H825" i="1"/>
  <c r="I2286" i="1"/>
  <c r="H745" i="1"/>
  <c r="H1362" i="1"/>
  <c r="H2200" i="1"/>
  <c r="H584" i="1"/>
  <c r="H1093" i="1"/>
  <c r="H1592" i="1"/>
  <c r="I1053" i="1"/>
  <c r="I2340" i="1"/>
  <c r="H139" i="1"/>
  <c r="H420" i="1"/>
  <c r="H525" i="1"/>
  <c r="H2366" i="1"/>
  <c r="G428" i="1"/>
  <c r="H558" i="1"/>
  <c r="H1244" i="1"/>
  <c r="H990" i="1"/>
  <c r="I2255" i="1"/>
  <c r="I545" i="1"/>
  <c r="I1546" i="1"/>
  <c r="I321" i="1"/>
  <c r="I1360" i="1"/>
  <c r="I511" i="1"/>
  <c r="I264" i="1"/>
  <c r="I1015" i="1"/>
  <c r="I470" i="1"/>
  <c r="I752" i="1"/>
  <c r="I896" i="1"/>
  <c r="I1338" i="1"/>
  <c r="I1287" i="1"/>
  <c r="I1173" i="1"/>
  <c r="I1953" i="1"/>
  <c r="I1628" i="1"/>
  <c r="I1893" i="1"/>
  <c r="I2250" i="1"/>
  <c r="I971" i="1"/>
  <c r="I1278" i="1"/>
  <c r="I1642" i="1"/>
  <c r="I2168" i="1"/>
  <c r="I810" i="1"/>
  <c r="I2193" i="1"/>
  <c r="I1177" i="1"/>
  <c r="I1438" i="1"/>
  <c r="I1872" i="1"/>
  <c r="I2405" i="1"/>
  <c r="I393" i="1"/>
  <c r="I1717" i="1"/>
  <c r="I1281" i="1"/>
  <c r="I1356" i="1"/>
  <c r="I1672" i="1"/>
  <c r="I1449" i="1"/>
  <c r="I1062" i="1"/>
  <c r="I2282" i="1"/>
  <c r="I2149" i="1"/>
  <c r="I2217" i="1"/>
  <c r="H618" i="1"/>
  <c r="I1248" i="1"/>
  <c r="H571" i="1"/>
  <c r="I1951" i="1"/>
  <c r="H1492" i="1"/>
  <c r="I508" i="1"/>
  <c r="I1923" i="1"/>
  <c r="I418" i="1"/>
  <c r="H653" i="1"/>
  <c r="I442" i="1"/>
  <c r="H1678" i="1"/>
  <c r="I1668" i="1"/>
  <c r="H310" i="1"/>
  <c r="I2281" i="1"/>
  <c r="H798" i="1"/>
  <c r="I1935" i="1"/>
  <c r="I1409" i="1"/>
  <c r="I966" i="1"/>
  <c r="I1422" i="1"/>
  <c r="I2177" i="1"/>
  <c r="I1486" i="1"/>
  <c r="I491" i="1"/>
  <c r="I1822" i="1"/>
  <c r="I1732" i="1"/>
  <c r="I1865" i="1"/>
  <c r="I2105" i="1"/>
  <c r="I2104" i="1"/>
  <c r="I1122" i="1"/>
  <c r="I1037" i="1"/>
  <c r="I1817" i="1"/>
  <c r="I1716" i="1"/>
  <c r="I2035" i="1"/>
  <c r="I1540" i="1"/>
  <c r="I1587" i="1"/>
  <c r="I1147" i="1"/>
  <c r="I1551" i="1"/>
  <c r="I889" i="1"/>
  <c r="I564" i="1"/>
  <c r="I1644" i="1"/>
  <c r="I402" i="1"/>
  <c r="I1202" i="1"/>
  <c r="I1463" i="1"/>
  <c r="I1974" i="1"/>
  <c r="I1562" i="1"/>
  <c r="I2088" i="1"/>
  <c r="I1145" i="1"/>
  <c r="I893" i="1"/>
  <c r="I1840" i="1"/>
  <c r="I1220" i="1"/>
  <c r="I1536" i="1"/>
  <c r="I1875" i="1"/>
  <c r="I2202" i="1"/>
  <c r="I1761" i="1"/>
  <c r="I225" i="1"/>
  <c r="I1447" i="1"/>
  <c r="I1714" i="1"/>
  <c r="I1461" i="1"/>
  <c r="I2115" i="1"/>
  <c r="I1787" i="1"/>
  <c r="H1534" i="1"/>
  <c r="I474" i="1"/>
  <c r="G100" i="1"/>
  <c r="I1481" i="1"/>
  <c r="H441" i="1"/>
  <c r="I1689" i="1"/>
  <c r="H283" i="1"/>
  <c r="I1669" i="1"/>
  <c r="H780" i="1"/>
  <c r="I1661" i="1"/>
  <c r="I1910" i="1"/>
  <c r="I1915" i="1"/>
  <c r="I2215" i="1"/>
  <c r="I1289" i="1"/>
  <c r="I1336" i="1"/>
  <c r="I917" i="1"/>
  <c r="I1094" i="1"/>
  <c r="I1596" i="1"/>
  <c r="I2129" i="1"/>
  <c r="I610" i="1"/>
  <c r="I2370" i="1"/>
  <c r="I793" i="1"/>
  <c r="I1918" i="1"/>
  <c r="I1506" i="1"/>
  <c r="I1227" i="1"/>
  <c r="I566" i="1"/>
  <c r="I1469" i="1"/>
  <c r="I1115" i="1"/>
  <c r="I1462" i="1"/>
  <c r="I1729" i="1"/>
  <c r="I1929" i="1"/>
  <c r="I2399" i="1"/>
  <c r="I1160" i="1"/>
  <c r="I892" i="1"/>
  <c r="I1887" i="1"/>
  <c r="I1547" i="1"/>
  <c r="I1410" i="1"/>
  <c r="I1755" i="1"/>
  <c r="I2082" i="1"/>
  <c r="I1010" i="1"/>
  <c r="I2175" i="1"/>
  <c r="I1709" i="1"/>
  <c r="G477" i="1"/>
  <c r="I2229" i="1"/>
  <c r="H398" i="1"/>
  <c r="H651" i="1"/>
  <c r="H956" i="1"/>
  <c r="H1061" i="1"/>
  <c r="I1613" i="1"/>
  <c r="H2001" i="1"/>
  <c r="H1018" i="1"/>
  <c r="H1742" i="1"/>
  <c r="G357" i="1"/>
  <c r="H381" i="1"/>
  <c r="H490" i="1"/>
  <c r="I177" i="1"/>
  <c r="H1371" i="1"/>
  <c r="I2131" i="1"/>
  <c r="H687" i="1"/>
  <c r="H1612" i="1"/>
  <c r="H1854" i="1"/>
  <c r="H2351" i="1"/>
  <c r="H697" i="1"/>
  <c r="H1795" i="1"/>
  <c r="H2216" i="1"/>
  <c r="H1563" i="1"/>
  <c r="H1831" i="1"/>
  <c r="I2342" i="1"/>
  <c r="H631" i="1"/>
  <c r="H2238" i="1"/>
  <c r="I133" i="1"/>
  <c r="I2357" i="1"/>
  <c r="I1275" i="1"/>
  <c r="H947" i="1"/>
  <c r="H1063" i="1"/>
  <c r="H1183" i="1"/>
  <c r="I2228" i="1"/>
  <c r="H579" i="1"/>
  <c r="H750" i="1"/>
  <c r="H1817" i="1"/>
  <c r="I1262" i="1"/>
  <c r="I2284" i="1"/>
  <c r="H377" i="1"/>
  <c r="H1311" i="1"/>
  <c r="H1593" i="1"/>
  <c r="H890" i="1"/>
  <c r="I1971" i="1"/>
  <c r="H1676" i="1"/>
  <c r="H1799" i="1"/>
  <c r="H150" i="1"/>
  <c r="H223" i="1"/>
  <c r="H844" i="1"/>
  <c r="H1191" i="1"/>
  <c r="I2339" i="1"/>
  <c r="I1987" i="1"/>
  <c r="I125" i="1"/>
  <c r="H945" i="1"/>
  <c r="H2302" i="1"/>
  <c r="H2016" i="1"/>
  <c r="H494" i="1"/>
  <c r="H1180" i="1"/>
  <c r="H616" i="1"/>
  <c r="I466" i="1"/>
  <c r="H533" i="1"/>
  <c r="G323" i="1"/>
  <c r="H700" i="1"/>
  <c r="H1585" i="1"/>
  <c r="I99" i="1"/>
  <c r="I1978" i="1"/>
  <c r="H1273" i="1"/>
  <c r="H2287" i="1"/>
  <c r="H2329" i="1"/>
  <c r="H457" i="1"/>
  <c r="H581" i="1"/>
  <c r="H943" i="1"/>
  <c r="H121" i="1"/>
  <c r="I1537" i="1"/>
  <c r="H2057" i="1"/>
  <c r="H580" i="1"/>
  <c r="H1438" i="1"/>
  <c r="H1422" i="1"/>
  <c r="H1990" i="1"/>
  <c r="H393" i="1"/>
  <c r="H499" i="1"/>
  <c r="H773" i="1"/>
  <c r="H1620" i="1"/>
  <c r="H1503" i="1"/>
  <c r="I127" i="1"/>
  <c r="I2054" i="1"/>
  <c r="H1847" i="1"/>
  <c r="G421" i="1"/>
  <c r="I2173" i="1"/>
  <c r="I2271" i="1"/>
  <c r="H151" i="1"/>
  <c r="H1300" i="1"/>
  <c r="H1372" i="1"/>
  <c r="H2039" i="1"/>
  <c r="H163" i="1"/>
  <c r="I2051" i="1"/>
  <c r="H1356" i="1"/>
  <c r="H1470" i="1"/>
  <c r="H2095" i="1"/>
  <c r="G221" i="1"/>
  <c r="H831" i="1"/>
  <c r="H1421" i="1"/>
  <c r="H227" i="1"/>
  <c r="H641" i="1"/>
  <c r="I2398" i="1"/>
  <c r="I907" i="1"/>
  <c r="H1247" i="1"/>
  <c r="H2046" i="1"/>
  <c r="H2088" i="1"/>
  <c r="I2044" i="1"/>
  <c r="I111" i="1"/>
  <c r="H694" i="1"/>
  <c r="H1738" i="1"/>
  <c r="I1079" i="1"/>
  <c r="I604" i="1"/>
  <c r="I589" i="1"/>
  <c r="I1510" i="1"/>
  <c r="I444" i="1"/>
  <c r="I2247" i="1"/>
  <c r="I830" i="1"/>
  <c r="I2426" i="1"/>
  <c r="I939" i="1"/>
  <c r="I668" i="1"/>
  <c r="I1995" i="1"/>
  <c r="I385" i="1"/>
  <c r="I275" i="1"/>
  <c r="I1584" i="1"/>
  <c r="I634" i="1"/>
  <c r="I2240" i="1"/>
  <c r="I666" i="1"/>
  <c r="I1266" i="1"/>
  <c r="I1181" i="1"/>
  <c r="I1961" i="1"/>
  <c r="I1765" i="1"/>
  <c r="I2179" i="1"/>
  <c r="H177" i="1"/>
  <c r="I506" i="1"/>
  <c r="I1908" i="1"/>
  <c r="I1089" i="1"/>
  <c r="I2118" i="1"/>
  <c r="I316" i="1"/>
  <c r="I2145" i="1"/>
  <c r="I921" i="1"/>
  <c r="I490" i="1"/>
  <c r="I2267" i="1"/>
  <c r="G371" i="1"/>
  <c r="I1212" i="1"/>
  <c r="H1062" i="1"/>
  <c r="I1867" i="1"/>
  <c r="H1631" i="1"/>
  <c r="I994" i="1"/>
  <c r="H2144" i="1"/>
  <c r="I722" i="1"/>
  <c r="H2201" i="1"/>
  <c r="I1513" i="1"/>
  <c r="H226" i="1"/>
  <c r="I877" i="1"/>
  <c r="I1074" i="1"/>
  <c r="I1108" i="1"/>
  <c r="I1106" i="1"/>
  <c r="I1712" i="1"/>
  <c r="I1405" i="1"/>
  <c r="I870" i="1"/>
  <c r="I2151" i="1"/>
  <c r="I1058" i="1"/>
  <c r="I1171" i="1"/>
  <c r="I1753" i="1"/>
  <c r="I916" i="1"/>
  <c r="I1397" i="1"/>
  <c r="I1571" i="1"/>
  <c r="I2243" i="1"/>
  <c r="I1371" i="1"/>
  <c r="I734" i="1"/>
  <c r="I1478" i="1"/>
  <c r="I1578" i="1"/>
  <c r="I1701" i="1"/>
  <c r="I1280" i="1"/>
  <c r="I1618" i="1"/>
  <c r="I682" i="1"/>
  <c r="I1807" i="1"/>
  <c r="I1467" i="1"/>
  <c r="I1949" i="1"/>
  <c r="I978" i="1"/>
  <c r="I2049" i="1"/>
  <c r="I1353" i="1"/>
  <c r="I1101" i="1"/>
  <c r="I1230" i="1"/>
  <c r="I923" i="1"/>
  <c r="I1593" i="1"/>
  <c r="I2448" i="1"/>
  <c r="I1329" i="1"/>
  <c r="I1029" i="1"/>
  <c r="I1976" i="1"/>
  <c r="I1792" i="1"/>
  <c r="I1524" i="1"/>
  <c r="I1892" i="1"/>
  <c r="I1179" i="1"/>
  <c r="I1583" i="1"/>
  <c r="I1850" i="1"/>
  <c r="I1861" i="1"/>
  <c r="H160" i="1"/>
  <c r="I1704" i="1"/>
  <c r="H1164" i="1"/>
  <c r="I633" i="1"/>
  <c r="I2106" i="1"/>
  <c r="I1211" i="1"/>
  <c r="H304" i="1"/>
  <c r="I1450" i="1"/>
  <c r="H1414" i="1"/>
  <c r="I2415" i="1"/>
  <c r="H953" i="1"/>
  <c r="I908" i="1"/>
  <c r="H1131" i="1"/>
  <c r="I1563" i="1"/>
  <c r="H1664" i="1"/>
  <c r="I1768" i="1"/>
  <c r="I1857" i="1"/>
  <c r="I1986" i="1"/>
  <c r="I1623" i="1"/>
  <c r="I680" i="1"/>
  <c r="I1561" i="1"/>
  <c r="I1773" i="1"/>
  <c r="I1774" i="1"/>
  <c r="I891" i="1"/>
  <c r="I1091" i="1"/>
  <c r="I1495" i="1"/>
  <c r="I1762" i="1"/>
  <c r="I2288" i="1"/>
  <c r="I1025" i="1"/>
  <c r="I370" i="1"/>
  <c r="I1233" i="1"/>
  <c r="I981" i="1"/>
  <c r="I1928" i="1"/>
  <c r="I1660" i="1"/>
  <c r="I1950" i="1"/>
  <c r="I509" i="1"/>
  <c r="I1401" i="1"/>
  <c r="I1149" i="1"/>
  <c r="I1959" i="1"/>
  <c r="I1619" i="1"/>
  <c r="I1387" i="1"/>
  <c r="I2449" i="1"/>
  <c r="I1123" i="1"/>
  <c r="I1694" i="1"/>
  <c r="I1794" i="1"/>
  <c r="I2431" i="1"/>
  <c r="I1155" i="1"/>
  <c r="H2264" i="1"/>
  <c r="I1826" i="1"/>
  <c r="H467" i="1"/>
  <c r="I1435" i="1"/>
  <c r="I2026" i="1"/>
  <c r="H232" i="1"/>
  <c r="H1301" i="1"/>
  <c r="H1413" i="1"/>
  <c r="H1695" i="1"/>
  <c r="I2101" i="1"/>
  <c r="H597" i="1"/>
  <c r="H1703" i="1"/>
  <c r="H1292" i="1"/>
  <c r="H1406" i="1"/>
  <c r="H197" i="1"/>
  <c r="H690" i="1"/>
  <c r="G379" i="1"/>
  <c r="G157" i="1"/>
  <c r="I1685" i="1"/>
  <c r="H140" i="1"/>
  <c r="I1043" i="1"/>
  <c r="I1565" i="1"/>
  <c r="H889" i="1"/>
  <c r="I118" i="1"/>
  <c r="H1250" i="1"/>
  <c r="H1149" i="1"/>
  <c r="H1816" i="1"/>
  <c r="H382" i="1"/>
  <c r="I2358" i="1"/>
  <c r="H1451" i="1"/>
  <c r="H2295" i="1"/>
  <c r="I1946" i="1"/>
  <c r="H517" i="1"/>
  <c r="H879" i="1"/>
  <c r="H1150" i="1"/>
  <c r="I1229" i="1"/>
  <c r="H321" i="1"/>
  <c r="H853" i="1"/>
  <c r="H937" i="1"/>
  <c r="H508" i="1"/>
  <c r="H1712" i="1"/>
  <c r="G307" i="1"/>
  <c r="H845" i="1"/>
  <c r="H1251" i="1"/>
  <c r="H1037" i="1"/>
  <c r="H1862" i="1"/>
  <c r="I2190" i="1"/>
  <c r="H642" i="1"/>
  <c r="H1264" i="1"/>
  <c r="I1427" i="1"/>
  <c r="H397" i="1"/>
  <c r="H1741" i="1"/>
  <c r="H1490" i="1"/>
  <c r="H1484" i="1"/>
  <c r="H1880" i="1"/>
  <c r="H2441" i="1"/>
  <c r="H1108" i="1"/>
  <c r="H552" i="1"/>
  <c r="H2054" i="1"/>
  <c r="H1832" i="1"/>
  <c r="I2230" i="1"/>
  <c r="H554" i="1"/>
  <c r="H2215" i="1"/>
  <c r="G341" i="1"/>
  <c r="I163" i="1"/>
  <c r="I1120" i="1"/>
  <c r="G435" i="1"/>
  <c r="H275" i="1"/>
  <c r="H242" i="1"/>
  <c r="H686" i="1"/>
  <c r="H824" i="1"/>
  <c r="H2103" i="1"/>
  <c r="H459" i="1"/>
  <c r="H207" i="1"/>
  <c r="H742" i="1"/>
  <c r="H1763" i="1"/>
  <c r="I2318" i="1"/>
  <c r="H333" i="1"/>
  <c r="H1344" i="1"/>
  <c r="I1647" i="1"/>
  <c r="H1485" i="1"/>
  <c r="I2301" i="1"/>
  <c r="H1598" i="1"/>
  <c r="H1865" i="1"/>
  <c r="H946" i="1"/>
  <c r="H400" i="1"/>
  <c r="G413" i="1"/>
  <c r="I2165" i="1"/>
  <c r="H277" i="1"/>
  <c r="I2085" i="1"/>
  <c r="H1533" i="1"/>
  <c r="H1687" i="1"/>
  <c r="H498" i="1"/>
  <c r="H772" i="1"/>
  <c r="H1507" i="1"/>
  <c r="I2321" i="1"/>
  <c r="G101" i="1"/>
  <c r="H513" i="1"/>
  <c r="I178" i="1"/>
  <c r="I2294" i="1"/>
  <c r="H1349" i="1"/>
  <c r="H1567" i="1"/>
  <c r="H159" i="1"/>
  <c r="H899" i="1"/>
  <c r="H553" i="1"/>
  <c r="H967" i="1"/>
  <c r="G356" i="1"/>
  <c r="I100" i="1"/>
  <c r="H1571" i="1"/>
  <c r="H2198" i="1"/>
  <c r="H1401" i="1"/>
  <c r="I1117" i="1"/>
  <c r="I2341" i="1"/>
  <c r="H124" i="1"/>
  <c r="H516" i="1"/>
  <c r="H998" i="1"/>
  <c r="G507" i="1"/>
  <c r="H409" i="1"/>
  <c r="H895" i="1"/>
  <c r="I970" i="1"/>
  <c r="I687" i="1"/>
  <c r="I947" i="1"/>
  <c r="I723" i="1"/>
  <c r="I245" i="1"/>
  <c r="I1383" i="1"/>
  <c r="I319" i="1"/>
  <c r="I221" i="1"/>
  <c r="I653" i="1"/>
  <c r="I627" i="1"/>
  <c r="I1335" i="1"/>
  <c r="I1760" i="1"/>
  <c r="I1816" i="1"/>
  <c r="I1594" i="1"/>
  <c r="I2056" i="1"/>
  <c r="I1882" i="1"/>
  <c r="H800" i="1"/>
  <c r="I2096" i="1"/>
  <c r="H561" i="1"/>
  <c r="I1093" i="1"/>
  <c r="H823" i="1"/>
  <c r="I1772" i="1"/>
  <c r="H1400" i="1"/>
  <c r="I1468" i="1"/>
  <c r="H1409" i="1"/>
  <c r="I1330" i="1"/>
  <c r="I2275" i="1"/>
  <c r="I728" i="1"/>
  <c r="I1737" i="1"/>
  <c r="I1636" i="1"/>
  <c r="I183" i="1"/>
  <c r="I1130" i="1"/>
  <c r="H878" i="1"/>
  <c r="I1502" i="1"/>
  <c r="I2315" i="1"/>
  <c r="I2239" i="1"/>
  <c r="H335" i="1"/>
  <c r="I2003" i="1"/>
  <c r="I1444" i="1"/>
  <c r="I1153" i="1"/>
  <c r="I1242" i="1"/>
  <c r="I1848" i="1"/>
  <c r="I2258" i="1"/>
  <c r="I2183" i="1"/>
  <c r="I2416" i="1"/>
  <c r="I298" i="1"/>
  <c r="I1307" i="1"/>
  <c r="I1722" i="1"/>
  <c r="I1488" i="1"/>
  <c r="I2128" i="1"/>
  <c r="I2265" i="1"/>
  <c r="I2067" i="1"/>
  <c r="I1083" i="1"/>
  <c r="I1832" i="1"/>
  <c r="I1163" i="1"/>
  <c r="I1374" i="1"/>
  <c r="I1834" i="1"/>
  <c r="I2066" i="1"/>
  <c r="I1728" i="1"/>
  <c r="I226" i="1"/>
  <c r="I1552" i="1"/>
  <c r="I1796" i="1"/>
  <c r="I2425" i="1"/>
  <c r="I1114" i="1"/>
  <c r="I930" i="1"/>
  <c r="I1142" i="1"/>
  <c r="I1625" i="1"/>
  <c r="I2095" i="1"/>
  <c r="I1400" i="1"/>
  <c r="I1100" i="1"/>
  <c r="I2020" i="1"/>
  <c r="H162" i="1"/>
  <c r="I1009" i="1"/>
  <c r="H883" i="1"/>
  <c r="I1789" i="1"/>
  <c r="I976" i="1"/>
  <c r="I1264" i="1"/>
  <c r="I964" i="1"/>
  <c r="I1616" i="1"/>
  <c r="I1443" i="1"/>
  <c r="I1013" i="1"/>
  <c r="H734" i="1"/>
  <c r="I1692" i="1"/>
  <c r="H1239" i="1"/>
  <c r="I1298" i="1"/>
  <c r="H1698" i="1"/>
  <c r="I839" i="1"/>
  <c r="G285" i="1"/>
  <c r="I1522" i="1"/>
  <c r="H268" i="1"/>
  <c r="I1423" i="1"/>
  <c r="I1107" i="1"/>
  <c r="I1165" i="1"/>
  <c r="I1677" i="1"/>
  <c r="I1763" i="1"/>
  <c r="I737" i="1"/>
  <c r="I1756" i="1"/>
  <c r="I1932" i="1"/>
  <c r="I1219" i="1"/>
  <c r="I306" i="1"/>
  <c r="I1890" i="1"/>
  <c r="I1092" i="1"/>
  <c r="I1586" i="1"/>
  <c r="I1747" i="1"/>
  <c r="I1361" i="1"/>
  <c r="I1800" i="1"/>
  <c r="I1167" i="1"/>
  <c r="I1723" i="1"/>
  <c r="I2114" i="1"/>
  <c r="I1097" i="1"/>
  <c r="I823" i="1"/>
  <c r="I1237" i="1"/>
  <c r="I1505" i="1"/>
  <c r="I1963" i="1"/>
  <c r="I2338" i="1"/>
  <c r="I1044" i="1"/>
  <c r="I1527" i="1"/>
  <c r="I2152" i="1"/>
  <c r="H1520" i="1"/>
  <c r="I1076" i="1"/>
  <c r="G405" i="1"/>
  <c r="I922" i="1"/>
  <c r="I954" i="1"/>
  <c r="I818" i="1"/>
  <c r="I1839" i="1"/>
  <c r="I1132" i="1"/>
  <c r="H901" i="1"/>
  <c r="I1815" i="1"/>
  <c r="I1941" i="1"/>
  <c r="I1965" i="1"/>
  <c r="H1073" i="1"/>
  <c r="I1606" i="1"/>
  <c r="H1315" i="1"/>
  <c r="I1301" i="1"/>
  <c r="H1308" i="1"/>
  <c r="I2039" i="1"/>
  <c r="H1926" i="1"/>
  <c r="I1784" i="1"/>
  <c r="H1157" i="1"/>
  <c r="H2193" i="1"/>
  <c r="H1041" i="1"/>
  <c r="H706" i="1"/>
  <c r="H746" i="1"/>
  <c r="H1020" i="1"/>
  <c r="H2392" i="1"/>
  <c r="I1940" i="1"/>
  <c r="I2414" i="1"/>
  <c r="H570" i="1"/>
  <c r="G195" i="1"/>
  <c r="H2344" i="1"/>
  <c r="I1757" i="1"/>
  <c r="H1066" i="1"/>
  <c r="H926" i="1"/>
  <c r="I2032" i="1"/>
  <c r="H188" i="1"/>
  <c r="H1420" i="1"/>
  <c r="H2254" i="1"/>
  <c r="H2430" i="1"/>
  <c r="H2208" i="1"/>
  <c r="H761" i="1"/>
  <c r="H1549" i="1"/>
  <c r="H1743" i="1"/>
  <c r="H1393" i="1"/>
  <c r="H1895" i="1"/>
  <c r="H964" i="1"/>
  <c r="H1187" i="1"/>
  <c r="I2036" i="1"/>
  <c r="H155" i="1"/>
  <c r="H569" i="1"/>
  <c r="I1260" i="1"/>
  <c r="H1662" i="1"/>
  <c r="H1137" i="1"/>
  <c r="H1722" i="1"/>
  <c r="I2395" i="1"/>
  <c r="H725" i="1"/>
  <c r="H1579" i="1"/>
  <c r="I2237" i="1"/>
  <c r="I142" i="1"/>
  <c r="I2221" i="1"/>
  <c r="H659" i="1"/>
  <c r="H1144" i="1"/>
  <c r="H2025" i="1"/>
  <c r="H524" i="1"/>
  <c r="I1434" i="1"/>
  <c r="H1086" i="1"/>
  <c r="G213" i="1"/>
  <c r="H1306" i="1"/>
  <c r="H287" i="1"/>
  <c r="H1771" i="1"/>
  <c r="H1550" i="1"/>
  <c r="H148" i="1"/>
  <c r="I2148" i="1"/>
  <c r="H279" i="1"/>
  <c r="H507" i="1"/>
  <c r="G172" i="1"/>
  <c r="H1873" i="1"/>
  <c r="H1323" i="1"/>
  <c r="H1102" i="1"/>
  <c r="H1089" i="1"/>
  <c r="I1194" i="1"/>
  <c r="H1707" i="1"/>
  <c r="G387" i="1"/>
  <c r="H1367" i="1"/>
  <c r="H264" i="1"/>
  <c r="H261" i="1"/>
  <c r="H1009" i="1"/>
  <c r="G443" i="1"/>
  <c r="H2080" i="1"/>
  <c r="H265" i="1"/>
  <c r="H142" i="1"/>
  <c r="H751" i="1"/>
  <c r="H1480" i="1"/>
  <c r="H106" i="1"/>
  <c r="I1214" i="1"/>
  <c r="I2156" i="1"/>
  <c r="H891" i="1"/>
  <c r="H1027" i="1"/>
  <c r="H1486" i="1"/>
  <c r="G165" i="1"/>
  <c r="I1749" i="1"/>
  <c r="H1075" i="1"/>
  <c r="H670" i="1"/>
  <c r="H1606" i="1"/>
  <c r="H1080" i="1"/>
  <c r="H216" i="1"/>
  <c r="H469" i="1"/>
  <c r="H2152" i="1"/>
  <c r="I2108" i="1"/>
  <c r="H212" i="1"/>
  <c r="I2335" i="1"/>
  <c r="H428" i="1"/>
  <c r="H856" i="1"/>
  <c r="H1280" i="1"/>
  <c r="G451" i="1"/>
  <c r="H272" i="1"/>
  <c r="H137" i="1"/>
  <c r="H1278" i="1"/>
  <c r="G124" i="1"/>
  <c r="G236" i="1"/>
  <c r="H435" i="1"/>
  <c r="H1007" i="1"/>
  <c r="G219" i="1"/>
  <c r="I2110" i="1"/>
  <c r="H782" i="1"/>
  <c r="I106" i="1"/>
  <c r="I1631" i="1"/>
  <c r="H1337" i="1"/>
  <c r="H1839" i="1"/>
  <c r="H2393" i="1"/>
  <c r="I2262" i="1"/>
  <c r="I182" i="1"/>
  <c r="H559" i="1"/>
  <c r="G179" i="1"/>
  <c r="H1754" i="1"/>
  <c r="H2065" i="1"/>
  <c r="H204" i="1"/>
  <c r="H1575" i="1"/>
  <c r="H2374" i="1"/>
  <c r="I2070" i="1"/>
  <c r="H715" i="1"/>
  <c r="H627" i="1"/>
  <c r="H1328" i="1"/>
  <c r="H1848" i="1"/>
  <c r="I2310" i="1"/>
  <c r="I138" i="1"/>
  <c r="H1603" i="1"/>
  <c r="H712" i="1"/>
  <c r="G181" i="1"/>
  <c r="H1544" i="1"/>
  <c r="H164" i="1"/>
  <c r="H1000" i="1"/>
  <c r="H732" i="1"/>
  <c r="H1941" i="1"/>
  <c r="H1109" i="1"/>
  <c r="G1513" i="1"/>
  <c r="G475" i="1"/>
  <c r="H2117" i="1"/>
  <c r="H2072" i="1"/>
  <c r="I1437" i="1"/>
  <c r="H1056" i="1"/>
  <c r="H906" i="1"/>
  <c r="H1624" i="1"/>
  <c r="H880" i="1"/>
  <c r="H243" i="1"/>
  <c r="H2352" i="1"/>
  <c r="H740" i="1"/>
  <c r="H620" i="1"/>
  <c r="H1008" i="1"/>
  <c r="G481" i="1"/>
  <c r="H2062" i="1"/>
  <c r="G1554" i="1"/>
  <c r="H669" i="1"/>
  <c r="G282" i="1"/>
  <c r="H440" i="1"/>
  <c r="H1757" i="1"/>
  <c r="H830" i="1"/>
  <c r="G1848" i="1"/>
  <c r="H1238" i="1"/>
  <c r="H2203" i="1"/>
  <c r="G204" i="1"/>
  <c r="H1427" i="1"/>
  <c r="I156" i="1"/>
  <c r="H1257" i="1"/>
  <c r="H1042" i="1"/>
  <c r="H2376" i="1"/>
  <c r="H1083" i="1"/>
  <c r="H479" i="1"/>
  <c r="H130" i="1"/>
  <c r="H225" i="1"/>
  <c r="I2453" i="1"/>
  <c r="H1588" i="1"/>
  <c r="H847" i="1"/>
  <c r="H1552" i="1"/>
  <c r="H1749" i="1"/>
  <c r="H107" i="1"/>
  <c r="I2363" i="1"/>
  <c r="H540" i="1"/>
  <c r="I141" i="1"/>
  <c r="H1764" i="1"/>
  <c r="H312" i="1"/>
  <c r="I2325" i="1"/>
  <c r="H1310" i="1"/>
  <c r="H1087" i="1"/>
  <c r="H453" i="1"/>
  <c r="I1998" i="1"/>
  <c r="H1364" i="1"/>
  <c r="H145" i="1"/>
  <c r="H1760" i="1"/>
  <c r="H769" i="1"/>
  <c r="H307" i="1"/>
  <c r="H1969" i="1"/>
  <c r="H1452" i="1"/>
  <c r="H422" i="1"/>
  <c r="H2070" i="1"/>
  <c r="H749" i="1"/>
  <c r="H1889" i="1"/>
  <c r="H544" i="1"/>
  <c r="I2069" i="1"/>
  <c r="H175" i="1"/>
  <c r="H1638" i="1"/>
  <c r="H984" i="1"/>
  <c r="H819" i="1"/>
  <c r="H2033" i="1"/>
  <c r="H1498" i="1"/>
  <c r="H101" i="1"/>
  <c r="I1844" i="1"/>
  <c r="H1196" i="1"/>
  <c r="H630" i="1"/>
  <c r="H1814" i="1"/>
  <c r="H1135" i="1"/>
  <c r="H2145" i="1"/>
  <c r="H2255" i="1"/>
  <c r="H607" i="1"/>
  <c r="I2380" i="1"/>
  <c r="H353" i="1"/>
  <c r="H744" i="1"/>
  <c r="H1229" i="1"/>
  <c r="H975" i="1"/>
  <c r="H1984" i="1"/>
  <c r="H1263" i="1"/>
  <c r="H202" i="1"/>
  <c r="H538" i="1"/>
  <c r="H1723" i="1"/>
  <c r="H705" i="1"/>
  <c r="H1489" i="1"/>
  <c r="F242" i="1"/>
  <c r="H1825" i="1"/>
  <c r="G1066" i="1"/>
  <c r="H2334" i="1"/>
  <c r="G1211" i="1"/>
  <c r="H941" i="1"/>
  <c r="G1679" i="1"/>
  <c r="I155" i="1"/>
  <c r="H931" i="1"/>
  <c r="H2168" i="1"/>
  <c r="H720" i="1"/>
  <c r="H322" i="1"/>
  <c r="G437" i="1"/>
  <c r="H1331" i="1"/>
  <c r="I158" i="1"/>
  <c r="H1097" i="1"/>
  <c r="H988" i="1"/>
  <c r="H2398" i="1"/>
  <c r="H1700" i="1"/>
  <c r="I2419" i="1"/>
  <c r="H1547" i="1"/>
  <c r="H1246" i="1"/>
  <c r="G1521" i="1"/>
  <c r="H852" i="1"/>
  <c r="H2354" i="1"/>
  <c r="H1713" i="1"/>
  <c r="G1901" i="1"/>
  <c r="H2084" i="1"/>
  <c r="F2302" i="1"/>
  <c r="G805" i="1"/>
  <c r="G1442" i="1"/>
  <c r="G1645" i="1"/>
  <c r="G1868" i="1"/>
  <c r="G1448" i="1"/>
  <c r="H2156" i="1"/>
  <c r="H1059" i="1"/>
  <c r="F228" i="1"/>
  <c r="H927" i="1"/>
  <c r="H2184" i="1"/>
  <c r="H871" i="1"/>
  <c r="G2144" i="1"/>
  <c r="H1505" i="1"/>
  <c r="H308" i="1"/>
  <c r="H1448" i="1"/>
  <c r="H1778" i="1"/>
  <c r="H2361" i="1"/>
  <c r="H573" i="1"/>
  <c r="H2049" i="1"/>
  <c r="H1632" i="1"/>
  <c r="H2207" i="1"/>
  <c r="G1451" i="1"/>
  <c r="G2198" i="1"/>
  <c r="H1732" i="1"/>
  <c r="G2412" i="1"/>
  <c r="G311" i="1"/>
  <c r="H774" i="1"/>
  <c r="G2191" i="1"/>
  <c r="G2064" i="1"/>
  <c r="G1423" i="1"/>
  <c r="H2278" i="1"/>
  <c r="G135" i="1"/>
  <c r="H233" i="1"/>
  <c r="H1235" i="1"/>
  <c r="G367" i="1"/>
  <c r="G2165" i="1"/>
  <c r="H408" i="1"/>
  <c r="H1040" i="1"/>
  <c r="G1244" i="1"/>
  <c r="H673" i="1"/>
  <c r="H1689" i="1"/>
  <c r="G1034" i="1"/>
  <c r="G1380" i="1"/>
  <c r="H452" i="1"/>
  <c r="G985" i="1"/>
  <c r="G1738" i="1"/>
  <c r="G664" i="1"/>
  <c r="H1576" i="1"/>
  <c r="G1735" i="1"/>
  <c r="G1011" i="1"/>
  <c r="F162" i="1"/>
  <c r="G1168" i="1"/>
  <c r="F177" i="1"/>
  <c r="H2306" i="1"/>
  <c r="G1248" i="1"/>
  <c r="H1813" i="1"/>
  <c r="H1361" i="1"/>
  <c r="H2342" i="1"/>
  <c r="G1777" i="1"/>
  <c r="G984" i="1"/>
  <c r="F246" i="1"/>
  <c r="F988" i="1"/>
  <c r="H2268" i="1"/>
  <c r="G2413" i="1"/>
  <c r="G225" i="1"/>
  <c r="F1486" i="1"/>
  <c r="H2389" i="1"/>
  <c r="G2049" i="1"/>
  <c r="G726" i="1"/>
  <c r="F1490" i="1"/>
  <c r="G418" i="1"/>
  <c r="F262" i="1"/>
  <c r="G1374" i="1"/>
  <c r="G1657" i="1"/>
  <c r="G1137" i="1"/>
  <c r="G651" i="1"/>
  <c r="H526" i="1"/>
  <c r="G2392" i="1"/>
  <c r="G1759" i="1"/>
  <c r="G1246" i="1"/>
  <c r="H1504" i="1"/>
  <c r="H1972" i="1"/>
  <c r="H1453" i="1"/>
  <c r="I2012" i="1"/>
  <c r="H1604" i="1"/>
  <c r="I101" i="1"/>
  <c r="H790" i="1"/>
  <c r="H2335" i="1"/>
  <c r="H406" i="1"/>
  <c r="G1708" i="1"/>
  <c r="G2285" i="1"/>
  <c r="H2061" i="1"/>
  <c r="F114" i="1"/>
  <c r="F793" i="1"/>
  <c r="F205" i="1"/>
  <c r="G688" i="1"/>
  <c r="G355" i="1"/>
  <c r="G644" i="1"/>
  <c r="H2028" i="1"/>
  <c r="H352" i="1"/>
  <c r="I2013" i="1"/>
  <c r="G194" i="1"/>
  <c r="H259" i="1"/>
  <c r="H1476" i="1"/>
  <c r="G280" i="1"/>
  <c r="G1583" i="1"/>
  <c r="H692" i="1"/>
  <c r="H2094" i="1"/>
  <c r="G909" i="1"/>
  <c r="H654" i="1"/>
  <c r="H1525" i="1"/>
  <c r="G510" i="1"/>
  <c r="G1552" i="1"/>
  <c r="H811" i="1"/>
  <c r="H1648" i="1"/>
  <c r="H828" i="1"/>
  <c r="H136" i="1"/>
  <c r="H185" i="1"/>
  <c r="H380" i="1"/>
  <c r="H1656" i="1"/>
  <c r="G102" i="1"/>
  <c r="H1186" i="1"/>
  <c r="H1392" i="1"/>
  <c r="H206" i="1"/>
  <c r="H266" i="1"/>
  <c r="H1113" i="1"/>
  <c r="H531" i="1"/>
  <c r="I2086" i="1"/>
  <c r="H1352" i="1"/>
  <c r="H996" i="1"/>
  <c r="G237" i="1"/>
  <c r="H1309" i="1"/>
  <c r="I2196" i="1"/>
  <c r="H1806" i="1"/>
  <c r="H350" i="1"/>
  <c r="H660" i="1"/>
  <c r="H1797" i="1"/>
  <c r="G132" i="1"/>
  <c r="H2136" i="1"/>
  <c r="H583" i="1"/>
  <c r="H475" i="1"/>
  <c r="G317" i="1"/>
  <c r="H1787" i="1"/>
  <c r="H484" i="1"/>
  <c r="H2160" i="1"/>
  <c r="H1189" i="1"/>
  <c r="I2030" i="1"/>
  <c r="H2262" i="1"/>
  <c r="H468" i="1"/>
  <c r="H2081" i="1"/>
  <c r="I2246" i="1"/>
  <c r="H1365" i="1"/>
  <c r="I2316" i="1"/>
  <c r="H289" i="1"/>
  <c r="H1216" i="1"/>
  <c r="H793" i="1"/>
  <c r="H1014" i="1"/>
  <c r="G1471" i="1"/>
  <c r="H594" i="1"/>
  <c r="G1599" i="1"/>
  <c r="H1168" i="1"/>
  <c r="G416" i="1"/>
  <c r="G117" i="1"/>
  <c r="G1109" i="1"/>
  <c r="H235" i="1"/>
  <c r="G1616" i="1"/>
  <c r="I1990" i="1"/>
  <c r="H2286" i="1"/>
  <c r="H1719" i="1"/>
  <c r="H765" i="1"/>
  <c r="H1605" i="1"/>
  <c r="H156" i="1"/>
  <c r="H251" i="1"/>
  <c r="H907" i="1"/>
  <c r="H1051" i="1"/>
  <c r="G347" i="1"/>
  <c r="H1105" i="1"/>
  <c r="I1429" i="1"/>
  <c r="H1961" i="1"/>
  <c r="H657" i="1"/>
  <c r="H427" i="1"/>
  <c r="H869" i="1"/>
  <c r="H578" i="1"/>
  <c r="I2244" i="1"/>
  <c r="H2048" i="1"/>
  <c r="H822" i="1"/>
  <c r="H203" i="1"/>
  <c r="H1290" i="1"/>
  <c r="H1591" i="1"/>
  <c r="H2424" i="1"/>
  <c r="G331" i="1"/>
  <c r="H787" i="1"/>
  <c r="H230" i="1"/>
  <c r="H1708" i="1"/>
  <c r="H320" i="1"/>
  <c r="H1870" i="1"/>
  <c r="H1190" i="1"/>
  <c r="H857" i="1"/>
  <c r="H1863" i="1"/>
  <c r="H2447" i="1"/>
  <c r="H958" i="1"/>
  <c r="H360" i="1"/>
  <c r="I2356" i="1"/>
  <c r="H1772" i="1"/>
  <c r="H1148" i="1"/>
  <c r="H1417" i="1"/>
  <c r="H1497" i="1"/>
  <c r="I2302" i="1"/>
  <c r="H292" i="1"/>
  <c r="H541" i="1"/>
  <c r="H621" i="1"/>
  <c r="H1151" i="1"/>
  <c r="H1181" i="1"/>
  <c r="G467" i="1"/>
  <c r="H1416" i="1"/>
  <c r="H702" i="1"/>
  <c r="H587" i="1"/>
  <c r="I160" i="1"/>
  <c r="H379" i="1"/>
  <c r="H1296" i="1"/>
  <c r="H667" i="1"/>
  <c r="G508" i="1"/>
  <c r="H1233" i="1"/>
  <c r="H514" i="1"/>
  <c r="H2089" i="1"/>
  <c r="H592" i="1"/>
  <c r="H157" i="1"/>
  <c r="H1445" i="1"/>
  <c r="H779" i="1"/>
  <c r="G147" i="1"/>
  <c r="H1905" i="1"/>
  <c r="H248" i="1"/>
  <c r="G1366" i="1"/>
  <c r="H652" i="1"/>
  <c r="H944" i="1"/>
  <c r="H1237" i="1"/>
  <c r="H1904" i="1"/>
  <c r="H1433" i="1"/>
  <c r="H962" i="1"/>
  <c r="H228" i="1"/>
  <c r="H1252" i="1"/>
  <c r="H557" i="1"/>
  <c r="I2452" i="1"/>
  <c r="H1629" i="1"/>
  <c r="I176" i="1"/>
  <c r="H2126" i="1"/>
  <c r="H2055" i="1"/>
  <c r="H733" i="1"/>
  <c r="H649" i="1"/>
  <c r="H247" i="1"/>
  <c r="G1908" i="1"/>
  <c r="G1781" i="1"/>
  <c r="G1340" i="1"/>
  <c r="H1053" i="1"/>
  <c r="H1706" i="1"/>
  <c r="G404" i="1"/>
  <c r="H738" i="1"/>
  <c r="H1951" i="1"/>
  <c r="H1338" i="1"/>
  <c r="H218" i="1"/>
  <c r="H1747" i="1"/>
  <c r="H2139" i="1"/>
  <c r="I2141" i="1"/>
  <c r="G393" i="1"/>
  <c r="G1424" i="1"/>
  <c r="H2211" i="1"/>
  <c r="H482" i="1"/>
  <c r="G830" i="1"/>
  <c r="G2070" i="1"/>
  <c r="G533" i="1"/>
  <c r="H1491" i="1"/>
  <c r="G1497" i="1"/>
  <c r="H1514" i="1"/>
  <c r="G1176" i="1"/>
  <c r="G1037" i="1"/>
  <c r="G631" i="1"/>
  <c r="F140" i="1"/>
  <c r="G1053" i="1"/>
  <c r="G337" i="1"/>
  <c r="G1580" i="1"/>
  <c r="F313" i="1"/>
  <c r="H894" i="1"/>
  <c r="I120" i="1"/>
  <c r="H615" i="1"/>
  <c r="G476" i="1"/>
  <c r="G1598" i="1"/>
  <c r="H1077" i="1"/>
  <c r="G2141" i="1"/>
  <c r="G224" i="1"/>
  <c r="G1844" i="1"/>
  <c r="H2079" i="1"/>
  <c r="G1841" i="1"/>
  <c r="G917" i="1"/>
  <c r="F268" i="1"/>
  <c r="F260" i="1"/>
  <c r="H1045" i="1"/>
  <c r="G590" i="1"/>
  <c r="F212" i="1"/>
  <c r="H2339" i="1"/>
  <c r="G1403" i="1"/>
  <c r="G1321" i="1"/>
  <c r="H1843" i="1"/>
  <c r="G661" i="1"/>
  <c r="G639" i="1"/>
  <c r="G1736" i="1"/>
  <c r="G1396" i="1"/>
  <c r="G345" i="1"/>
  <c r="G1140" i="1"/>
  <c r="F321" i="1"/>
  <c r="G120" i="1"/>
  <c r="G199" i="1"/>
  <c r="H2273" i="1"/>
  <c r="G1662" i="1"/>
  <c r="G928" i="1"/>
  <c r="H2163" i="1"/>
  <c r="G1192" i="1"/>
  <c r="E775" i="1"/>
  <c r="G2293" i="1"/>
  <c r="G473" i="1"/>
  <c r="H1709" i="1"/>
  <c r="H2266" i="1"/>
  <c r="G1993" i="1"/>
  <c r="G1200" i="1"/>
  <c r="H2007" i="1"/>
  <c r="G1156" i="1"/>
  <c r="G197" i="1"/>
  <c r="H1067" i="1"/>
  <c r="H2256" i="1"/>
  <c r="G677" i="1"/>
  <c r="H180" i="1"/>
  <c r="H1141" i="1"/>
  <c r="H1996" i="1"/>
  <c r="H1920" i="1"/>
  <c r="H437" i="1"/>
  <c r="G171" i="1"/>
  <c r="G1421" i="1"/>
  <c r="H131" i="1"/>
  <c r="G434" i="1"/>
  <c r="G698" i="1"/>
  <c r="G209" i="1"/>
  <c r="H2177" i="1"/>
  <c r="G183" i="1"/>
  <c r="G759" i="1"/>
  <c r="H2127" i="1"/>
  <c r="G876" i="1"/>
  <c r="G1212" i="1"/>
  <c r="H1326" i="1"/>
  <c r="I103" i="1"/>
  <c r="H985" i="1"/>
  <c r="H1107" i="1"/>
  <c r="H2128" i="1"/>
  <c r="G751" i="1"/>
  <c r="H672" i="1"/>
  <c r="H1704" i="1"/>
  <c r="H1868" i="1"/>
  <c r="F233" i="1"/>
  <c r="H1295" i="1"/>
  <c r="G1942" i="1"/>
  <c r="H2452" i="1"/>
  <c r="G1154" i="1"/>
  <c r="H1872" i="1"/>
  <c r="G1450" i="1"/>
  <c r="G582" i="1"/>
  <c r="G2432" i="1"/>
  <c r="G408" i="1"/>
  <c r="G1395" i="1"/>
  <c r="G1313" i="1"/>
  <c r="G360" i="1"/>
  <c r="H344" i="1"/>
  <c r="I122" i="1"/>
  <c r="H932" i="1"/>
  <c r="H1153" i="1"/>
  <c r="I1418" i="1"/>
  <c r="I1925" i="1"/>
  <c r="I115" i="1"/>
  <c r="H938" i="1"/>
  <c r="H1692" i="1"/>
  <c r="H1912" i="1"/>
  <c r="H2190" i="1"/>
  <c r="I187" i="1"/>
  <c r="H2289" i="1"/>
  <c r="H1587" i="1"/>
  <c r="H804" i="1"/>
  <c r="H1353" i="1"/>
  <c r="H1509" i="1"/>
  <c r="I137" i="1"/>
  <c r="G211" i="1"/>
  <c r="H582" i="1"/>
  <c r="H2401" i="1"/>
  <c r="I1837" i="1"/>
  <c r="H1685" i="1"/>
  <c r="H461" i="1"/>
  <c r="H1794" i="1"/>
  <c r="I172" i="1"/>
  <c r="I1805" i="1"/>
  <c r="H970" i="1"/>
  <c r="H173" i="1"/>
  <c r="H1608" i="1"/>
  <c r="H600" i="1"/>
  <c r="G493" i="1"/>
  <c r="H1665" i="1"/>
  <c r="H846" i="1"/>
  <c r="I1134" i="1"/>
  <c r="H1382" i="1"/>
  <c r="I104" i="1"/>
  <c r="H593" i="1"/>
  <c r="G267" i="1"/>
  <c r="H1207" i="1"/>
  <c r="G229" i="1"/>
  <c r="H1558" i="1"/>
  <c r="H217" i="1"/>
  <c r="H850" i="1"/>
  <c r="H650" i="1"/>
  <c r="G1460" i="1"/>
  <c r="H1288" i="1"/>
  <c r="F234" i="1"/>
  <c r="G173" i="1"/>
  <c r="G2305" i="1"/>
  <c r="H1822" i="1"/>
  <c r="G699" i="1"/>
  <c r="H2281" i="1"/>
  <c r="G774" i="1"/>
  <c r="H1501" i="1"/>
  <c r="H1914" i="1"/>
  <c r="H280" i="1"/>
  <c r="G411" i="1"/>
  <c r="H402" i="1"/>
  <c r="I2188" i="1"/>
  <c r="H1518" i="1"/>
  <c r="H933" i="1"/>
  <c r="H1068" i="1"/>
  <c r="H1630" i="1"/>
  <c r="G268" i="1"/>
  <c r="H1554" i="1"/>
  <c r="H1807" i="1"/>
  <c r="H417" i="1"/>
  <c r="I2444" i="1"/>
  <c r="H1432" i="1"/>
  <c r="H1374" i="1"/>
  <c r="I2390" i="1"/>
  <c r="G187" i="1"/>
  <c r="H604" i="1"/>
  <c r="H803" i="1"/>
  <c r="H1316" i="1"/>
  <c r="H1396" i="1"/>
  <c r="I2004" i="1"/>
  <c r="G309" i="1"/>
  <c r="H375" i="1"/>
  <c r="I2038" i="1"/>
  <c r="H370" i="1"/>
  <c r="H860" i="1"/>
  <c r="H1013" i="1"/>
  <c r="H1395" i="1"/>
  <c r="H239" i="1"/>
  <c r="H146" i="1"/>
  <c r="H1622" i="1"/>
  <c r="H1636" i="1"/>
  <c r="H605" i="1"/>
  <c r="G156" i="1"/>
  <c r="H710" i="1"/>
  <c r="I2077" i="1"/>
  <c r="H1106" i="1"/>
  <c r="H501" i="1"/>
  <c r="I146" i="1"/>
  <c r="H1016" i="1"/>
  <c r="H777" i="1"/>
  <c r="H255" i="1"/>
  <c r="H886" i="1"/>
  <c r="H966" i="1"/>
  <c r="I2270" i="1"/>
  <c r="I2317" i="1"/>
  <c r="H1809" i="1"/>
  <c r="H776" i="1"/>
  <c r="H1044" i="1"/>
  <c r="H1096" i="1"/>
  <c r="H1332" i="1"/>
  <c r="H424" i="1"/>
  <c r="H1897" i="1"/>
  <c r="H843" i="1"/>
  <c r="H357" i="1"/>
  <c r="G283" i="1"/>
  <c r="H613" i="1"/>
  <c r="I2060" i="1"/>
  <c r="H1173" i="1"/>
  <c r="H1502" i="1"/>
  <c r="I154" i="1"/>
  <c r="I2180" i="1"/>
  <c r="H1201" i="1"/>
  <c r="H1026" i="1"/>
  <c r="H539" i="1"/>
  <c r="H1253" i="1"/>
  <c r="H1339" i="1"/>
  <c r="G501" i="1"/>
  <c r="H1983" i="1"/>
  <c r="H119" i="1"/>
  <c r="I2142" i="1"/>
  <c r="H1052" i="1"/>
  <c r="I1812" i="1"/>
  <c r="H1429" i="1"/>
  <c r="H902" i="1"/>
  <c r="H1099" i="1"/>
  <c r="I2253" i="1"/>
  <c r="H1562" i="1"/>
  <c r="H332" i="1"/>
  <c r="G1924" i="1"/>
  <c r="H801" i="1"/>
  <c r="H1551" i="1"/>
  <c r="G1579" i="1"/>
  <c r="H829" i="1"/>
  <c r="G784" i="1"/>
  <c r="G2168" i="1"/>
  <c r="H2205" i="1"/>
  <c r="H1590" i="1"/>
  <c r="F282" i="1"/>
  <c r="H1940" i="1"/>
  <c r="G2356" i="1"/>
  <c r="G2284" i="1"/>
  <c r="F219" i="1"/>
  <c r="G503" i="1"/>
  <c r="G2364" i="1"/>
  <c r="G1912" i="1"/>
  <c r="H2178" i="1"/>
  <c r="G1102" i="1"/>
  <c r="G1864" i="1"/>
  <c r="H1210" i="1"/>
  <c r="G556" i="1"/>
  <c r="G1724" i="1"/>
  <c r="H2355" i="1"/>
  <c r="G1514" i="1"/>
  <c r="H2099" i="1"/>
  <c r="G1351" i="1"/>
  <c r="G2384" i="1"/>
  <c r="G2199" i="1"/>
  <c r="G2128" i="1"/>
  <c r="G1069" i="1"/>
  <c r="I139" i="1"/>
  <c r="G254" i="1"/>
  <c r="H1955" i="1"/>
  <c r="G1271" i="1"/>
  <c r="G270" i="1"/>
  <c r="G1267" i="1"/>
  <c r="G1309" i="1"/>
  <c r="G1702" i="1"/>
  <c r="G707" i="1"/>
  <c r="G495" i="1"/>
  <c r="G681" i="1"/>
  <c r="G1882" i="1"/>
  <c r="G1302" i="1"/>
  <c r="G1535" i="1"/>
  <c r="G1201" i="1"/>
  <c r="G143" i="1"/>
  <c r="G1438" i="1"/>
  <c r="F298" i="1"/>
  <c r="G1823" i="1"/>
  <c r="G892" i="1"/>
  <c r="G2143" i="1"/>
  <c r="G406" i="1"/>
  <c r="H2386" i="1"/>
  <c r="G1487" i="1"/>
  <c r="G1804" i="1"/>
  <c r="G2000" i="1"/>
  <c r="H1517" i="1"/>
  <c r="I2334" i="1"/>
  <c r="G663" i="1"/>
  <c r="H1958" i="1"/>
  <c r="H1574" i="1"/>
  <c r="H1835" i="1"/>
  <c r="H2235" i="1"/>
  <c r="H739" i="1"/>
  <c r="I2235" i="1"/>
  <c r="G1641" i="1"/>
  <c r="H610" i="1"/>
  <c r="H1320" i="1"/>
  <c r="G732" i="1"/>
  <c r="H483" i="1"/>
  <c r="H1619" i="1"/>
  <c r="G269" i="1"/>
  <c r="G1263" i="1"/>
  <c r="H487" i="1"/>
  <c r="G426" i="1"/>
  <c r="G1969" i="1"/>
  <c r="G1399" i="1"/>
  <c r="H1039" i="1"/>
  <c r="G487" i="1"/>
  <c r="G2085" i="1"/>
  <c r="H2384" i="1"/>
  <c r="G454" i="1"/>
  <c r="G1094" i="1"/>
  <c r="G1721" i="1"/>
  <c r="F154" i="1"/>
  <c r="G1664" i="1"/>
  <c r="G684" i="1"/>
  <c r="F170" i="1"/>
  <c r="G545" i="1"/>
  <c r="G1837" i="1"/>
  <c r="G304" i="1"/>
  <c r="H2311" i="1"/>
  <c r="H1894" i="1"/>
  <c r="H2000" i="1"/>
  <c r="G1116" i="1"/>
  <c r="G1991" i="1"/>
  <c r="H1906" i="1"/>
  <c r="H1812" i="1"/>
  <c r="G536" i="1"/>
  <c r="H1922" i="1"/>
  <c r="H1989" i="1"/>
  <c r="G1301" i="1"/>
  <c r="G1694" i="1"/>
  <c r="G1659" i="1"/>
  <c r="G996" i="1"/>
  <c r="G974" i="1"/>
  <c r="F291" i="1"/>
  <c r="H2181" i="1"/>
  <c r="G1527" i="1"/>
  <c r="G1338" i="1"/>
  <c r="H2314" i="1"/>
  <c r="G967" i="1"/>
  <c r="F290" i="1"/>
  <c r="G243" i="1"/>
  <c r="H542" i="1"/>
  <c r="H1329" i="1"/>
  <c r="I2285" i="1"/>
  <c r="H900" i="1"/>
  <c r="H1208" i="1"/>
  <c r="H1733" i="1"/>
  <c r="H2257" i="1"/>
  <c r="H1993" i="1"/>
  <c r="H1651" i="1"/>
  <c r="H1731" i="1"/>
  <c r="H2206" i="1"/>
  <c r="H1360" i="1"/>
  <c r="H158" i="1"/>
  <c r="H465" i="1"/>
  <c r="H646" i="1"/>
  <c r="I161" i="1"/>
  <c r="H1373" i="1"/>
  <c r="H903" i="1"/>
  <c r="H2382" i="1"/>
  <c r="H1702" i="1"/>
  <c r="H989" i="1"/>
  <c r="H913" i="1"/>
  <c r="H338" i="1"/>
  <c r="I2350" i="1"/>
  <c r="H1672" i="1"/>
  <c r="H504" i="1"/>
  <c r="G110" i="1"/>
  <c r="H2232" i="1"/>
  <c r="H813" i="1"/>
  <c r="H595" i="1"/>
  <c r="H1446" i="1"/>
  <c r="H1516" i="1"/>
  <c r="H2326" i="1"/>
  <c r="H1647" i="1"/>
  <c r="I2347" i="1"/>
  <c r="G396" i="1"/>
  <c r="H1110" i="1"/>
  <c r="H663" i="1"/>
  <c r="H394" i="1"/>
  <c r="H224" i="1"/>
  <c r="H914" i="1"/>
  <c r="H2431" i="1"/>
  <c r="H1467" i="1"/>
  <c r="H1442" i="1"/>
  <c r="H1840" i="1"/>
  <c r="H923" i="1"/>
  <c r="I164" i="1"/>
  <c r="H1780" i="1"/>
  <c r="H834" i="1"/>
  <c r="H2006" i="1"/>
  <c r="G1902" i="1"/>
  <c r="H2337" i="1"/>
  <c r="G342" i="1"/>
  <c r="H1621" i="1"/>
  <c r="G365" i="1"/>
  <c r="G339" i="1"/>
  <c r="H1694" i="1"/>
  <c r="H1730" i="1"/>
  <c r="H1784" i="1"/>
  <c r="G1308" i="1"/>
  <c r="I2062" i="1"/>
  <c r="H1512" i="1"/>
  <c r="H711" i="1"/>
  <c r="G461" i="1"/>
  <c r="H1475" i="1"/>
  <c r="I109" i="1"/>
  <c r="H1104" i="1"/>
  <c r="I2150" i="1"/>
  <c r="H1034" i="1"/>
  <c r="H474" i="1"/>
  <c r="H1160" i="1"/>
  <c r="H596" i="1"/>
  <c r="I2068" i="1"/>
  <c r="H1231" i="1"/>
  <c r="H183" i="1"/>
  <c r="H2071" i="1"/>
  <c r="H1118" i="1"/>
  <c r="H1325" i="1"/>
  <c r="H2183" i="1"/>
  <c r="H590" i="1"/>
  <c r="I2181" i="1"/>
  <c r="I2324" i="1"/>
  <c r="H666" i="1"/>
  <c r="H463" i="1"/>
  <c r="H2304" i="1"/>
  <c r="H1927" i="1"/>
  <c r="H1318" i="1"/>
  <c r="H529" i="1"/>
  <c r="I2125" i="1"/>
  <c r="G951" i="1"/>
  <c r="H841" i="1"/>
  <c r="F297" i="1"/>
  <c r="H1750" i="1"/>
  <c r="G344" i="1"/>
  <c r="G380" i="1"/>
  <c r="G973" i="1"/>
  <c r="H2368" i="1"/>
  <c r="H1668" i="1"/>
  <c r="H115" i="1"/>
  <c r="H1313" i="1"/>
  <c r="H1616" i="1"/>
  <c r="H166" i="1"/>
  <c r="H1100" i="1"/>
  <c r="I2158" i="1"/>
  <c r="H330" i="1"/>
  <c r="H1060" i="1"/>
  <c r="H778" i="1"/>
  <c r="H1297" i="1"/>
  <c r="H1430" i="1"/>
  <c r="H2153" i="1"/>
  <c r="H1434" i="1"/>
  <c r="H221" i="1"/>
  <c r="I2133" i="1"/>
  <c r="H477" i="1"/>
  <c r="H359" i="1"/>
  <c r="H602" i="1"/>
  <c r="H2375" i="1"/>
  <c r="H1599" i="1"/>
  <c r="H814" i="1"/>
  <c r="I2291" i="1"/>
  <c r="H1773" i="1"/>
  <c r="H285" i="1"/>
  <c r="H172" i="1"/>
  <c r="H472" i="1"/>
  <c r="H1031" i="1"/>
  <c r="H2446" i="1"/>
  <c r="G155" i="1"/>
  <c r="I2389" i="1"/>
  <c r="I1836" i="1"/>
  <c r="H464" i="1"/>
  <c r="I143" i="1"/>
  <c r="H2119" i="1"/>
  <c r="H1161" i="1"/>
  <c r="H713" i="1"/>
  <c r="G332" i="1"/>
  <c r="H2350" i="1"/>
  <c r="G2040" i="1"/>
  <c r="G1252" i="1"/>
  <c r="G1490" i="1"/>
  <c r="G326" i="1"/>
  <c r="H2332" i="1"/>
  <c r="G1120" i="1"/>
  <c r="G278" i="1"/>
  <c r="G456" i="1"/>
  <c r="G399" i="1"/>
  <c r="G2214" i="1"/>
  <c r="G1219" i="1"/>
  <c r="G1452" i="1"/>
  <c r="G1046" i="1"/>
  <c r="G1951" i="1"/>
  <c r="G1355" i="1"/>
  <c r="G864" i="1"/>
  <c r="G1402" i="1"/>
  <c r="H1915" i="1"/>
  <c r="G591" i="1"/>
  <c r="G1958" i="1"/>
  <c r="G2335" i="1"/>
  <c r="G1404" i="1"/>
  <c r="H1194" i="1"/>
  <c r="G1988" i="1"/>
  <c r="H376" i="1"/>
  <c r="H2248" i="1"/>
  <c r="G580" i="1"/>
  <c r="H1468" i="1"/>
  <c r="H865" i="1"/>
  <c r="H1641" i="1"/>
  <c r="H512" i="1"/>
  <c r="G1057" i="1"/>
  <c r="G2349" i="1"/>
  <c r="H2020" i="1"/>
  <c r="G170" i="1"/>
  <c r="F133" i="1"/>
  <c r="G2057" i="1"/>
  <c r="G798" i="1"/>
  <c r="G480" i="1"/>
  <c r="H2276" i="1"/>
  <c r="G169" i="1"/>
  <c r="H537" i="1"/>
  <c r="G1846" i="1"/>
  <c r="G1483" i="1"/>
  <c r="G261" i="1"/>
  <c r="H982" i="1"/>
  <c r="G2110" i="1"/>
  <c r="H910" i="1"/>
  <c r="H309" i="1"/>
  <c r="H1615" i="1"/>
  <c r="H1954" i="1"/>
  <c r="H1696" i="1"/>
  <c r="I113" i="1"/>
  <c r="H2192" i="1"/>
  <c r="G908" i="1"/>
  <c r="H1461" i="1"/>
  <c r="G1052" i="1"/>
  <c r="G1546" i="1"/>
  <c r="H2003" i="1"/>
  <c r="G943" i="1"/>
  <c r="H1758" i="1"/>
  <c r="H1404" i="1"/>
  <c r="H1423" i="1"/>
  <c r="H2011" i="1"/>
  <c r="G1617" i="1"/>
  <c r="G427" i="1"/>
  <c r="F117" i="1"/>
  <c r="H2445" i="1"/>
  <c r="G2127" i="1"/>
  <c r="H2418" i="1"/>
  <c r="H2324" i="1"/>
  <c r="G1048" i="1"/>
  <c r="H2434" i="1"/>
  <c r="H1827" i="1"/>
  <c r="G891" i="1"/>
  <c r="G809" i="1"/>
  <c r="H2442" i="1"/>
  <c r="G1508" i="1"/>
  <c r="G1486" i="1"/>
  <c r="G1943" i="1"/>
  <c r="G884" i="1"/>
  <c r="G792" i="1"/>
  <c r="G2108" i="1"/>
  <c r="H1458" i="1"/>
  <c r="G1479" i="1"/>
  <c r="H1877" i="1"/>
  <c r="G1223" i="1"/>
  <c r="G1673" i="1"/>
  <c r="G1532" i="1"/>
  <c r="G1012" i="1"/>
  <c r="G1276" i="1"/>
  <c r="H386" i="1"/>
  <c r="H1366" i="1"/>
  <c r="G702" i="1"/>
  <c r="G920" i="1"/>
  <c r="G2304" i="1"/>
  <c r="G718" i="1"/>
  <c r="G1569" i="1"/>
  <c r="G1162" i="1"/>
  <c r="G161" i="1"/>
  <c r="G945" i="1"/>
  <c r="G2048" i="1"/>
  <c r="G1754" i="1"/>
  <c r="G662" i="1"/>
  <c r="G1106" i="1"/>
  <c r="G2369" i="1"/>
  <c r="G222" i="1"/>
  <c r="G401" i="1"/>
  <c r="G761" i="1"/>
  <c r="G835" i="1"/>
  <c r="G1099" i="1"/>
  <c r="H995" i="1"/>
  <c r="G1170" i="1"/>
  <c r="G1430" i="1"/>
  <c r="H1885" i="1"/>
  <c r="H1159" i="1"/>
  <c r="H2202" i="1"/>
  <c r="I165" i="1"/>
  <c r="H511" i="1"/>
  <c r="I107" i="1"/>
  <c r="H942" i="1"/>
  <c r="H1217" i="1"/>
  <c r="I1938" i="1"/>
  <c r="I170" i="1"/>
  <c r="H374" i="1"/>
  <c r="H1002" i="1"/>
  <c r="H1614" i="1"/>
  <c r="H222" i="1"/>
  <c r="G419" i="1"/>
  <c r="H399" i="1"/>
  <c r="H556" i="1"/>
  <c r="H1934" i="1"/>
  <c r="H2014" i="1"/>
  <c r="I2308" i="1"/>
  <c r="I2427" i="1"/>
  <c r="H921" i="1"/>
  <c r="I2238" i="1"/>
  <c r="H919" i="1"/>
  <c r="H677" i="1"/>
  <c r="I1997" i="1"/>
  <c r="H1953" i="1"/>
  <c r="H527" i="1"/>
  <c r="H2167" i="1"/>
  <c r="H877" i="1"/>
  <c r="I2204" i="1"/>
  <c r="H1437" i="1"/>
  <c r="H1660" i="1"/>
  <c r="I2411" i="1"/>
  <c r="H2353" i="1"/>
  <c r="H303" i="1"/>
  <c r="H294" i="1"/>
  <c r="H184" i="1"/>
  <c r="H448" i="1"/>
  <c r="H1663" i="1"/>
  <c r="H1693" i="1"/>
  <c r="H978" i="1"/>
  <c r="I168" i="1"/>
  <c r="H1271" i="1"/>
  <c r="H339" i="1"/>
  <c r="H1327" i="1"/>
  <c r="H1667" i="1"/>
  <c r="H300" i="1"/>
  <c r="H952" i="1"/>
  <c r="H1524" i="1"/>
  <c r="H363" i="1"/>
  <c r="H2142" i="1"/>
  <c r="H796" i="1"/>
  <c r="G166" i="1"/>
  <c r="H1508" i="1"/>
  <c r="H214" i="1"/>
  <c r="H1126" i="1"/>
  <c r="H2318" i="1"/>
  <c r="H311" i="1"/>
  <c r="G499" i="1"/>
  <c r="H543" i="1"/>
  <c r="H680" i="1"/>
  <c r="G1618" i="1"/>
  <c r="H840" i="1"/>
  <c r="G1984" i="1"/>
  <c r="H2040" i="1"/>
  <c r="G597" i="1"/>
  <c r="H179" i="1"/>
  <c r="G1240" i="1"/>
  <c r="H915" i="1"/>
  <c r="G2262" i="1"/>
  <c r="H1715" i="1"/>
  <c r="G158" i="1"/>
  <c r="H2097" i="1"/>
  <c r="H736" i="1"/>
  <c r="H924" i="1"/>
  <c r="I1996" i="1"/>
  <c r="H2247" i="1"/>
  <c r="G932" i="1"/>
  <c r="I2245" i="1"/>
  <c r="G1327" i="1"/>
  <c r="H950" i="1"/>
  <c r="H2320" i="1"/>
  <c r="H1455" i="1"/>
  <c r="H2060" i="1"/>
  <c r="H1496" i="1"/>
  <c r="H500" i="1"/>
  <c r="H1976" i="1"/>
  <c r="H1419" i="1"/>
  <c r="H1595" i="1"/>
  <c r="H328" i="1"/>
  <c r="H1006" i="1"/>
  <c r="H861" i="1"/>
  <c r="I2309" i="1"/>
  <c r="H1907" i="1"/>
  <c r="H231" i="1"/>
  <c r="G605" i="1"/>
  <c r="I153" i="1"/>
  <c r="G2149" i="1"/>
  <c r="H1204" i="1"/>
  <c r="G2297" i="1"/>
  <c r="H1425" i="1"/>
  <c r="G273" i="1"/>
  <c r="G109" i="1"/>
  <c r="G638" i="1"/>
  <c r="H1380" i="1"/>
  <c r="H1842" i="1"/>
  <c r="H208" i="1"/>
  <c r="H1878" i="1"/>
  <c r="H922" i="1"/>
  <c r="H2209" i="1"/>
  <c r="H1841" i="1"/>
  <c r="H788" i="1"/>
  <c r="H868" i="1"/>
  <c r="H1493" i="1"/>
  <c r="H1573" i="1"/>
  <c r="G140" i="1"/>
  <c r="H2134" i="1"/>
  <c r="I2124" i="1"/>
  <c r="G301" i="1"/>
  <c r="H1566" i="1"/>
  <c r="H1029" i="1"/>
  <c r="I2117" i="1"/>
  <c r="H2017" i="1"/>
  <c r="G139" i="1"/>
  <c r="G796" i="1"/>
  <c r="H2063" i="1"/>
  <c r="H935" i="1"/>
  <c r="H721" i="1"/>
  <c r="G212" i="1"/>
  <c r="I2374" i="1"/>
  <c r="I188" i="1"/>
  <c r="H1335" i="1"/>
  <c r="I2132" i="1"/>
  <c r="H2239" i="1"/>
  <c r="H2319" i="1"/>
  <c r="H647" i="1"/>
  <c r="H727" i="1"/>
  <c r="G381" i="1"/>
  <c r="H1527" i="1"/>
  <c r="G838" i="1"/>
  <c r="G992" i="1"/>
  <c r="G2113" i="1"/>
  <c r="G1637" i="1"/>
  <c r="G1980" i="1"/>
  <c r="G1226" i="1"/>
  <c r="G715" i="1"/>
  <c r="G569" i="1"/>
  <c r="G1857" i="1"/>
  <c r="F198" i="1"/>
  <c r="G1310" i="1"/>
  <c r="G1520" i="1"/>
  <c r="H1674" i="1"/>
  <c r="H1021" i="1"/>
  <c r="H481" i="1"/>
  <c r="G641" i="1"/>
  <c r="G636" i="1"/>
  <c r="H1913" i="1"/>
  <c r="H807" i="1"/>
  <c r="F187" i="1"/>
  <c r="H863" i="1"/>
  <c r="H302" i="1"/>
  <c r="H1384" i="1"/>
  <c r="H1867" i="1"/>
  <c r="H240" i="1"/>
  <c r="G175" i="1"/>
  <c r="G1488" i="1"/>
  <c r="G2024" i="1"/>
  <c r="G924" i="1"/>
  <c r="F181" i="1"/>
  <c r="G1283" i="1"/>
  <c r="H1572" i="1"/>
  <c r="G1524" i="1"/>
  <c r="G138" i="1"/>
  <c r="H1291" i="1"/>
  <c r="G2328" i="1"/>
  <c r="H1134" i="1"/>
  <c r="H491" i="1"/>
  <c r="G235" i="1"/>
  <c r="G313" i="1"/>
  <c r="G340" i="1"/>
  <c r="H1412" i="1"/>
  <c r="G303" i="1"/>
  <c r="G750" i="1"/>
  <c r="H2448" i="1"/>
  <c r="G1049" i="1"/>
  <c r="G375" i="1"/>
  <c r="G950" i="1"/>
  <c r="G329" i="1"/>
  <c r="G2311" i="1"/>
  <c r="G1316" i="1"/>
  <c r="G1146" i="1"/>
  <c r="G1278" i="1"/>
  <c r="G247" i="1"/>
  <c r="G600" i="1"/>
  <c r="G1712" i="1"/>
  <c r="G1060" i="1"/>
  <c r="G1728" i="1"/>
  <c r="G439" i="1"/>
  <c r="F1649" i="1"/>
  <c r="H1963" i="1"/>
  <c r="H566" i="1"/>
  <c r="G683" i="1"/>
  <c r="G1636" i="1"/>
  <c r="F305" i="1"/>
  <c r="G635" i="1"/>
  <c r="G1350" i="1"/>
  <c r="G1504" i="1"/>
  <c r="F190" i="1"/>
  <c r="G790" i="1"/>
  <c r="G1972" i="1"/>
  <c r="G2086" i="1"/>
  <c r="G579" i="1"/>
  <c r="G1457" i="1"/>
  <c r="G2221" i="1"/>
  <c r="F171" i="1"/>
  <c r="H2245" i="1"/>
  <c r="G242" i="1"/>
  <c r="G1567" i="1"/>
  <c r="H1874" i="1"/>
  <c r="G975" i="1"/>
  <c r="G1337" i="1"/>
  <c r="G1347" i="1"/>
  <c r="G1611" i="1"/>
  <c r="H940" i="1"/>
  <c r="G2087" i="1"/>
  <c r="H2171" i="1"/>
  <c r="G163" i="1"/>
  <c r="H619" i="1"/>
  <c r="G2068" i="1"/>
  <c r="I2435" i="1"/>
  <c r="H1487" i="1"/>
  <c r="G471" i="1"/>
  <c r="H722" i="1"/>
  <c r="H2050" i="1"/>
  <c r="H1892" i="1"/>
  <c r="G1128" i="1"/>
  <c r="G2313" i="1"/>
  <c r="G741" i="1"/>
  <c r="G941" i="1"/>
  <c r="H1084" i="1"/>
  <c r="G1681" i="1"/>
  <c r="G1384" i="1"/>
  <c r="G509" i="1"/>
  <c r="H2214" i="1"/>
  <c r="H2420" i="1"/>
  <c r="H1415" i="1"/>
  <c r="H756" i="1"/>
  <c r="H2399" i="1"/>
  <c r="G1243" i="1"/>
  <c r="G133" i="1"/>
  <c r="H1589" i="1"/>
  <c r="G216" i="1"/>
  <c r="G442" i="1"/>
  <c r="H116" i="1"/>
  <c r="H1721" i="1"/>
  <c r="G845" i="1"/>
  <c r="I2437" i="1"/>
  <c r="H606" i="1"/>
  <c r="H2185" i="1"/>
  <c r="H313" i="1"/>
  <c r="H864" i="1"/>
  <c r="H760" i="1"/>
  <c r="H2031" i="1"/>
  <c r="H403" i="1"/>
  <c r="I150" i="1"/>
  <c r="I2372" i="1"/>
  <c r="G815" i="1"/>
  <c r="I1869" i="1"/>
  <c r="H624" i="1"/>
  <c r="H471" i="1"/>
  <c r="I162" i="1"/>
  <c r="H496" i="1"/>
  <c r="H747" i="1"/>
  <c r="G324" i="1"/>
  <c r="H735" i="1"/>
  <c r="H209" i="1"/>
  <c r="I2197" i="1"/>
  <c r="H1391" i="1"/>
  <c r="H1471" i="1"/>
  <c r="H981" i="1"/>
  <c r="H741" i="1"/>
  <c r="I2430" i="1"/>
  <c r="G2220" i="1"/>
  <c r="H426" i="1"/>
  <c r="H1808" i="1"/>
  <c r="H1215" i="1"/>
  <c r="H930" i="1"/>
  <c r="H1856" i="1"/>
  <c r="H1156" i="1"/>
  <c r="I131" i="1"/>
  <c r="H1568" i="1"/>
  <c r="H522" i="1"/>
  <c r="H729" i="1"/>
  <c r="G316" i="1"/>
  <c r="G460" i="1"/>
  <c r="H833" i="1"/>
  <c r="H2073" i="1"/>
  <c r="H548" i="1"/>
  <c r="H1033" i="1"/>
  <c r="H1531" i="1"/>
  <c r="H797" i="1"/>
  <c r="H2416" i="1"/>
  <c r="H1950" i="1"/>
  <c r="I149" i="1"/>
  <c r="I2260" i="1"/>
  <c r="H724" i="1"/>
  <c r="H414" i="1"/>
  <c r="H1935" i="1"/>
  <c r="H438" i="1"/>
  <c r="I121" i="1"/>
  <c r="I1988" i="1"/>
  <c r="G149" i="1"/>
  <c r="H2111" i="1"/>
  <c r="H658" i="1"/>
  <c r="H236" i="1"/>
  <c r="H1211" i="1"/>
  <c r="G1543" i="1"/>
  <c r="H2096" i="1"/>
  <c r="I2116" i="1"/>
  <c r="H299" i="1"/>
  <c r="H2212" i="1"/>
  <c r="H364" i="1"/>
  <c r="G782" i="1"/>
  <c r="H229" i="1"/>
  <c r="G993" i="1"/>
  <c r="G1203" i="1"/>
  <c r="H215" i="1"/>
  <c r="H213" i="1"/>
  <c r="H2367" i="1"/>
  <c r="G1928" i="1"/>
  <c r="H992" i="1"/>
  <c r="G424" i="1"/>
  <c r="H138" i="1"/>
  <c r="G728" i="1"/>
  <c r="H859" i="1"/>
  <c r="F226" i="1"/>
  <c r="H1324" i="1"/>
  <c r="F238" i="1"/>
  <c r="H200" i="1"/>
  <c r="G619" i="1"/>
  <c r="H1035" i="1"/>
  <c r="G363" i="1"/>
  <c r="H1036" i="1"/>
  <c r="H336" i="1"/>
  <c r="H1112" i="1"/>
  <c r="H519" i="1"/>
  <c r="H2104" i="1"/>
  <c r="H1283" i="1"/>
  <c r="H466" i="1"/>
  <c r="H1050" i="1"/>
  <c r="H1388" i="1"/>
  <c r="G1320" i="1"/>
  <c r="H1545" i="1"/>
  <c r="G2406" i="1"/>
  <c r="H1381" i="1"/>
  <c r="G334" i="1"/>
  <c r="H286" i="1"/>
  <c r="G1505" i="1"/>
  <c r="H1658" i="1"/>
  <c r="H1557" i="1"/>
  <c r="H1266" i="1"/>
  <c r="H1510" i="1"/>
  <c r="H392" i="1"/>
  <c r="I2061" i="1"/>
  <c r="H1287" i="1"/>
  <c r="H530" i="1"/>
  <c r="H1864" i="1"/>
  <c r="H591" i="1"/>
  <c r="H718" i="1"/>
  <c r="H1686" i="1"/>
  <c r="H1766" i="1"/>
  <c r="H270" i="1"/>
  <c r="H977" i="1"/>
  <c r="H1405" i="1"/>
  <c r="H808" i="1"/>
  <c r="H535" i="1"/>
  <c r="H1973" i="1"/>
  <c r="H1399" i="1"/>
  <c r="H2275" i="1"/>
  <c r="H273" i="1"/>
  <c r="G592" i="1"/>
  <c r="H362" i="1"/>
  <c r="G1750" i="1"/>
  <c r="H1203" i="1"/>
  <c r="H2113" i="1"/>
  <c r="H1140" i="1"/>
  <c r="I174" i="1"/>
  <c r="I157" i="1"/>
  <c r="H1830" i="1"/>
  <c r="G1916" i="1"/>
  <c r="H532" i="1"/>
  <c r="H1971" i="1"/>
  <c r="G376" i="1"/>
  <c r="I180" i="1"/>
  <c r="G2109" i="1"/>
  <c r="H547" i="1"/>
  <c r="H282" i="1"/>
  <c r="H1717" i="1"/>
  <c r="F221" i="1"/>
  <c r="H1646" i="1"/>
  <c r="H1003" i="1"/>
  <c r="H1887" i="1"/>
  <c r="G731" i="1"/>
  <c r="H1640" i="1"/>
  <c r="G894" i="1"/>
  <c r="G1720" i="1"/>
  <c r="G931" i="1"/>
  <c r="H1570" i="1"/>
  <c r="G1561" i="1"/>
  <c r="H2147" i="1"/>
  <c r="G1462" i="1"/>
  <c r="G747" i="1"/>
  <c r="G1306" i="1"/>
  <c r="G417" i="1"/>
  <c r="G2084" i="1"/>
  <c r="H1891" i="1"/>
  <c r="F241" i="1"/>
  <c r="G296" i="1"/>
  <c r="F967" i="1"/>
  <c r="G2112" i="1"/>
  <c r="G1215" i="1"/>
  <c r="H731" i="1"/>
  <c r="H786" i="1"/>
  <c r="I2332" i="1"/>
  <c r="H1256" i="1"/>
  <c r="G1003" i="1"/>
  <c r="G1280" i="1"/>
  <c r="G589" i="1"/>
  <c r="G2417" i="1"/>
  <c r="G1158" i="1"/>
  <c r="G1678" i="1"/>
  <c r="G1232" i="1"/>
  <c r="G186" i="1"/>
  <c r="G1780" i="1"/>
  <c r="G1794" i="1"/>
  <c r="G1121" i="1"/>
  <c r="G250" i="1"/>
  <c r="G1788" i="1"/>
  <c r="E488" i="1"/>
  <c r="G1807" i="1"/>
  <c r="G1038" i="1"/>
  <c r="F148" i="1"/>
  <c r="F1090" i="1"/>
  <c r="H2114" i="1"/>
  <c r="G1656" i="1"/>
  <c r="H1762" i="1"/>
  <c r="F878" i="1"/>
  <c r="G922" i="1"/>
  <c r="G775" i="1"/>
  <c r="G1808" i="1"/>
  <c r="F1283" i="1"/>
  <c r="F129" i="1"/>
  <c r="H281" i="1"/>
  <c r="G2255" i="1"/>
  <c r="H2037" i="1"/>
  <c r="G997" i="1"/>
  <c r="G1838" i="1"/>
  <c r="H1735" i="1"/>
  <c r="H2092" i="1"/>
  <c r="I159" i="1"/>
  <c r="F186" i="1"/>
  <c r="G1253" i="1"/>
  <c r="G1453" i="1"/>
  <c r="H664" i="1"/>
  <c r="G2193" i="1"/>
  <c r="H629" i="1"/>
  <c r="H244" i="1"/>
  <c r="H1103" i="1"/>
  <c r="G302" i="1"/>
  <c r="H1184" i="1"/>
  <c r="H509" i="1"/>
  <c r="H1178" i="1"/>
  <c r="H2373" i="1"/>
  <c r="H1775" i="1"/>
  <c r="H1270" i="1"/>
  <c r="H1932" i="1"/>
  <c r="G991" i="1"/>
  <c r="H2414" i="1"/>
  <c r="G1071" i="1"/>
  <c r="G2033" i="1"/>
  <c r="G1108" i="1"/>
  <c r="G1090" i="1"/>
  <c r="H1933" i="1"/>
  <c r="G459" i="1"/>
  <c r="I2052" i="1"/>
  <c r="G2229" i="1"/>
  <c r="H812" i="1"/>
  <c r="H2041" i="1"/>
  <c r="G1604" i="1"/>
  <c r="I2205" i="1"/>
  <c r="H632" i="1"/>
  <c r="G1515" i="1"/>
  <c r="G362" i="1"/>
  <c r="H546" i="1"/>
  <c r="H1857" i="1"/>
  <c r="G687" i="1"/>
  <c r="F131" i="1"/>
  <c r="G1613" i="1"/>
  <c r="H640" i="1"/>
  <c r="G823" i="1"/>
  <c r="H1909" i="1"/>
  <c r="G1433" i="1"/>
  <c r="G1459" i="1"/>
  <c r="G642" i="1"/>
  <c r="G2179" i="1"/>
  <c r="G2183" i="1"/>
  <c r="G695" i="1"/>
  <c r="G2368" i="1"/>
  <c r="H1561" i="1"/>
  <c r="H129" i="1"/>
  <c r="H1613" i="1"/>
  <c r="H1536" i="1"/>
  <c r="I2443" i="1"/>
  <c r="H98" i="1"/>
  <c r="H489" i="1"/>
  <c r="I2251" i="1"/>
  <c r="H2383" i="1"/>
  <c r="H1279" i="1"/>
  <c r="H2347" i="1"/>
  <c r="G388" i="1"/>
  <c r="G1444" i="1"/>
  <c r="H586" i="1"/>
  <c r="G1949" i="1"/>
  <c r="H1659" i="1"/>
  <c r="G2161" i="1"/>
  <c r="H1224" i="1"/>
  <c r="G201" i="1"/>
  <c r="H1241" i="1"/>
  <c r="H1012" i="1"/>
  <c r="H612" i="1"/>
  <c r="H2169" i="1"/>
  <c r="H762" i="1"/>
  <c r="I2261" i="1"/>
  <c r="H99" i="1"/>
  <c r="G1388" i="1"/>
  <c r="H153" i="1"/>
  <c r="G1463" i="1"/>
  <c r="H1147" i="1"/>
  <c r="G1631" i="1"/>
  <c r="H1680" i="1"/>
  <c r="H2132" i="1"/>
  <c r="H2032" i="1"/>
  <c r="G1485" i="1"/>
  <c r="G445" i="1"/>
  <c r="H1333" i="1"/>
  <c r="H1652" i="1"/>
  <c r="I167" i="1"/>
  <c r="H2217" i="1"/>
  <c r="H589" i="1"/>
  <c r="H1314" i="1"/>
  <c r="G189" i="1"/>
  <c r="I2102" i="1"/>
  <c r="H371" i="1"/>
  <c r="H1765" i="1"/>
  <c r="H656" i="1"/>
  <c r="H1999" i="1"/>
  <c r="H1617" i="1"/>
  <c r="I2219" i="1"/>
  <c r="H2224" i="1"/>
  <c r="H278" i="1"/>
  <c r="H161" i="1"/>
  <c r="H960" i="1"/>
  <c r="H1407" i="1"/>
  <c r="I105" i="1"/>
  <c r="H1347" i="1"/>
  <c r="H401" i="1"/>
  <c r="H1488" i="1"/>
  <c r="H295" i="1"/>
  <c r="I123" i="1"/>
  <c r="H1268" i="1"/>
  <c r="H476" i="1"/>
  <c r="H1886" i="1"/>
  <c r="H1188" i="1"/>
  <c r="H2345" i="1"/>
  <c r="H354" i="1"/>
  <c r="I1962" i="1"/>
  <c r="G771" i="1"/>
  <c r="G203" i="1"/>
  <c r="G2135" i="1"/>
  <c r="H827" i="1"/>
  <c r="I2053" i="1"/>
  <c r="H1091" i="1"/>
  <c r="H1389" i="1"/>
  <c r="H1232" i="1"/>
  <c r="G395" i="1"/>
  <c r="H258" i="1"/>
  <c r="H1304" i="1"/>
  <c r="H979" i="1"/>
  <c r="G1189" i="1"/>
  <c r="H1444" i="1"/>
  <c r="G1001" i="1"/>
  <c r="H412" i="1"/>
  <c r="G2398" i="1"/>
  <c r="I2355" i="1"/>
  <c r="G1286" i="1"/>
  <c r="G150" i="1"/>
  <c r="H2240" i="1"/>
  <c r="H1275" i="1"/>
  <c r="I108" i="1"/>
  <c r="H1583" i="1"/>
  <c r="H1132" i="1"/>
  <c r="H2225" i="1"/>
  <c r="H1690" i="1"/>
  <c r="H523" i="1"/>
  <c r="G429" i="1"/>
  <c r="H493" i="1"/>
  <c r="H904" i="1"/>
  <c r="H1565" i="1"/>
  <c r="H1143" i="1"/>
  <c r="I2174" i="1"/>
  <c r="I2388" i="1"/>
  <c r="H1030" i="1"/>
  <c r="H785" i="1"/>
  <c r="G2420" i="1"/>
  <c r="H655" i="1"/>
  <c r="G2360" i="1"/>
  <c r="H2303" i="1"/>
  <c r="G394" i="1"/>
  <c r="H194" i="1"/>
  <c r="G1104" i="1"/>
  <c r="H334" i="1"/>
  <c r="H1753" i="1"/>
  <c r="H795" i="1"/>
  <c r="H576" i="1"/>
  <c r="H1378" i="1"/>
  <c r="H1340" i="1"/>
  <c r="G292" i="1"/>
  <c r="H274" i="1"/>
  <c r="H719" i="1"/>
  <c r="G1031" i="1"/>
  <c r="H1519" i="1"/>
  <c r="G2157" i="1"/>
  <c r="H1560" i="1"/>
  <c r="H2140" i="1"/>
  <c r="H340" i="1"/>
  <c r="G1629" i="1"/>
  <c r="H100" i="1"/>
  <c r="G449" i="1"/>
  <c r="H668" i="1"/>
  <c r="G914" i="1"/>
  <c r="H1727" i="1"/>
  <c r="G1150" i="1"/>
  <c r="G260" i="1"/>
  <c r="H345" i="1"/>
  <c r="H1234" i="1"/>
  <c r="H1171" i="1"/>
  <c r="H1450" i="1"/>
  <c r="G1085" i="1"/>
  <c r="H2331" i="1"/>
  <c r="G2006" i="1"/>
  <c r="G1075" i="1"/>
  <c r="G1480" i="1"/>
  <c r="G1101" i="1"/>
  <c r="G1674" i="1"/>
  <c r="H1282" i="1"/>
  <c r="G2190" i="1"/>
  <c r="G902" i="1"/>
  <c r="G1810" i="1"/>
  <c r="H1714" i="1"/>
  <c r="F1611" i="1"/>
  <c r="G762" i="1"/>
  <c r="G955" i="1"/>
  <c r="G2300" i="1"/>
  <c r="G2162" i="1"/>
  <c r="G2319" i="1"/>
  <c r="G1550" i="1"/>
  <c r="G1800" i="1"/>
  <c r="F763" i="1"/>
  <c r="F121" i="1"/>
  <c r="G692" i="1"/>
  <c r="G770" i="1"/>
  <c r="F1128" i="1"/>
  <c r="G1159" i="1"/>
  <c r="H1851" i="1"/>
  <c r="H1260" i="1"/>
  <c r="H1133" i="1"/>
  <c r="G2077" i="1"/>
  <c r="G853" i="1"/>
  <c r="G2270" i="1"/>
  <c r="F969" i="1"/>
  <c r="G1913" i="1"/>
  <c r="G1056" i="1"/>
  <c r="F254" i="1"/>
  <c r="G1202" i="1"/>
  <c r="H1538" i="1"/>
  <c r="G1601" i="1"/>
  <c r="G643" i="1"/>
  <c r="F1999" i="1"/>
  <c r="H2301" i="1"/>
  <c r="G2158" i="1"/>
  <c r="G1291" i="1"/>
  <c r="G990" i="1"/>
  <c r="G982" i="1"/>
  <c r="G286" i="1"/>
  <c r="G527" i="1"/>
  <c r="G2173" i="1"/>
  <c r="G890" i="1"/>
  <c r="G1163" i="1"/>
  <c r="H671" i="1"/>
  <c r="G1745" i="1"/>
  <c r="I145" i="1"/>
  <c r="H2150" i="1"/>
  <c r="H423" i="1"/>
  <c r="G1009" i="1"/>
  <c r="H1212" i="1"/>
  <c r="H1162" i="1"/>
  <c r="H2085" i="1"/>
  <c r="G624" i="1"/>
  <c r="H1185" i="1"/>
  <c r="G192" i="1"/>
  <c r="H2199" i="1"/>
  <c r="H1683" i="1"/>
  <c r="H2226" i="1"/>
  <c r="G1597" i="1"/>
  <c r="H169" i="1"/>
  <c r="H1513" i="1"/>
  <c r="G668" i="1"/>
  <c r="G969" i="1"/>
  <c r="H2188" i="1"/>
  <c r="G1799" i="1"/>
  <c r="G804" i="1"/>
  <c r="G1169" i="1"/>
  <c r="G766" i="1"/>
  <c r="H2170" i="1"/>
  <c r="G1335" i="1"/>
  <c r="G1983" i="1"/>
  <c r="G1836" i="1"/>
  <c r="G676" i="1"/>
  <c r="G2021" i="1"/>
  <c r="F728" i="1"/>
  <c r="G1079" i="1"/>
  <c r="G319" i="1"/>
  <c r="G672" i="1"/>
  <c r="F1916" i="1"/>
  <c r="G1516" i="1"/>
  <c r="G1672" i="1"/>
  <c r="H1177" i="1"/>
  <c r="H1240" i="1"/>
  <c r="H726" i="1"/>
  <c r="H1802" i="1"/>
  <c r="G1177" i="1"/>
  <c r="G1825" i="1"/>
  <c r="F218" i="1"/>
  <c r="G1365" i="1"/>
  <c r="G978" i="1"/>
  <c r="F1481" i="1"/>
  <c r="G938" i="1"/>
  <c r="G737" i="1"/>
  <c r="H1858" i="1"/>
  <c r="F773" i="1"/>
  <c r="G1682" i="1"/>
  <c r="G745" i="1"/>
  <c r="H1866" i="1"/>
  <c r="F1165" i="1"/>
  <c r="G1339" i="1"/>
  <c r="F227" i="1"/>
  <c r="H1090" i="1"/>
  <c r="F1768" i="1"/>
  <c r="G575" i="1"/>
  <c r="H1642" i="1"/>
  <c r="G903" i="1"/>
  <c r="F1796" i="1"/>
  <c r="G564" i="1"/>
  <c r="H1209" i="1"/>
  <c r="H415" i="1"/>
  <c r="I2157" i="1"/>
  <c r="H298" i="1"/>
  <c r="H1079" i="1"/>
  <c r="H2110" i="1"/>
  <c r="H2336" i="1"/>
  <c r="H1010" i="1"/>
  <c r="H1724" i="1"/>
  <c r="H1463" i="1"/>
  <c r="G2436" i="1"/>
  <c r="G444" i="1"/>
  <c r="G2440" i="1"/>
  <c r="H444" i="1"/>
  <c r="G1117" i="1"/>
  <c r="H1779" i="1"/>
  <c r="G465" i="1"/>
  <c r="H676" i="1"/>
  <c r="G1886" i="1"/>
  <c r="H536" i="1"/>
  <c r="G262" i="1"/>
  <c r="H349" i="1"/>
  <c r="G1305" i="1"/>
  <c r="H528" i="1"/>
  <c r="H925" i="1"/>
  <c r="G452" i="1"/>
  <c r="H480" i="1"/>
  <c r="H337" i="1"/>
  <c r="H2419" i="1"/>
  <c r="H1267" i="1"/>
  <c r="G1312" i="1"/>
  <c r="H888" i="1"/>
  <c r="G1894" i="1"/>
  <c r="H1716" i="1"/>
  <c r="G1002" i="1"/>
  <c r="H1942" i="1"/>
  <c r="G691" i="1"/>
  <c r="H485" i="1"/>
  <c r="G2055" i="1"/>
  <c r="H1998" i="1"/>
  <c r="I1973" i="1"/>
  <c r="H608" i="1"/>
  <c r="H609" i="1"/>
  <c r="H2390" i="1"/>
  <c r="H104" i="1"/>
  <c r="H342" i="1"/>
  <c r="H237" i="1"/>
  <c r="H766" i="1"/>
  <c r="H821" i="1"/>
  <c r="H1174" i="1"/>
  <c r="H1254" i="1"/>
  <c r="H1785" i="1"/>
  <c r="G275" i="1"/>
  <c r="H1411" i="1"/>
  <c r="H510" i="1"/>
  <c r="H955" i="1"/>
  <c r="G252" i="1"/>
  <c r="H1688" i="1"/>
  <c r="H684" i="1"/>
  <c r="G245" i="1"/>
  <c r="H1625" i="1"/>
  <c r="H1043" i="1"/>
  <c r="I1868" i="1"/>
  <c r="H1117" i="1"/>
  <c r="I151" i="1"/>
  <c r="H1609" i="1"/>
  <c r="H805" i="1"/>
  <c r="H1170" i="1"/>
  <c r="I2283" i="1"/>
  <c r="H838" i="1"/>
  <c r="H383" i="1"/>
  <c r="H1293" i="1"/>
  <c r="H1368" i="1"/>
  <c r="H714" i="1"/>
  <c r="H2360" i="1"/>
  <c r="H839" i="1"/>
  <c r="H723" i="1"/>
  <c r="H1369" i="1"/>
  <c r="H1644" i="1"/>
  <c r="I2299" i="1"/>
  <c r="H1289" i="1"/>
  <c r="H293" i="1"/>
  <c r="H2176" i="1"/>
  <c r="H549" i="1"/>
  <c r="G854" i="1"/>
  <c r="I1804" i="1"/>
  <c r="H1994" i="1"/>
  <c r="H1529" i="1"/>
  <c r="H454" i="1"/>
  <c r="H108" i="1"/>
  <c r="H1069" i="1"/>
  <c r="H987" i="1"/>
  <c r="H365" i="1"/>
  <c r="H1553" i="1"/>
  <c r="H949" i="1"/>
  <c r="H2409" i="1"/>
  <c r="H1701" i="1"/>
  <c r="G403" i="1"/>
  <c r="H980" i="1"/>
  <c r="H638" i="1"/>
  <c r="H2191" i="1"/>
  <c r="H2359" i="1"/>
  <c r="I2381" i="1"/>
  <c r="H905" i="1"/>
  <c r="G948" i="1"/>
  <c r="H775" i="1"/>
  <c r="G800" i="1"/>
  <c r="H1539" i="1"/>
  <c r="G1785" i="1"/>
  <c r="H1305" i="1"/>
  <c r="G281" i="1"/>
  <c r="H1744" i="1"/>
  <c r="G1621" i="1"/>
  <c r="H220" i="1"/>
  <c r="G793" i="1"/>
  <c r="H1481" i="1"/>
  <c r="G1131" i="1"/>
  <c r="I2428" i="1"/>
  <c r="H416" i="1"/>
  <c r="I2446" i="1"/>
  <c r="G188" i="1"/>
  <c r="H378" i="1"/>
  <c r="H1055" i="1"/>
  <c r="H429" i="1"/>
  <c r="H1523" i="1"/>
  <c r="H1833" i="1"/>
  <c r="H111" i="1"/>
  <c r="H284" i="1"/>
  <c r="G353" i="1"/>
  <c r="H916" i="1"/>
  <c r="G1294" i="1"/>
  <c r="H1032" i="1"/>
  <c r="H1986" i="1"/>
  <c r="H851" i="1"/>
  <c r="H665" i="1"/>
  <c r="G1455" i="1"/>
  <c r="H1876" i="1"/>
  <c r="G865" i="1"/>
  <c r="G2025" i="1"/>
  <c r="G586" i="1"/>
  <c r="G861" i="1"/>
  <c r="G2278" i="1"/>
  <c r="F849" i="1"/>
  <c r="G2425" i="1"/>
  <c r="G1568" i="1"/>
  <c r="G198" i="1"/>
  <c r="F653" i="1"/>
  <c r="G1690" i="1"/>
  <c r="G753" i="1"/>
  <c r="G414" i="1"/>
  <c r="F1173" i="1"/>
  <c r="G899" i="1"/>
  <c r="F235" i="1"/>
  <c r="G258" i="1"/>
  <c r="G783" i="1"/>
  <c r="G1494" i="1"/>
  <c r="H1938" i="1"/>
  <c r="I2227" i="1"/>
  <c r="F250" i="1"/>
  <c r="G1547" i="1"/>
  <c r="H1788" i="1"/>
  <c r="I2214" i="1"/>
  <c r="G705" i="1"/>
  <c r="I2396" i="1"/>
  <c r="H918" i="1"/>
  <c r="H983" i="1"/>
  <c r="G1643" i="1"/>
  <c r="G733" i="1"/>
  <c r="G2184" i="1"/>
  <c r="G1061" i="1"/>
  <c r="F1674" i="1"/>
  <c r="G936" i="1"/>
  <c r="G440" i="1"/>
  <c r="H858" i="1"/>
  <c r="G2151" i="1"/>
  <c r="G714" i="1"/>
  <c r="G1005" i="1"/>
  <c r="H1454" i="1"/>
  <c r="H1064" i="1"/>
  <c r="H568" i="1"/>
  <c r="H387" i="1"/>
  <c r="H1679" i="1"/>
  <c r="H2443" i="1"/>
  <c r="H1849" i="1"/>
  <c r="H820" i="1"/>
  <c r="G397" i="1"/>
  <c r="G519" i="1"/>
  <c r="H245" i="1"/>
  <c r="H1653" i="1"/>
  <c r="G137" i="1"/>
  <c r="H2440" i="1"/>
  <c r="G111" i="1"/>
  <c r="G1470" i="1"/>
  <c r="F174" i="1"/>
  <c r="H1838" i="1"/>
  <c r="H1071" i="1"/>
  <c r="H1219" i="1"/>
  <c r="H199" i="1"/>
  <c r="H2064" i="1"/>
  <c r="G1022" i="1"/>
  <c r="H2357" i="1"/>
  <c r="G720" i="1"/>
  <c r="H2388" i="1"/>
  <c r="G1377" i="1"/>
  <c r="F102" i="1"/>
  <c r="G1878" i="1"/>
  <c r="G518" i="1"/>
  <c r="G2063" i="1"/>
  <c r="F634" i="1"/>
  <c r="F155" i="1"/>
  <c r="G526" i="1"/>
  <c r="G2007" i="1"/>
  <c r="F578" i="1"/>
  <c r="G462" i="1"/>
  <c r="G1257" i="1"/>
  <c r="H2378" i="1"/>
  <c r="F366" i="1"/>
  <c r="G472" i="1"/>
  <c r="G1879" i="1"/>
  <c r="G820" i="1"/>
  <c r="F2280" i="1"/>
  <c r="G263" i="1"/>
  <c r="G2180" i="1"/>
  <c r="H1979" i="1"/>
  <c r="F1398" i="1"/>
  <c r="G986" i="1"/>
  <c r="G911" i="1"/>
  <c r="H165" i="1"/>
  <c r="I2307" i="1"/>
  <c r="H1682" i="1"/>
  <c r="G2405" i="1"/>
  <c r="G153" i="1"/>
  <c r="F2422" i="1"/>
  <c r="G1245" i="1"/>
  <c r="G866" i="1"/>
  <c r="G1573" i="1"/>
  <c r="F2186" i="1"/>
  <c r="G617" i="1"/>
  <c r="H1956" i="1"/>
  <c r="G881" i="1"/>
  <c r="E368" i="1"/>
  <c r="G625" i="1"/>
  <c r="G233" i="1"/>
  <c r="H1004" i="1"/>
  <c r="G1880" i="1"/>
  <c r="F107" i="1"/>
  <c r="G734" i="1"/>
  <c r="H560" i="1"/>
  <c r="G256" i="1"/>
  <c r="H1810" i="1"/>
  <c r="H109" i="1"/>
  <c r="H2312" i="1"/>
  <c r="G2327" i="1"/>
  <c r="G318" i="1"/>
  <c r="G620" i="1"/>
  <c r="G2029" i="1"/>
  <c r="F672" i="1"/>
  <c r="H2021" i="1"/>
  <c r="H1919" i="1"/>
  <c r="G857" i="1"/>
  <c r="G2341" i="1"/>
  <c r="H2155" i="1"/>
  <c r="G937" i="1"/>
  <c r="G858" i="1"/>
  <c r="G1985" i="1"/>
  <c r="G1509" i="1"/>
  <c r="G2350" i="1"/>
  <c r="H1899" i="1"/>
  <c r="G314" i="1"/>
  <c r="G817" i="1"/>
  <c r="G478" i="1"/>
  <c r="H1782" i="1"/>
  <c r="G587" i="1"/>
  <c r="H794" i="1"/>
  <c r="G2358" i="1"/>
  <c r="G918" i="1"/>
  <c r="G1182" i="1"/>
  <c r="H1390" i="1"/>
  <c r="H1258" i="1"/>
  <c r="H2229" i="1"/>
  <c r="H191" i="1"/>
  <c r="H1626" i="1"/>
  <c r="G1427" i="1"/>
  <c r="H1675" i="1"/>
  <c r="H327" i="1"/>
  <c r="H1129" i="1"/>
  <c r="H2379" i="1"/>
  <c r="H893" i="1"/>
  <c r="H1947" i="1"/>
  <c r="H849" i="1"/>
  <c r="H117" i="1"/>
  <c r="G1500" i="1"/>
  <c r="F105" i="1"/>
  <c r="G1139" i="1"/>
  <c r="G1214" i="1"/>
  <c r="G1432" i="1"/>
  <c r="G1314" i="1"/>
  <c r="G1230" i="1"/>
  <c r="G1772" i="1"/>
  <c r="G2078" i="1"/>
  <c r="H1948" i="1"/>
  <c r="G1852" i="1"/>
  <c r="G1701" i="1"/>
  <c r="F163" i="1"/>
  <c r="G1091" i="1"/>
  <c r="G1860" i="1"/>
  <c r="G1849" i="1"/>
  <c r="H2186" i="1"/>
  <c r="H1821" i="1"/>
  <c r="F220" i="1"/>
  <c r="H2204" i="1"/>
  <c r="G628" i="1"/>
  <c r="G2244" i="1"/>
  <c r="H2043" i="1"/>
  <c r="H2058" i="1"/>
  <c r="H1777" i="1"/>
  <c r="G752" i="1"/>
  <c r="G2316" i="1"/>
  <c r="F141" i="1"/>
  <c r="H1262" i="1"/>
  <c r="H451" i="1"/>
  <c r="H969" i="1"/>
  <c r="G114" i="1"/>
  <c r="H1820" i="1"/>
  <c r="G608" i="1"/>
  <c r="G554" i="1"/>
  <c r="G130" i="1"/>
  <c r="G1381" i="1"/>
  <c r="G2222" i="1"/>
  <c r="H1853" i="1"/>
  <c r="G1023" i="1"/>
  <c r="G689" i="1"/>
  <c r="H2002" i="1"/>
  <c r="G926" i="1"/>
  <c r="G561" i="1"/>
  <c r="I2438" i="1"/>
  <c r="G291" i="1"/>
  <c r="H2429" i="1"/>
  <c r="G2207" i="1"/>
  <c r="H1803" i="1"/>
  <c r="I2126" i="1"/>
  <c r="G998" i="1"/>
  <c r="H704" i="1"/>
  <c r="H2086" i="1"/>
  <c r="H802" i="1"/>
  <c r="G1018" i="1"/>
  <c r="H2297" i="1"/>
  <c r="H404" i="1"/>
  <c r="H2444" i="1"/>
  <c r="G1503" i="1"/>
  <c r="G491" i="1"/>
  <c r="H2175" i="1"/>
  <c r="H2439" i="1"/>
  <c r="H1261" i="1"/>
  <c r="H674" i="1"/>
  <c r="H2158" i="1"/>
  <c r="H2236" i="1"/>
  <c r="G284" i="1"/>
  <c r="G1360" i="1"/>
  <c r="H1776" i="1"/>
  <c r="G1285" i="1"/>
  <c r="H1146" i="1"/>
  <c r="F147" i="1"/>
  <c r="G1587" i="1"/>
  <c r="G657" i="1"/>
  <c r="G819" i="1"/>
  <c r="F283" i="1"/>
  <c r="G1595" i="1"/>
  <c r="F791" i="1"/>
  <c r="G1414" i="1"/>
  <c r="H1578" i="1"/>
  <c r="G831" i="1"/>
  <c r="F2123" i="1"/>
  <c r="G2036" i="1"/>
  <c r="G1467" i="1"/>
  <c r="G706" i="1"/>
  <c r="G1731" i="1"/>
  <c r="G1087" i="1"/>
  <c r="H2250" i="1"/>
  <c r="G1415" i="1"/>
  <c r="F2308" i="1"/>
  <c r="G1076" i="1"/>
  <c r="H263" i="1"/>
  <c r="H102" i="1"/>
  <c r="G2422" i="1"/>
  <c r="H1949" i="1"/>
  <c r="G1473" i="1"/>
  <c r="H2349" i="1"/>
  <c r="G1987" i="1"/>
  <c r="G2260" i="1"/>
  <c r="G2159" i="1"/>
  <c r="G2438" i="1"/>
  <c r="F731" i="1"/>
  <c r="G898" i="1"/>
  <c r="F236" i="1"/>
  <c r="G1719" i="1"/>
  <c r="F1243" i="1"/>
  <c r="G2272" i="1"/>
  <c r="H2187" i="1"/>
  <c r="G167" i="1"/>
  <c r="G1530" i="1"/>
  <c r="G1277" i="1"/>
  <c r="G576" i="1"/>
  <c r="G1127" i="1"/>
  <c r="G1741" i="1"/>
  <c r="G611" i="1"/>
  <c r="G1093" i="1"/>
  <c r="F412" i="1"/>
  <c r="G2288" i="1"/>
  <c r="F965" i="1"/>
  <c r="F1103" i="1"/>
  <c r="F1726" i="1"/>
  <c r="F1425" i="1"/>
  <c r="G412" i="1"/>
  <c r="G1067" i="1"/>
  <c r="G2054" i="1"/>
  <c r="G788" i="1"/>
  <c r="G1270" i="1"/>
  <c r="F709" i="1"/>
  <c r="G1722" i="1"/>
  <c r="G1383" i="1"/>
  <c r="G1892" i="1"/>
  <c r="F184" i="1"/>
  <c r="H1386" i="1"/>
  <c r="G648" i="1"/>
  <c r="G2404" i="1"/>
  <c r="F1824" i="1"/>
  <c r="G1507" i="1"/>
  <c r="F210" i="1"/>
  <c r="G2032" i="1"/>
  <c r="F503" i="1"/>
  <c r="G2148" i="1"/>
  <c r="F1161" i="1"/>
  <c r="F215" i="1"/>
  <c r="F699" i="1"/>
  <c r="F1062" i="1"/>
  <c r="E1087" i="1"/>
  <c r="F1169" i="1"/>
  <c r="F552" i="1"/>
  <c r="E118" i="1"/>
  <c r="F1226" i="1"/>
  <c r="G1209" i="1"/>
  <c r="F594" i="1"/>
  <c r="G2215" i="1"/>
  <c r="G1758" i="1"/>
  <c r="F457" i="1"/>
  <c r="E1023" i="1"/>
  <c r="F1105" i="1"/>
  <c r="F2453" i="1"/>
  <c r="E2199" i="1"/>
  <c r="G482" i="1"/>
  <c r="F397" i="1"/>
  <c r="F1177" i="1"/>
  <c r="E670" i="1"/>
  <c r="F706" i="1"/>
  <c r="F909" i="1"/>
  <c r="F394" i="1"/>
  <c r="E1819" i="1"/>
  <c r="F1293" i="1"/>
  <c r="F1512" i="1"/>
  <c r="F1045" i="1"/>
  <c r="F543" i="1"/>
  <c r="F2131" i="1"/>
  <c r="G2362" i="1"/>
  <c r="G834" i="1"/>
  <c r="F481" i="1"/>
  <c r="F1968" i="1"/>
  <c r="G1072" i="1"/>
  <c r="H2213" i="1"/>
  <c r="E256" i="1"/>
  <c r="G833" i="1"/>
  <c r="G1918" i="1"/>
  <c r="G2125" i="1"/>
  <c r="G637" i="1"/>
  <c r="G1975" i="1"/>
  <c r="F286" i="1"/>
  <c r="G680" i="1"/>
  <c r="E263" i="1"/>
  <c r="G1419" i="1"/>
  <c r="G1466" i="1"/>
  <c r="G577" i="1"/>
  <c r="F632" i="1"/>
  <c r="F137" i="1"/>
  <c r="G2407" i="1"/>
  <c r="F123" i="1"/>
  <c r="F1171" i="1"/>
  <c r="G1789" i="1"/>
  <c r="G1559" i="1"/>
  <c r="G1775" i="1"/>
  <c r="F309" i="1"/>
  <c r="F149" i="1"/>
  <c r="H2435" i="1"/>
  <c r="H2402" i="1"/>
  <c r="F2262" i="1"/>
  <c r="G949" i="1"/>
  <c r="G760" i="1"/>
  <c r="G927" i="1"/>
  <c r="E799" i="1"/>
  <c r="H2428" i="1"/>
  <c r="G893" i="1"/>
  <c r="G1556" i="1"/>
  <c r="F165" i="1"/>
  <c r="G1142" i="1"/>
  <c r="G756" i="1"/>
  <c r="F113" i="1"/>
  <c r="G2399" i="1"/>
  <c r="G1468" i="1"/>
  <c r="G1584" i="1"/>
  <c r="H1522" i="1"/>
  <c r="H1155" i="1"/>
  <c r="G1275" i="1"/>
  <c r="G869" i="1"/>
  <c r="G1710" i="1"/>
  <c r="H2348" i="1"/>
  <c r="G872" i="1"/>
  <c r="G1136" i="1"/>
  <c r="H1354" i="1"/>
  <c r="H1908" i="1"/>
  <c r="G1966" i="1"/>
  <c r="H1038" i="1"/>
  <c r="I2076" i="1"/>
  <c r="G1269" i="1"/>
  <c r="H1992" i="1"/>
  <c r="H1072" i="1"/>
  <c r="H2075" i="1"/>
  <c r="G1262" i="1"/>
  <c r="H195" i="1"/>
  <c r="G107" i="1"/>
  <c r="H1869" i="1"/>
  <c r="G1884" i="1"/>
  <c r="H628" i="1"/>
  <c r="H2098" i="1"/>
  <c r="G976" i="1"/>
  <c r="G666" i="1"/>
  <c r="G1259" i="1"/>
  <c r="G2104" i="1"/>
  <c r="G981" i="1"/>
  <c r="F225" i="1"/>
  <c r="H2403" i="1"/>
  <c r="G1893" i="1"/>
  <c r="I2373" i="1"/>
  <c r="G2326" i="1"/>
  <c r="F253" i="1"/>
  <c r="H1997" i="1"/>
  <c r="G2342" i="1"/>
  <c r="G127" i="1"/>
  <c r="H2404" i="1"/>
  <c r="G1640" i="1"/>
  <c r="G1591" i="1"/>
  <c r="G940" i="1"/>
  <c r="G534" i="1"/>
  <c r="F299" i="1"/>
  <c r="G843" i="1"/>
  <c r="H2453" i="1"/>
  <c r="G670" i="1"/>
  <c r="H1645" i="1"/>
  <c r="G682" i="1"/>
  <c r="G1073" i="1"/>
  <c r="I166" i="1"/>
  <c r="H1943" i="1"/>
  <c r="G915" i="1"/>
  <c r="G431" i="1"/>
  <c r="H1596" i="1"/>
  <c r="H425" i="1"/>
  <c r="G1510" i="1"/>
  <c r="H1441" i="1"/>
  <c r="H854" i="1"/>
  <c r="G333" i="1"/>
  <c r="G1420" i="1"/>
  <c r="H1142" i="1"/>
  <c r="G1564" i="1"/>
  <c r="G2134" i="1"/>
  <c r="G125" i="1"/>
  <c r="H1474" i="1"/>
  <c r="G2357" i="1"/>
  <c r="G297" i="1"/>
  <c r="G1392" i="1"/>
  <c r="G2441" i="1"/>
  <c r="H1543" i="1"/>
  <c r="I2166" i="1"/>
  <c r="G952" i="1"/>
  <c r="G971" i="1"/>
  <c r="H2120" i="1"/>
  <c r="H470" i="1"/>
  <c r="G1354" i="1"/>
  <c r="H1058" i="1"/>
  <c r="H2369" i="1"/>
  <c r="G1199" i="1"/>
  <c r="G1783" i="1"/>
  <c r="H1284" i="1"/>
  <c r="G1387" i="1"/>
  <c r="G1821" i="1"/>
  <c r="H2154" i="1"/>
  <c r="H1902" i="1"/>
  <c r="G559" i="1"/>
  <c r="G738" i="1"/>
  <c r="G596" i="1"/>
  <c r="G2348" i="1"/>
  <c r="G1188" i="1"/>
  <c r="F98" i="1"/>
  <c r="F1240" i="1"/>
  <c r="H1957" i="1"/>
  <c r="H171" i="1"/>
  <c r="H1483" i="1"/>
  <c r="G1436" i="1"/>
  <c r="G1905" i="1"/>
  <c r="G646" i="1"/>
  <c r="G2389" i="1"/>
  <c r="G1368" i="1"/>
  <c r="H1884" i="1"/>
  <c r="G873" i="1"/>
  <c r="E895" i="1"/>
  <c r="G2014" i="1"/>
  <c r="G1373" i="1"/>
  <c r="G530" i="1"/>
  <c r="F1361" i="1"/>
  <c r="F99" i="1"/>
  <c r="G598" i="1"/>
  <c r="G594" i="1"/>
  <c r="F1034" i="1"/>
  <c r="G470" i="1"/>
  <c r="G1265" i="1"/>
  <c r="H2066" i="1"/>
  <c r="F374" i="1"/>
  <c r="G1411" i="1"/>
  <c r="G1887" i="1"/>
  <c r="G956" i="1"/>
  <c r="G560" i="1"/>
  <c r="H2322" i="1"/>
  <c r="H473" i="1"/>
  <c r="G453" i="1"/>
  <c r="G550" i="1"/>
  <c r="H1697" i="1"/>
  <c r="H679" i="1"/>
  <c r="H1761" i="1"/>
  <c r="G1344" i="1"/>
  <c r="H1202" i="1"/>
  <c r="G1251" i="1"/>
  <c r="F570" i="1"/>
  <c r="F195" i="1"/>
  <c r="G1300" i="1"/>
  <c r="G463" i="1"/>
  <c r="F1221" i="1"/>
  <c r="G1847" i="1"/>
  <c r="G330" i="1"/>
  <c r="G999" i="1"/>
  <c r="F422" i="1"/>
  <c r="H2218" i="1"/>
  <c r="G1160" i="1"/>
  <c r="G1685" i="1"/>
  <c r="F2336" i="1"/>
  <c r="G743" i="1"/>
  <c r="G2217" i="1"/>
  <c r="G2059" i="1"/>
  <c r="F608" i="1"/>
  <c r="F883" i="1"/>
  <c r="F2050" i="1"/>
  <c r="E703" i="1"/>
  <c r="F1732" i="1"/>
  <c r="F2366" i="1"/>
  <c r="G2298" i="1"/>
  <c r="G2377" i="1"/>
  <c r="E568" i="1"/>
  <c r="G1465" i="1"/>
  <c r="G1680" i="1"/>
  <c r="G2334" i="1"/>
  <c r="F1052" i="1"/>
  <c r="F2315" i="1"/>
  <c r="G1970" i="1"/>
  <c r="E711" i="1"/>
  <c r="F2183" i="1"/>
  <c r="F352" i="1"/>
  <c r="F571" i="1"/>
  <c r="F1241" i="1"/>
  <c r="F1303" i="1"/>
  <c r="F864" i="1"/>
  <c r="F1083" i="1"/>
  <c r="F458" i="1"/>
  <c r="F1452" i="1"/>
  <c r="F1467" i="1"/>
  <c r="F1598" i="1"/>
  <c r="F1109" i="1"/>
  <c r="F1339" i="1"/>
  <c r="F1866" i="1"/>
  <c r="F1941" i="1"/>
  <c r="F1682" i="1"/>
  <c r="F1192" i="1"/>
  <c r="F2263" i="1"/>
  <c r="H2074" i="1"/>
  <c r="F1631" i="1"/>
  <c r="G1555" i="1"/>
  <c r="G1431" i="1"/>
  <c r="G266" i="1"/>
  <c r="F1963" i="1"/>
  <c r="H2277" i="1"/>
  <c r="G549" i="1"/>
  <c r="F1977" i="1"/>
  <c r="F1926" i="1"/>
  <c r="G184" i="1"/>
  <c r="H2069" i="1"/>
  <c r="F1556" i="1"/>
  <c r="G1261" i="1"/>
  <c r="G2124" i="1"/>
  <c r="G1089" i="1"/>
  <c r="F1144" i="1"/>
  <c r="G1118" i="1"/>
  <c r="F265" i="1"/>
  <c r="G498" i="1"/>
  <c r="F263" i="1"/>
  <c r="G2301" i="1"/>
  <c r="G2136" i="1"/>
  <c r="G2287" i="1"/>
  <c r="F828" i="1"/>
  <c r="H2100" i="1"/>
  <c r="G565" i="1"/>
  <c r="G844" i="1"/>
  <c r="F1698" i="1"/>
  <c r="G2137" i="1"/>
  <c r="H2044" i="1"/>
  <c r="H2451" i="1"/>
  <c r="G2253" i="1"/>
  <c r="G1123" i="1"/>
  <c r="G1605" i="1"/>
  <c r="F924" i="1"/>
  <c r="G1186" i="1"/>
  <c r="G1779" i="1"/>
  <c r="G1124" i="1"/>
  <c r="H2105" i="1"/>
  <c r="G1062" i="1"/>
  <c r="H2146" i="1"/>
  <c r="G1051" i="1"/>
  <c r="G385" i="1"/>
  <c r="G1574" i="1"/>
  <c r="G1100" i="1"/>
  <c r="G1582" i="1"/>
  <c r="G886" i="1"/>
  <c r="G1239" i="1"/>
  <c r="G1612" i="1"/>
  <c r="G799" i="1"/>
  <c r="G1398" i="1"/>
  <c r="G2009" i="1"/>
  <c r="G960" i="1"/>
  <c r="G306" i="1"/>
  <c r="G2020" i="1"/>
  <c r="G543" i="1"/>
  <c r="F158" i="1"/>
  <c r="H1082" i="1"/>
  <c r="F1176" i="1"/>
  <c r="G1172" i="1"/>
  <c r="G2382" i="1"/>
  <c r="G1833" i="1"/>
  <c r="F2364" i="1"/>
  <c r="F1438" i="1"/>
  <c r="G1282" i="1"/>
  <c r="G99" i="1"/>
  <c r="H366" i="1"/>
  <c r="H1418" i="1"/>
  <c r="H1611" i="1"/>
  <c r="G196" i="1"/>
  <c r="H521" i="1"/>
  <c r="G1929" i="1"/>
  <c r="H872" i="1"/>
  <c r="I2222" i="1"/>
  <c r="G226" i="1"/>
  <c r="H737" i="1"/>
  <c r="G205" i="1"/>
  <c r="G1534" i="1"/>
  <c r="G1990" i="1"/>
  <c r="H968" i="1"/>
  <c r="H2109" i="1"/>
  <c r="G2092" i="1"/>
  <c r="G1650" i="1"/>
  <c r="G921" i="1"/>
  <c r="G947" i="1"/>
  <c r="G2292" i="1"/>
  <c r="G2218" i="1"/>
  <c r="G1671" i="1"/>
  <c r="G1542" i="1"/>
  <c r="G1856" i="1"/>
  <c r="F288" i="1"/>
  <c r="G119" i="1"/>
  <c r="G2164" i="1"/>
  <c r="H2219" i="1"/>
  <c r="F998" i="1"/>
  <c r="G1370" i="1"/>
  <c r="G703" i="1"/>
  <c r="G2312" i="1"/>
  <c r="F1275" i="1"/>
  <c r="G1773" i="1"/>
  <c r="G1204" i="1"/>
  <c r="H1176" i="1"/>
  <c r="G1358" i="1"/>
  <c r="G1000" i="1"/>
  <c r="G618" i="1"/>
  <c r="G1197" i="1"/>
  <c r="F306" i="1"/>
  <c r="H757" i="1"/>
  <c r="G118" i="1"/>
  <c r="G757" i="1"/>
  <c r="G1762" i="1"/>
  <c r="H1312" i="1"/>
  <c r="H430" i="1"/>
  <c r="G1464" i="1"/>
  <c r="H154" i="1"/>
  <c r="H2030" i="1"/>
  <c r="G1180" i="1"/>
  <c r="G1481" i="1"/>
  <c r="H875" i="1"/>
  <c r="G446" i="1"/>
  <c r="G402" i="1"/>
  <c r="G2295" i="1"/>
  <c r="H1796" i="1"/>
  <c r="G540" i="1"/>
  <c r="G2333" i="1"/>
  <c r="G231" i="1"/>
  <c r="G154" i="1"/>
  <c r="H2019" i="1"/>
  <c r="G1112" i="1"/>
  <c r="G2224" i="1"/>
  <c r="G1572" i="1"/>
  <c r="G2240" i="1"/>
  <c r="I179" i="1"/>
  <c r="H1078" i="1"/>
  <c r="H1049" i="1"/>
  <c r="H297" i="1"/>
  <c r="H1205" i="1"/>
  <c r="G2080" i="1"/>
  <c r="H1359" i="1"/>
  <c r="G1229" i="1"/>
  <c r="G1927" i="1"/>
  <c r="H2372" i="1"/>
  <c r="H1936" i="1"/>
  <c r="G537" i="1"/>
  <c r="H2298" i="1"/>
  <c r="G210" i="1"/>
  <c r="G390" i="1"/>
  <c r="G1249" i="1"/>
  <c r="H2370" i="1"/>
  <c r="F1285" i="1"/>
  <c r="G1331" i="1"/>
  <c r="G1935" i="1"/>
  <c r="G748" i="1"/>
  <c r="F1888" i="1"/>
  <c r="G567" i="1"/>
  <c r="H2242" i="1"/>
  <c r="G1343" i="1"/>
  <c r="F1015" i="1"/>
  <c r="G1004" i="1"/>
  <c r="G2391" i="1"/>
  <c r="G1332" i="1"/>
  <c r="F1445" i="1"/>
  <c r="H2035" i="1"/>
  <c r="G174" i="1"/>
  <c r="H2015" i="1"/>
  <c r="F189" i="1"/>
  <c r="G544" i="1"/>
  <c r="G2177" i="1"/>
  <c r="F932" i="1"/>
  <c r="H1828" i="1"/>
  <c r="G2421" i="1"/>
  <c r="G361" i="1"/>
  <c r="H2365" i="1"/>
  <c r="G1317" i="1"/>
  <c r="G2121" i="1"/>
  <c r="G862" i="1"/>
  <c r="G2380" i="1"/>
  <c r="I1876" i="1"/>
  <c r="H1376" i="1"/>
  <c r="H1057" i="1"/>
  <c r="G1925" i="1"/>
  <c r="H1739" i="1"/>
  <c r="G325" i="1"/>
  <c r="H1363" i="1"/>
  <c r="G546" i="1"/>
  <c r="H2022" i="1"/>
  <c r="H373" i="1"/>
  <c r="H1193" i="1"/>
  <c r="H799" i="1"/>
  <c r="H1206" i="1"/>
  <c r="H2162" i="1"/>
  <c r="G729" i="1"/>
  <c r="H564" i="1"/>
  <c r="G1007" i="1"/>
  <c r="F257" i="1"/>
  <c r="G929" i="1"/>
  <c r="F1033" i="1"/>
  <c r="F2080" i="1"/>
  <c r="F1931" i="1"/>
  <c r="F1610" i="1"/>
  <c r="F325" i="1"/>
  <c r="F1596" i="1"/>
  <c r="F480" i="1"/>
  <c r="E1223" i="1"/>
  <c r="F837" i="1"/>
  <c r="F2108" i="1"/>
  <c r="F992" i="1"/>
  <c r="E304" i="1"/>
  <c r="F1952" i="1"/>
  <c r="F1376" i="1"/>
  <c r="G2275" i="1"/>
  <c r="F970" i="1"/>
  <c r="F1248" i="1"/>
  <c r="F1982" i="1"/>
  <c r="F2297" i="1"/>
  <c r="F1776" i="1"/>
  <c r="F2372" i="1"/>
  <c r="F853" i="1"/>
  <c r="F307" i="1"/>
  <c r="G2219" i="1"/>
  <c r="H2330" i="1"/>
  <c r="G836" i="1"/>
  <c r="G392" i="1"/>
  <c r="F1664" i="1"/>
  <c r="G1548" i="1"/>
  <c r="G604" i="1"/>
  <c r="G1125" i="1"/>
  <c r="E1351" i="1"/>
  <c r="F1078" i="1"/>
  <c r="G2200" i="1"/>
  <c r="F446" i="1"/>
  <c r="F586" i="1"/>
  <c r="F1729" i="1"/>
  <c r="H2292" i="1"/>
  <c r="F2424" i="1"/>
  <c r="F1098" i="1"/>
  <c r="F2241" i="1"/>
  <c r="G369" i="1"/>
  <c r="F1609" i="1"/>
  <c r="F438" i="1"/>
  <c r="G234" i="1"/>
  <c r="G870" i="1"/>
  <c r="F1557" i="1"/>
  <c r="F314" i="1"/>
  <c r="G294" i="1"/>
  <c r="G2223" i="1"/>
  <c r="F1276" i="1"/>
  <c r="G1281" i="1"/>
  <c r="F172" i="1"/>
  <c r="G962" i="1"/>
  <c r="F994" i="1"/>
  <c r="G1607" i="1"/>
  <c r="H2259" i="1"/>
  <c r="F173" i="1"/>
  <c r="F1702" i="1"/>
  <c r="G794" i="1"/>
  <c r="H1737" i="1"/>
  <c r="G979" i="1"/>
  <c r="G2031" i="1"/>
  <c r="H1729" i="1"/>
  <c r="G1322" i="1"/>
  <c r="F398" i="1"/>
  <c r="G287" i="1"/>
  <c r="G1563" i="1"/>
  <c r="G867" i="1"/>
  <c r="F2376" i="1"/>
  <c r="H2059" i="1"/>
  <c r="G716" i="1"/>
  <c r="G1379" i="1"/>
  <c r="G1217" i="1"/>
  <c r="G765" i="1"/>
  <c r="G1311" i="1"/>
  <c r="G615" i="1"/>
  <c r="G386" i="1"/>
  <c r="G1670" i="1"/>
  <c r="G2344" i="1"/>
  <c r="G1626" i="1"/>
  <c r="H2067" i="1"/>
  <c r="G849" i="1"/>
  <c r="G370" i="1"/>
  <c r="F2097" i="1"/>
  <c r="F1395" i="1"/>
  <c r="E127" i="1"/>
  <c r="E1215" i="1"/>
  <c r="F2244" i="1"/>
  <c r="F1551" i="1"/>
  <c r="F261" i="1"/>
  <c r="G160" i="1"/>
  <c r="G1241" i="1"/>
  <c r="H2436" i="1"/>
  <c r="G2276" i="1"/>
  <c r="G1791" i="1"/>
  <c r="F2306" i="1"/>
  <c r="G490" i="1"/>
  <c r="G1904" i="1"/>
  <c r="F103" i="1"/>
  <c r="E424" i="1"/>
  <c r="G1014" i="1"/>
  <c r="G2416" i="1"/>
  <c r="F536" i="1"/>
  <c r="G2098" i="1"/>
  <c r="G1594" i="1"/>
  <c r="F649" i="1"/>
  <c r="F1139" i="1"/>
  <c r="G1947" i="1"/>
  <c r="F192" i="1"/>
  <c r="E179" i="1"/>
  <c r="F1969" i="1"/>
  <c r="F2216" i="1"/>
  <c r="E447" i="1"/>
  <c r="F1124" i="1"/>
  <c r="G1330" i="1"/>
  <c r="F822" i="1"/>
  <c r="F345" i="1"/>
  <c r="F1520" i="1"/>
  <c r="G2396" i="1"/>
  <c r="G479" i="1"/>
  <c r="G1863" i="1"/>
  <c r="G1557" i="1"/>
  <c r="G265" i="1"/>
  <c r="H443" i="1"/>
  <c r="H2112" i="1"/>
  <c r="H1654" i="1"/>
  <c r="G717" i="1"/>
  <c r="F275" i="1"/>
  <c r="H1860" i="1"/>
  <c r="G2289" i="1"/>
  <c r="G1496" i="1"/>
  <c r="G190" i="1"/>
  <c r="G2027" i="1"/>
  <c r="H832" i="1"/>
  <c r="G2142" i="1"/>
  <c r="G1083" i="1"/>
  <c r="F2119" i="1"/>
  <c r="G827" i="1"/>
  <c r="G2150" i="1"/>
  <c r="G1155" i="1"/>
  <c r="E140" i="1"/>
  <c r="G1422" i="1"/>
  <c r="G1818" i="1"/>
  <c r="H2333" i="1"/>
  <c r="E144" i="1"/>
  <c r="G2044" i="1"/>
  <c r="G1539" i="1"/>
  <c r="G2308" i="1"/>
  <c r="F616" i="1"/>
  <c r="G647" i="1"/>
  <c r="H2450" i="1"/>
  <c r="H123" i="1"/>
  <c r="G1910" i="1"/>
  <c r="G700" i="1"/>
  <c r="H855" i="1"/>
  <c r="H1022" i="1"/>
  <c r="H1964" i="1"/>
  <c r="H2327" i="1"/>
  <c r="H884" i="1"/>
  <c r="G1861" i="1"/>
  <c r="H551" i="1"/>
  <c r="H2316" i="1"/>
  <c r="G1210" i="1"/>
  <c r="G2337" i="1"/>
  <c r="H1128" i="1"/>
  <c r="H2261" i="1"/>
  <c r="G2439" i="1"/>
  <c r="H2045" i="1"/>
  <c r="G2390" i="1"/>
  <c r="G1030" i="1"/>
  <c r="F204" i="1"/>
  <c r="F1146" i="1"/>
  <c r="H2042" i="1"/>
  <c r="G1639" i="1"/>
  <c r="H1394" i="1"/>
  <c r="F486" i="1"/>
  <c r="G548" i="1"/>
  <c r="G2447" i="1"/>
  <c r="G1260" i="1"/>
  <c r="F2400" i="1"/>
  <c r="G191" i="1"/>
  <c r="G2172" i="1"/>
  <c r="H2291" i="1"/>
  <c r="F1390" i="1"/>
  <c r="G2056" i="1"/>
  <c r="G1287" i="1"/>
  <c r="H1968" i="1"/>
  <c r="H986" i="1"/>
  <c r="H1819" i="1"/>
  <c r="G522" i="1"/>
  <c r="G563" i="1"/>
  <c r="G968" i="1"/>
  <c r="G1237" i="1"/>
  <c r="G2041" i="1"/>
  <c r="G654" i="1"/>
  <c r="F1858" i="1"/>
  <c r="G609" i="1"/>
  <c r="H2396" i="1"/>
  <c r="G1385" i="1"/>
  <c r="E1407" i="1"/>
  <c r="G1129" i="1"/>
  <c r="G515" i="1"/>
  <c r="G1393" i="1"/>
  <c r="G2106" i="1"/>
  <c r="G1751" i="1"/>
  <c r="G1110" i="1"/>
  <c r="G2015" i="1"/>
  <c r="G2011" i="1"/>
  <c r="H2122" i="1"/>
  <c r="G1668" i="1"/>
  <c r="G207" i="1"/>
  <c r="F886" i="1"/>
  <c r="G2271" i="1"/>
  <c r="H2397" i="1"/>
  <c r="H1249" i="1"/>
  <c r="G410" i="1"/>
  <c r="H1198" i="1"/>
  <c r="I2252" i="1"/>
  <c r="G218" i="1"/>
  <c r="G98" i="1"/>
  <c r="H2363" i="1"/>
  <c r="H601" i="1"/>
  <c r="G1602" i="1"/>
  <c r="H1479" i="1"/>
  <c r="H361" i="1"/>
  <c r="H1462" i="1"/>
  <c r="G159" i="1"/>
  <c r="H2056" i="1"/>
  <c r="H555" i="1"/>
  <c r="H1666" i="1"/>
  <c r="H2135" i="1"/>
  <c r="H2305" i="1"/>
  <c r="G1293" i="1"/>
  <c r="G2296" i="1"/>
  <c r="H105" i="1"/>
  <c r="G811" i="1"/>
  <c r="G601" i="1"/>
  <c r="G352" i="1"/>
  <c r="H994" i="1"/>
  <c r="G1342" i="1"/>
  <c r="F211" i="1"/>
  <c r="G1045" i="1"/>
  <c r="H2124" i="1"/>
  <c r="G612" i="1"/>
  <c r="G1716" i="1"/>
  <c r="H2076" i="1"/>
  <c r="G2225" i="1"/>
  <c r="G104" i="1"/>
  <c r="G239" i="1"/>
  <c r="H2148" i="1"/>
  <c r="F2250" i="1"/>
  <c r="F963" i="1"/>
  <c r="G2188" i="1"/>
  <c r="F331" i="1"/>
  <c r="E432" i="1"/>
  <c r="F1470" i="1"/>
  <c r="G994" i="1"/>
  <c r="F958" i="1"/>
  <c r="G2170" i="1"/>
  <c r="F1990" i="1"/>
  <c r="G2065" i="1"/>
  <c r="F647" i="1"/>
  <c r="F320" i="1"/>
  <c r="F1191" i="1"/>
  <c r="G787" i="1"/>
  <c r="F2121" i="1"/>
  <c r="G816" i="1"/>
  <c r="F179" i="1"/>
  <c r="G1537" i="1"/>
  <c r="F745" i="1"/>
  <c r="G1126" i="1"/>
  <c r="G2324" i="1"/>
  <c r="G1375" i="1"/>
  <c r="G2066" i="1"/>
  <c r="F153" i="1"/>
  <c r="G2280" i="1"/>
  <c r="G2261" i="1"/>
  <c r="F332" i="1"/>
  <c r="G1609" i="1"/>
  <c r="G1378" i="1"/>
  <c r="G1346" i="1"/>
  <c r="G1303" i="1"/>
  <c r="F194" i="1"/>
  <c r="H1837" i="1"/>
  <c r="F1152" i="1"/>
  <c r="G1989" i="1"/>
  <c r="G2201" i="1"/>
  <c r="G2374" i="1"/>
  <c r="F388" i="1"/>
  <c r="G1726" i="1"/>
  <c r="G746" i="1"/>
  <c r="G1647" i="1"/>
  <c r="F900" i="1"/>
  <c r="G430" i="1"/>
  <c r="G1499" i="1"/>
  <c r="H2026" i="1"/>
  <c r="F1583" i="1"/>
  <c r="G1390" i="1"/>
  <c r="G2140" i="1"/>
  <c r="G551" i="1"/>
  <c r="F584" i="1"/>
  <c r="G1236" i="1"/>
  <c r="G935" i="1"/>
  <c r="F1203" i="1"/>
  <c r="F1644" i="1"/>
  <c r="F1526" i="1"/>
  <c r="F2417" i="1"/>
  <c r="F1262" i="1"/>
  <c r="F1908" i="1"/>
  <c r="H1893" i="1"/>
  <c r="G1086" i="1"/>
  <c r="G2401" i="1"/>
  <c r="G871" i="1"/>
  <c r="G1489" i="1"/>
  <c r="F2055" i="1"/>
  <c r="G455" i="1"/>
  <c r="G1026" i="1"/>
  <c r="G2303" i="1"/>
  <c r="F1547" i="1"/>
  <c r="G995" i="1"/>
  <c r="G2069" i="1"/>
  <c r="G730" i="1"/>
  <c r="F2059" i="1"/>
  <c r="G1526" i="1"/>
  <c r="G1705" i="1"/>
  <c r="F1048" i="1"/>
  <c r="F175" i="1"/>
  <c r="F124" i="1"/>
  <c r="F1180" i="1"/>
  <c r="F1718" i="1"/>
  <c r="F814" i="1"/>
  <c r="F2225" i="1"/>
  <c r="F1041" i="1"/>
  <c r="F1252" i="1"/>
  <c r="F707" i="1"/>
  <c r="E327" i="1"/>
  <c r="F1365" i="1"/>
  <c r="G1959" i="1"/>
  <c r="F733" i="1"/>
  <c r="H1586" i="1"/>
  <c r="G1348" i="1"/>
  <c r="H730" i="1"/>
  <c r="G217" i="1"/>
  <c r="F2434" i="1"/>
  <c r="F1282" i="1"/>
  <c r="G1843" i="1"/>
  <c r="F876" i="1"/>
  <c r="G2226" i="1"/>
  <c r="F558" i="1"/>
  <c r="F2088" i="1"/>
  <c r="F1495" i="1"/>
  <c r="G2243" i="1"/>
  <c r="F1070" i="1"/>
  <c r="E165" i="1"/>
  <c r="F2007" i="1"/>
  <c r="F827" i="1"/>
  <c r="F615" i="1"/>
  <c r="F2116" i="1"/>
  <c r="F2433" i="1"/>
  <c r="F1529" i="1"/>
  <c r="G1010" i="1"/>
  <c r="G1328" i="1"/>
  <c r="F929" i="1"/>
  <c r="F583" i="1"/>
  <c r="G954" i="1"/>
  <c r="G535" i="1"/>
  <c r="E1111" i="1"/>
  <c r="G1684" i="1"/>
  <c r="G1824" i="1"/>
  <c r="G2061" i="1"/>
  <c r="G1691" i="1"/>
  <c r="G2152" i="1"/>
  <c r="G400" i="1"/>
  <c r="G740" i="1"/>
  <c r="F819" i="1"/>
  <c r="H2027" i="1"/>
  <c r="G767" i="1"/>
  <c r="G1729" i="1"/>
  <c r="G1743" i="1"/>
  <c r="H112" i="1"/>
  <c r="I128" i="1"/>
  <c r="G725" i="1"/>
  <c r="G802" i="1"/>
  <c r="G1501" i="1"/>
  <c r="F551" i="1"/>
  <c r="G1440" i="1"/>
  <c r="G240" i="1"/>
  <c r="H2157" i="1"/>
  <c r="E1287" i="1"/>
  <c r="G2022" i="1"/>
  <c r="G1445" i="1"/>
  <c r="G2286" i="1"/>
  <c r="F522" i="1"/>
  <c r="G2030" i="1"/>
  <c r="G1517" i="1"/>
  <c r="H1223" i="1"/>
  <c r="H2179" i="1"/>
  <c r="G1826" i="1"/>
  <c r="I116" i="1"/>
  <c r="H1798" i="1"/>
  <c r="G821" i="1"/>
  <c r="G1035" i="1"/>
  <c r="H784" i="1"/>
  <c r="I124" i="1"/>
  <c r="G1528" i="1"/>
  <c r="I1485" i="1"/>
  <c r="H368" i="1"/>
  <c r="G126" i="1"/>
  <c r="H1377" i="1"/>
  <c r="G348" i="1"/>
  <c r="H1139" i="1"/>
  <c r="H210" i="1"/>
  <c r="H2143" i="1"/>
  <c r="G848" i="1"/>
  <c r="G1802" i="1"/>
  <c r="G773" i="1"/>
  <c r="H2260" i="1"/>
  <c r="G1578" i="1"/>
  <c r="G571" i="1"/>
  <c r="F1607" i="1"/>
  <c r="H2325" i="1"/>
  <c r="F118" i="1"/>
  <c r="G1166" i="1"/>
  <c r="F2370" i="1"/>
  <c r="G910" i="1"/>
  <c r="F126" i="1"/>
  <c r="G1238" i="1"/>
  <c r="F2003" i="1"/>
  <c r="G826" i="1"/>
  <c r="G1027" i="1"/>
  <c r="G1796" i="1"/>
  <c r="F183" i="1"/>
  <c r="G2263" i="1"/>
  <c r="G1622" i="1"/>
  <c r="F156" i="1"/>
  <c r="F771" i="1"/>
  <c r="G2052" i="1"/>
  <c r="H1602" i="1"/>
  <c r="H1355" i="1"/>
  <c r="G2257" i="1"/>
  <c r="H611" i="1"/>
  <c r="G227" i="1"/>
  <c r="H2270" i="1"/>
  <c r="H1526" i="1"/>
  <c r="G2277" i="1"/>
  <c r="G1644" i="1"/>
  <c r="G1766" i="1"/>
  <c r="F337" i="1"/>
  <c r="G1921" i="1"/>
  <c r="G1064" i="1"/>
  <c r="G2249" i="1"/>
  <c r="G1615" i="1"/>
  <c r="H2340" i="1"/>
  <c r="G1623" i="1"/>
  <c r="G779" i="1"/>
  <c r="G749" i="1"/>
  <c r="G105" i="1"/>
  <c r="I185" i="1"/>
  <c r="I98" i="1"/>
  <c r="G496" i="1"/>
  <c r="I102" i="1"/>
  <c r="H1121" i="1"/>
  <c r="H866" i="1"/>
  <c r="G2437" i="1"/>
  <c r="H1532" i="1"/>
  <c r="H1977" i="1"/>
  <c r="H1092" i="1"/>
  <c r="I2005" i="1"/>
  <c r="H957" i="1"/>
  <c r="H1823" i="1"/>
  <c r="G574" i="1"/>
  <c r="I173" i="1"/>
  <c r="G988" i="1"/>
  <c r="I2436" i="1"/>
  <c r="G1793" i="1"/>
  <c r="I2269" i="1"/>
  <c r="H743" i="1"/>
  <c r="H2290" i="1"/>
  <c r="H110" i="1"/>
  <c r="G653" i="1"/>
  <c r="G1757" i="1"/>
  <c r="G1651" i="1"/>
  <c r="H662" i="1"/>
  <c r="G1296" i="1"/>
  <c r="F245" i="1"/>
  <c r="G887" i="1"/>
  <c r="G879" i="1"/>
  <c r="G1185" i="1"/>
  <c r="F182" i="1"/>
  <c r="G895" i="1"/>
  <c r="G578" i="1"/>
  <c r="G1871" i="1"/>
  <c r="G1019" i="1"/>
  <c r="G1218" i="1"/>
  <c r="G2424" i="1"/>
  <c r="G255" i="1"/>
  <c r="G1614" i="1"/>
  <c r="G2376" i="1"/>
  <c r="G1950" i="1"/>
  <c r="G1434" i="1"/>
  <c r="G1268" i="1"/>
  <c r="G2101" i="1"/>
  <c r="G1065" i="1"/>
  <c r="G1845" i="1"/>
  <c r="G1279" i="1"/>
  <c r="G606" i="1"/>
  <c r="G1220" i="1"/>
  <c r="G1208" i="1"/>
  <c r="G1469" i="1"/>
  <c r="F2204" i="1"/>
  <c r="G568" i="1"/>
  <c r="G1854" i="1"/>
  <c r="G841" i="1"/>
  <c r="F285" i="1"/>
  <c r="G1080" i="1"/>
  <c r="G2366" i="1"/>
  <c r="G1353" i="1"/>
  <c r="F817" i="1"/>
  <c r="G2238" i="1"/>
  <c r="H1322" i="1"/>
  <c r="G2167" i="1"/>
  <c r="F1412" i="1"/>
  <c r="G1371" i="1"/>
  <c r="G735" i="1"/>
  <c r="G415" i="1"/>
  <c r="F2346" i="1"/>
  <c r="G359" i="1"/>
  <c r="G852" i="1"/>
  <c r="F1112" i="1"/>
  <c r="F799" i="1"/>
  <c r="F1459" i="1"/>
  <c r="F2166" i="1"/>
  <c r="F1147" i="1"/>
  <c r="E2116" i="1"/>
  <c r="F1918" i="1"/>
  <c r="H168" i="1"/>
  <c r="G573" i="1"/>
  <c r="H1988" i="1"/>
  <c r="G1029" i="1"/>
  <c r="F1353" i="1"/>
  <c r="F1650" i="1"/>
  <c r="G566" i="1"/>
  <c r="H2413" i="1"/>
  <c r="F645" i="1"/>
  <c r="E1135" i="1"/>
  <c r="G1078" i="1"/>
  <c r="G913" i="1"/>
  <c r="F1157" i="1"/>
  <c r="E280" i="1"/>
  <c r="G1700" i="1"/>
  <c r="G1727" i="1"/>
  <c r="F1760" i="1"/>
  <c r="E657" i="1"/>
  <c r="F344" i="1"/>
  <c r="F1075" i="1"/>
  <c r="F111" i="1"/>
  <c r="E2408" i="1"/>
  <c r="F2044" i="1"/>
  <c r="F928" i="1"/>
  <c r="F2387" i="1"/>
  <c r="E797" i="1"/>
  <c r="F744" i="1"/>
  <c r="F1027" i="1"/>
  <c r="G1506" i="1"/>
  <c r="F216" i="1"/>
  <c r="G828" i="1"/>
  <c r="G466" i="1"/>
  <c r="F1671" i="1"/>
  <c r="G2354" i="1"/>
  <c r="F1410" i="1"/>
  <c r="F729" i="1"/>
  <c r="F1675" i="1"/>
  <c r="F443" i="1"/>
  <c r="F686" i="1"/>
  <c r="F1388" i="1"/>
  <c r="F2187" i="1"/>
  <c r="F955" i="1"/>
  <c r="F1198" i="1"/>
  <c r="F597" i="1"/>
  <c r="F736" i="1"/>
  <c r="F1454" i="1"/>
  <c r="F1785" i="1"/>
  <c r="E148" i="1"/>
  <c r="F519" i="1"/>
  <c r="F1757" i="1"/>
  <c r="F1448" i="1"/>
  <c r="E975" i="1"/>
  <c r="F1347" i="1"/>
  <c r="G2448" i="1"/>
  <c r="G322" i="1"/>
  <c r="F1882" i="1"/>
  <c r="G1638" i="1"/>
  <c r="G1410" i="1"/>
  <c r="G640" i="1"/>
  <c r="H2165" i="1"/>
  <c r="G1805" i="1"/>
  <c r="G1122" i="1"/>
  <c r="G2375" i="1"/>
  <c r="F178" i="1"/>
  <c r="G2155" i="1"/>
  <c r="G1502" i="1"/>
  <c r="G629" i="1"/>
  <c r="F2211" i="1"/>
  <c r="G813" i="1"/>
  <c r="G2365" i="1"/>
  <c r="G1336" i="1"/>
  <c r="F568" i="1"/>
  <c r="G1054" i="1"/>
  <c r="G1290" i="1"/>
  <c r="G513" i="1"/>
  <c r="F1080" i="1"/>
  <c r="G2237" i="1"/>
  <c r="G2449" i="1"/>
  <c r="G1711" i="1"/>
  <c r="F764" i="1"/>
  <c r="G531" i="1"/>
  <c r="G1254" i="1"/>
  <c r="G780" i="1"/>
  <c r="F2146" i="1"/>
  <c r="G223" i="1"/>
  <c r="G1164" i="1"/>
  <c r="H1875" i="1"/>
  <c r="E172" i="1"/>
  <c r="H2317" i="1"/>
  <c r="G1447" i="1"/>
  <c r="G1333" i="1"/>
  <c r="F193" i="1"/>
  <c r="H1402" i="1"/>
  <c r="H2149" i="1"/>
  <c r="G1095" i="1"/>
  <c r="H997" i="1"/>
  <c r="F196" i="1"/>
  <c r="F197" i="1"/>
  <c r="G552" i="1"/>
  <c r="G1737" i="1"/>
  <c r="F940" i="1"/>
  <c r="G312" i="1"/>
  <c r="H876" i="1"/>
  <c r="I2140" i="1"/>
  <c r="G727" i="1"/>
  <c r="G877" i="1"/>
  <c r="H1607" i="1"/>
  <c r="H545" i="1"/>
  <c r="G2414" i="1"/>
  <c r="H939" i="1"/>
  <c r="H1577" i="1"/>
  <c r="H2381" i="1"/>
  <c r="H565" i="1"/>
  <c r="H728" i="1"/>
  <c r="H2433" i="1"/>
  <c r="G1040" i="1"/>
  <c r="H1120" i="1"/>
  <c r="H1298" i="1"/>
  <c r="G939" i="1"/>
  <c r="G1686" i="1"/>
  <c r="H1220" i="1"/>
  <c r="G1900" i="1"/>
  <c r="H2234" i="1"/>
  <c r="H2029" i="1"/>
  <c r="G1549" i="1"/>
  <c r="G1143" i="1"/>
  <c r="H1317" i="1"/>
  <c r="H598" i="1"/>
  <c r="G856" i="1"/>
  <c r="G168" i="1"/>
  <c r="H2093" i="1"/>
  <c r="E383" i="1"/>
  <c r="G650" i="1"/>
  <c r="G933" i="1"/>
  <c r="G1774" i="1"/>
  <c r="F1305" i="1"/>
  <c r="G2433" i="1"/>
  <c r="G1576" i="1"/>
  <c r="G1130" i="1"/>
  <c r="F661" i="1"/>
  <c r="F134" i="1"/>
  <c r="H2161" i="1"/>
  <c r="G148" i="1"/>
  <c r="H1154" i="1"/>
  <c r="G523" i="1"/>
  <c r="H1227" i="1"/>
  <c r="I2006" i="1"/>
  <c r="G1016" i="1"/>
  <c r="H127" i="1"/>
  <c r="H1633" i="1"/>
  <c r="H683" i="1"/>
  <c r="G808" i="1"/>
  <c r="H238" i="1"/>
  <c r="H1334" i="1"/>
  <c r="G555" i="1"/>
  <c r="H1506" i="1"/>
  <c r="H1883" i="1"/>
  <c r="G623" i="1"/>
  <c r="H1618" i="1"/>
  <c r="H2053" i="1"/>
  <c r="G1588" i="1"/>
  <c r="G2192" i="1"/>
  <c r="G1133" i="1"/>
  <c r="G1401" i="1"/>
  <c r="H693" i="1"/>
  <c r="H2391" i="1"/>
  <c r="H534" i="1"/>
  <c r="G2415" i="1"/>
  <c r="H1248" i="1"/>
  <c r="H346" i="1"/>
  <c r="H1167" i="1"/>
  <c r="H1582" i="1"/>
  <c r="H1449" i="1"/>
  <c r="H2380" i="1"/>
  <c r="G1885" i="1"/>
  <c r="G276" i="1"/>
  <c r="G382" i="1"/>
  <c r="G274" i="1"/>
  <c r="G1250" i="1"/>
  <c r="I147" i="1"/>
  <c r="G1323" i="1"/>
  <c r="G1113" i="1"/>
  <c r="H2068" i="1"/>
  <c r="H1023" i="1"/>
  <c r="H2106" i="1"/>
  <c r="G1606" i="1"/>
  <c r="G2233" i="1"/>
  <c r="G1814" i="1"/>
  <c r="G2176" i="1"/>
  <c r="H1343" i="1"/>
  <c r="H1397" i="1"/>
  <c r="G1577" i="1"/>
  <c r="H2083" i="1"/>
  <c r="G1441" i="1"/>
  <c r="G1426" i="1"/>
  <c r="G1977" i="1"/>
  <c r="G925" i="1"/>
  <c r="G1042" i="1"/>
  <c r="H1978" i="1"/>
  <c r="H2237" i="1"/>
  <c r="G1632" i="1"/>
  <c r="H1930" i="1"/>
  <c r="H2411" i="1"/>
  <c r="G963" i="1"/>
  <c r="G1329" i="1"/>
  <c r="H2130" i="1"/>
  <c r="G669" i="1"/>
  <c r="G1558" i="1"/>
  <c r="G1744" i="1"/>
  <c r="G504" i="1"/>
  <c r="G1376" i="1"/>
  <c r="G2116" i="1"/>
  <c r="H2427" i="1"/>
  <c r="G1103" i="1"/>
  <c r="G583" i="1"/>
  <c r="G847" i="1"/>
  <c r="H1671" i="1"/>
  <c r="G343" i="1"/>
  <c r="I184" i="1"/>
  <c r="I2333" i="1"/>
  <c r="G389" i="1"/>
  <c r="H1530" i="1"/>
  <c r="F229" i="1"/>
  <c r="H2116" i="1"/>
  <c r="G2409" i="1"/>
  <c r="F975" i="1"/>
  <c r="G547" i="1"/>
  <c r="G1541" i="1"/>
  <c r="F506" i="1"/>
  <c r="F2162" i="1"/>
  <c r="G1059" i="1"/>
  <c r="G694" i="1"/>
  <c r="F1018" i="1"/>
  <c r="F1007" i="1"/>
  <c r="G1590" i="1"/>
  <c r="G1425" i="1"/>
  <c r="F358" i="1"/>
  <c r="F336" i="1"/>
  <c r="F188" i="1"/>
  <c r="F984" i="1"/>
  <c r="E136" i="1"/>
  <c r="E1108" i="1"/>
  <c r="E157" i="1"/>
  <c r="F2172" i="1"/>
  <c r="F2152" i="1"/>
  <c r="E898" i="1"/>
  <c r="F1924" i="1"/>
  <c r="F872" i="1"/>
  <c r="F122" i="1"/>
  <c r="G1522" i="1"/>
  <c r="G1767" i="1"/>
  <c r="G1624" i="1"/>
  <c r="G674" i="1"/>
  <c r="F1462" i="1"/>
  <c r="E1151" i="1"/>
  <c r="F2361" i="1"/>
  <c r="E1003" i="1"/>
  <c r="F2205" i="1"/>
  <c r="F319" i="1"/>
  <c r="E647" i="1"/>
  <c r="E1350" i="1"/>
  <c r="E616" i="1"/>
  <c r="F834" i="1"/>
  <c r="E1159" i="1"/>
  <c r="E1904" i="1"/>
  <c r="F1218" i="1"/>
  <c r="F1421" i="1"/>
  <c r="F906" i="1"/>
  <c r="E2331" i="1"/>
  <c r="F1896" i="1"/>
  <c r="F2259" i="1"/>
  <c r="G542" i="1"/>
  <c r="E527" i="1"/>
  <c r="F502" i="1"/>
  <c r="F2096" i="1"/>
  <c r="G1540" i="1"/>
  <c r="F1946" i="1"/>
  <c r="G678" i="1"/>
  <c r="G298" i="1"/>
  <c r="G704" i="1"/>
  <c r="H1931" i="1"/>
  <c r="G2028" i="1"/>
  <c r="G1256" i="1"/>
  <c r="F1369" i="1"/>
  <c r="E109" i="1"/>
  <c r="H1767" i="1"/>
  <c r="F1912" i="1"/>
  <c r="F725" i="1"/>
  <c r="G1231" i="1"/>
  <c r="G1141" i="1"/>
  <c r="F1492" i="1"/>
  <c r="F1237" i="1"/>
  <c r="G1008" i="1"/>
  <c r="G1653" i="1"/>
  <c r="F2004" i="1"/>
  <c r="G1039" i="1"/>
  <c r="G2102" i="1"/>
  <c r="G1025" i="1"/>
  <c r="G2315" i="1"/>
  <c r="G1610" i="1"/>
  <c r="G1171" i="1"/>
  <c r="H1649" i="1"/>
  <c r="F1359" i="1"/>
  <c r="G1967" i="1"/>
  <c r="G351" i="1"/>
  <c r="G1896" i="1"/>
  <c r="F1133" i="1"/>
  <c r="H2131" i="1"/>
  <c r="G1364" i="1"/>
  <c r="F329" i="1"/>
  <c r="F1889" i="1"/>
  <c r="F604" i="1"/>
  <c r="F591" i="1"/>
  <c r="G616" i="1"/>
  <c r="H2115" i="1"/>
  <c r="G1058" i="1"/>
  <c r="H1980" i="1"/>
  <c r="G2209" i="1"/>
  <c r="F1358" i="1"/>
  <c r="H2364" i="1"/>
  <c r="G474" i="1"/>
  <c r="G321" i="1"/>
  <c r="F2073" i="1"/>
  <c r="H1981" i="1"/>
  <c r="G1006" i="1"/>
  <c r="G803" i="1"/>
  <c r="F359" i="1"/>
  <c r="G878" i="1"/>
  <c r="G1575" i="1"/>
  <c r="G1334" i="1"/>
  <c r="G1946" i="1"/>
  <c r="G1911" i="1"/>
  <c r="H2410" i="1"/>
  <c r="G1242" i="1"/>
  <c r="F790" i="1"/>
  <c r="G514" i="1"/>
  <c r="F316" i="1"/>
  <c r="F1521" i="1"/>
  <c r="E250" i="1"/>
  <c r="F703" i="1"/>
  <c r="F1440" i="1"/>
  <c r="F1668" i="1"/>
  <c r="E1309" i="1"/>
  <c r="F1256" i="1"/>
  <c r="G1827" i="1"/>
  <c r="G1713" i="1"/>
  <c r="I1900" i="1"/>
  <c r="H848" i="1"/>
  <c r="G2351" i="1"/>
  <c r="H174" i="1"/>
  <c r="H502" i="1"/>
  <c r="G959" i="1"/>
  <c r="H748" i="1"/>
  <c r="H1879" i="1"/>
  <c r="H701" i="1"/>
  <c r="H1197" i="1"/>
  <c r="H1192" i="1"/>
  <c r="G152" i="1"/>
  <c r="G2156" i="1"/>
  <c r="G483" i="1"/>
  <c r="H1786" i="1"/>
  <c r="G781" i="1"/>
  <c r="G1784" i="1"/>
  <c r="G220" i="1"/>
  <c r="G2353" i="1"/>
  <c r="G1429" i="1"/>
  <c r="G1920" i="1"/>
  <c r="H2267" i="1"/>
  <c r="G883" i="1"/>
  <c r="G801" i="1"/>
  <c r="H2283" i="1"/>
  <c r="G525" i="1"/>
  <c r="G1478" i="1"/>
  <c r="G1999" i="1"/>
  <c r="G541" i="1"/>
  <c r="H2196" i="1"/>
  <c r="G1068" i="1"/>
  <c r="G2236" i="1"/>
  <c r="G432" i="1"/>
  <c r="G398" i="1"/>
  <c r="G176" i="1"/>
  <c r="H1182" i="1"/>
  <c r="H2426" i="1"/>
  <c r="G112" i="1"/>
  <c r="G1909" i="1"/>
  <c r="H2284" i="1"/>
  <c r="H2194" i="1"/>
  <c r="H2125" i="1"/>
  <c r="H1095" i="1"/>
  <c r="I2366" i="1"/>
  <c r="G2132" i="1"/>
  <c r="H974" i="1"/>
  <c r="H1114" i="1"/>
  <c r="H1046" i="1"/>
  <c r="H410" i="1"/>
  <c r="H1348" i="1"/>
  <c r="H1921" i="1"/>
  <c r="G528" i="1"/>
  <c r="H1351" i="1"/>
  <c r="H1966" i="1"/>
  <c r="G122" i="1"/>
  <c r="G2397" i="1"/>
  <c r="H1928" i="1"/>
  <c r="H2034" i="1"/>
  <c r="G958" i="1"/>
  <c r="G2097" i="1"/>
  <c r="H1321" i="1"/>
  <c r="G2247" i="1"/>
  <c r="G1523" i="1"/>
  <c r="G1822" i="1"/>
  <c r="H1965" i="1"/>
  <c r="G1829" i="1"/>
  <c r="G383" i="1"/>
  <c r="H1855" i="1"/>
  <c r="F276" i="1"/>
  <c r="H2263" i="1"/>
  <c r="H929" i="1"/>
  <c r="G299" i="1"/>
  <c r="I2371" i="1"/>
  <c r="H1650" i="1"/>
  <c r="H2405" i="1"/>
  <c r="H2362" i="1"/>
  <c r="H135" i="1"/>
  <c r="G1165" i="1"/>
  <c r="G2269" i="1"/>
  <c r="G868" i="1"/>
  <c r="G860" i="1"/>
  <c r="G338" i="1"/>
  <c r="G2206" i="1"/>
  <c r="G812" i="1"/>
  <c r="G1391" i="1"/>
  <c r="G1274" i="1"/>
  <c r="G1874" i="1"/>
  <c r="G1407" i="1"/>
  <c r="G2013" i="1"/>
  <c r="G2383" i="1"/>
  <c r="G1531" i="1"/>
  <c r="G2093" i="1"/>
  <c r="G1304" i="1"/>
  <c r="F185" i="1"/>
  <c r="H2227" i="1"/>
  <c r="G744" i="1"/>
  <c r="G846" i="1"/>
  <c r="G464" i="1"/>
  <c r="H783" i="1"/>
  <c r="G755" i="1"/>
  <c r="G797" i="1"/>
  <c r="G1965" i="1"/>
  <c r="G289" i="1"/>
  <c r="G511" i="1"/>
  <c r="G1512" i="1"/>
  <c r="G350" i="1"/>
  <c r="H2005" i="1"/>
  <c r="G1709" i="1"/>
  <c r="G2094" i="1"/>
  <c r="G1227" i="1"/>
  <c r="G1081" i="1"/>
  <c r="G1695" i="1"/>
  <c r="H1163" i="1"/>
  <c r="I1901" i="1"/>
  <c r="G458" i="1"/>
  <c r="H2258" i="1"/>
  <c r="H1569" i="1"/>
  <c r="H993" i="1"/>
  <c r="G1153" i="1"/>
  <c r="H2432" i="1"/>
  <c r="H2425" i="1"/>
  <c r="H1299" i="1"/>
  <c r="G1839" i="1"/>
  <c r="H181" i="1"/>
  <c r="H2271" i="1"/>
  <c r="G1357" i="1"/>
  <c r="G1677" i="1"/>
  <c r="H1970" i="1"/>
  <c r="G2205" i="1"/>
  <c r="G1493" i="1"/>
  <c r="G1877" i="1"/>
  <c r="E115" i="1"/>
  <c r="F2114" i="1"/>
  <c r="F2174" i="1"/>
  <c r="E1200" i="1"/>
  <c r="F1986" i="1"/>
  <c r="E232" i="1"/>
  <c r="F1546" i="1"/>
  <c r="E114" i="1"/>
  <c r="F1739" i="1"/>
  <c r="G1906" i="1"/>
  <c r="F2058" i="1"/>
  <c r="E668" i="1"/>
  <c r="G2290" i="1"/>
  <c r="F1346" i="1"/>
  <c r="E240" i="1"/>
  <c r="E2416" i="1"/>
  <c r="F494" i="1"/>
  <c r="F2024" i="1"/>
  <c r="G2419" i="1"/>
  <c r="F1921" i="1"/>
  <c r="F387" i="1"/>
  <c r="F630" i="1"/>
  <c r="G128" i="1"/>
  <c r="F2446" i="1"/>
  <c r="G595" i="1"/>
  <c r="G1589" i="1"/>
  <c r="G505" i="1"/>
  <c r="G2174" i="1"/>
  <c r="G1454" i="1"/>
  <c r="G368" i="1"/>
  <c r="F1790" i="1"/>
  <c r="F556" i="1"/>
  <c r="F2054" i="1"/>
  <c r="H1917" i="1"/>
  <c r="F1444" i="1"/>
  <c r="F2438" i="1"/>
  <c r="G1084" i="1"/>
  <c r="G934" i="1"/>
  <c r="F2068" i="1"/>
  <c r="F1687" i="1"/>
  <c r="G1389" i="1"/>
  <c r="G1446" i="1"/>
  <c r="F2069" i="1"/>
  <c r="G1167" i="1"/>
  <c r="G1917" i="1"/>
  <c r="G2004" i="1"/>
  <c r="F809" i="1"/>
  <c r="G1873" i="1"/>
  <c r="H1466" i="1"/>
  <c r="H1801" i="1"/>
  <c r="F1511" i="1"/>
  <c r="G1790" i="1"/>
  <c r="G1753" i="1"/>
  <c r="G1960" i="1"/>
  <c r="H1736" i="1"/>
  <c r="H1834" i="1"/>
  <c r="G257" i="1"/>
  <c r="F905" i="1"/>
  <c r="G2453" i="1"/>
  <c r="G457" i="1"/>
  <c r="G1816" i="1"/>
  <c r="H2293" i="1"/>
  <c r="G1689" i="1"/>
  <c r="G1862" i="1"/>
  <c r="F1179" i="1"/>
  <c r="G2073" i="1"/>
  <c r="G433" i="1"/>
  <c r="G810" i="1"/>
  <c r="F1822" i="1"/>
  <c r="F214" i="1"/>
  <c r="G987" i="1"/>
  <c r="G374" i="1"/>
  <c r="F2334" i="1"/>
  <c r="G859" i="1"/>
  <c r="G1518" i="1"/>
  <c r="G1315" i="1"/>
  <c r="F1834" i="1"/>
  <c r="G570" i="1"/>
  <c r="F116" i="1"/>
  <c r="G1956" i="1"/>
  <c r="F611" i="1"/>
  <c r="G1319" i="1"/>
  <c r="G2340" i="1"/>
  <c r="F1382" i="1"/>
  <c r="F478" i="1"/>
  <c r="F1777" i="1"/>
  <c r="F2389" i="1"/>
  <c r="F479" i="1"/>
  <c r="E1410" i="1"/>
  <c r="F2436" i="1"/>
  <c r="F1384" i="1"/>
  <c r="H1985" i="1"/>
  <c r="G2189" i="1"/>
  <c r="G1608" i="1"/>
  <c r="F274" i="1"/>
  <c r="F1471" i="1"/>
  <c r="F2141" i="1"/>
  <c r="G2318" i="1"/>
  <c r="G874" i="1"/>
  <c r="F2242" i="1"/>
  <c r="E867" i="1"/>
  <c r="G1362" i="1"/>
  <c r="G1962" i="1"/>
  <c r="F1479" i="1"/>
  <c r="F1533" i="1"/>
  <c r="G2346" i="1"/>
  <c r="F563" i="1"/>
  <c r="G2034" i="1"/>
  <c r="E1896" i="1"/>
  <c r="F614" i="1"/>
  <c r="F927" i="1"/>
  <c r="G2355" i="1"/>
  <c r="F1407" i="1"/>
  <c r="F891" i="1"/>
  <c r="F1134" i="1"/>
  <c r="F643" i="1"/>
  <c r="E2060" i="1"/>
  <c r="F1014" i="1"/>
  <c r="G553" i="1"/>
  <c r="G1693" i="1"/>
  <c r="H2004" i="1"/>
  <c r="G1191" i="1"/>
  <c r="G1976" i="1"/>
  <c r="I2189" i="1"/>
  <c r="H2233" i="1"/>
  <c r="H2395" i="1"/>
  <c r="G1135" i="1"/>
  <c r="H1850" i="1"/>
  <c r="G1195" i="1"/>
  <c r="G789" i="1"/>
  <c r="G1957" i="1"/>
  <c r="G1147" i="1"/>
  <c r="H2141" i="1"/>
  <c r="G673" i="1"/>
  <c r="G2105" i="1"/>
  <c r="H2269" i="1"/>
  <c r="G1015" i="1"/>
  <c r="G1193" i="1"/>
  <c r="H1800" i="1"/>
  <c r="G346" i="1"/>
  <c r="G2213" i="1"/>
  <c r="G1815" i="1"/>
  <c r="G1603" i="1"/>
  <c r="G2372" i="1"/>
  <c r="G2361" i="1"/>
  <c r="G327" i="1"/>
  <c r="G839" i="1"/>
  <c r="G1872" i="1"/>
  <c r="G1687" i="1"/>
  <c r="G1498" i="1"/>
  <c r="G557" i="1"/>
  <c r="G1660" i="1"/>
  <c r="G1717" i="1"/>
  <c r="H675" i="1"/>
  <c r="H1302" i="1"/>
  <c r="G2428" i="1"/>
  <c r="H1710" i="1"/>
  <c r="I2397" i="1"/>
  <c r="H1781" i="1"/>
  <c r="H2406" i="1"/>
  <c r="G141" i="1"/>
  <c r="G1628" i="1"/>
  <c r="F132" i="1"/>
  <c r="I2268" i="1"/>
  <c r="H2252" i="1"/>
  <c r="G912" i="1"/>
  <c r="H1330" i="1"/>
  <c r="H1711" i="1"/>
  <c r="H2173" i="1"/>
  <c r="G1560" i="1"/>
  <c r="H1746" i="1"/>
  <c r="G1372" i="1"/>
  <c r="G966" i="1"/>
  <c r="G409" i="1"/>
  <c r="G1324" i="1"/>
  <c r="G656" i="1"/>
  <c r="G2100" i="1"/>
  <c r="H1790" i="1"/>
  <c r="G736" i="1"/>
  <c r="G1173" i="1"/>
  <c r="G1151" i="1"/>
  <c r="G2248" i="1"/>
  <c r="G613" i="1"/>
  <c r="G763" i="1"/>
  <c r="G1652" i="1"/>
  <c r="G1973" i="1"/>
  <c r="H599" i="1"/>
  <c r="H1076" i="1"/>
  <c r="G1519" i="1"/>
  <c r="G1648" i="1"/>
  <c r="G1222" i="1"/>
  <c r="G1369" i="1"/>
  <c r="G1098" i="1"/>
  <c r="G232" i="1"/>
  <c r="G1449" i="1"/>
  <c r="G2119" i="1"/>
  <c r="G1746" i="1"/>
  <c r="G1437" i="1"/>
  <c r="G2071" i="1"/>
  <c r="F125" i="1"/>
  <c r="H1130" i="1"/>
  <c r="G1174" i="1"/>
  <c r="G2079" i="1"/>
  <c r="H1274" i="1"/>
  <c r="G1475" i="1"/>
  <c r="G1732" i="1"/>
  <c r="G271" i="1"/>
  <c r="G1181" i="1"/>
  <c r="G711" i="1"/>
  <c r="G2256" i="1"/>
  <c r="G1020" i="1"/>
  <c r="G488" i="1"/>
  <c r="G764" i="1"/>
  <c r="H460" i="1"/>
  <c r="F164" i="1"/>
  <c r="G248" i="1"/>
  <c r="H1815" i="1"/>
  <c r="H187" i="1"/>
  <c r="G1992" i="1"/>
  <c r="G930" i="1"/>
  <c r="G1581" i="1"/>
  <c r="G719" i="1"/>
  <c r="G378" i="1"/>
  <c r="G468" i="1"/>
  <c r="H637" i="1"/>
  <c r="G2373" i="1"/>
  <c r="H492" i="1"/>
  <c r="H323" i="1"/>
  <c r="H1398" i="1"/>
  <c r="G1945" i="1"/>
  <c r="H1555" i="1"/>
  <c r="G875" i="1"/>
  <c r="F169" i="1"/>
  <c r="G502" i="1"/>
  <c r="H1385" i="1"/>
  <c r="G1406" i="1"/>
  <c r="G2232" i="1"/>
  <c r="G1443" i="1"/>
  <c r="H2241" i="1"/>
  <c r="G1964" i="1"/>
  <c r="G288" i="1"/>
  <c r="G679" i="1"/>
  <c r="F324" i="1"/>
  <c r="G1207" i="1"/>
  <c r="G1649" i="1"/>
  <c r="F1331" i="1"/>
  <c r="G1765" i="1"/>
  <c r="G1132" i="1"/>
  <c r="G1665" i="1"/>
  <c r="F420" i="1"/>
  <c r="F409" i="1"/>
  <c r="F684" i="1"/>
  <c r="F270" i="1"/>
  <c r="F1309" i="1"/>
  <c r="F1068" i="1"/>
  <c r="G2107" i="1"/>
  <c r="G851" i="1"/>
  <c r="F1976" i="1"/>
  <c r="F168" i="1"/>
  <c r="F1815" i="1"/>
  <c r="G1363" i="1"/>
  <c r="F1673" i="1"/>
  <c r="F2199" i="1"/>
  <c r="G1566" i="1"/>
  <c r="G599" i="1"/>
  <c r="E663" i="1"/>
  <c r="G778" i="1"/>
  <c r="G450" i="1"/>
  <c r="G602" i="1"/>
  <c r="F1340" i="1"/>
  <c r="H1752" i="1"/>
  <c r="F258" i="1"/>
  <c r="G1474" i="1"/>
  <c r="G1484" i="1"/>
  <c r="F323" i="1"/>
  <c r="G2145" i="1"/>
  <c r="F237" i="1"/>
  <c r="G1032" i="1"/>
  <c r="H1718" i="1"/>
  <c r="H1276" i="1"/>
  <c r="G1194" i="1"/>
  <c r="G1748" i="1"/>
  <c r="G1625" i="1"/>
  <c r="G1926" i="1"/>
  <c r="G2203" i="1"/>
  <c r="F108" i="1"/>
  <c r="H2274" i="1"/>
  <c r="G438" i="1"/>
  <c r="F910" i="1"/>
  <c r="G1760" i="1"/>
  <c r="H1138" i="1"/>
  <c r="H2090" i="1"/>
  <c r="F775" i="1"/>
  <c r="G200" i="1"/>
  <c r="G1228" i="1"/>
  <c r="G532" i="1"/>
  <c r="F150" i="1"/>
  <c r="G1472" i="1"/>
  <c r="G1997" i="1"/>
  <c r="F161" i="1"/>
  <c r="G2088" i="1"/>
  <c r="G630" i="1"/>
  <c r="G1288" i="1"/>
  <c r="F1846" i="1"/>
  <c r="F1304" i="1"/>
  <c r="F2311" i="1"/>
  <c r="F2178" i="1"/>
  <c r="F1913" i="1"/>
  <c r="G2091" i="1"/>
  <c r="H1540" i="1"/>
  <c r="G768" i="1"/>
  <c r="G1413" i="1"/>
  <c r="G1224" i="1"/>
  <c r="F1372" i="1"/>
  <c r="E623" i="1"/>
  <c r="G785" i="1"/>
  <c r="G1934" i="1"/>
  <c r="F1991" i="1"/>
  <c r="E1000" i="1"/>
  <c r="G1297" i="1"/>
  <c r="G2446" i="1"/>
  <c r="E132" i="1"/>
  <c r="F2021" i="1"/>
  <c r="G2111" i="1"/>
  <c r="F472" i="1"/>
  <c r="F1995" i="1"/>
  <c r="E596" i="1"/>
  <c r="F435" i="1"/>
  <c r="F1254" i="1"/>
  <c r="F1474" i="1"/>
  <c r="E2323" i="1"/>
  <c r="F800" i="1"/>
  <c r="F1019" i="1"/>
  <c r="F488" i="1"/>
  <c r="E2041" i="1"/>
  <c r="F899" i="1"/>
  <c r="F1142" i="1"/>
  <c r="H1844" i="1"/>
  <c r="F1695" i="1"/>
  <c r="G1107" i="1"/>
  <c r="G806" i="1"/>
  <c r="G2169" i="1"/>
  <c r="F476" i="1"/>
  <c r="F977" i="1"/>
  <c r="F1188" i="1"/>
  <c r="F665" i="1"/>
  <c r="E2178" i="1"/>
  <c r="F104" i="1"/>
  <c r="F1743" i="1"/>
  <c r="F1324" i="1"/>
  <c r="F2071" i="1"/>
  <c r="F781" i="1"/>
  <c r="F2255" i="1"/>
  <c r="F533" i="1"/>
  <c r="F1840" i="1"/>
  <c r="F855" i="1"/>
  <c r="F1747" i="1"/>
  <c r="G1596" i="1"/>
  <c r="F2444" i="1"/>
  <c r="G2234" i="1"/>
  <c r="F1290" i="1"/>
  <c r="G1752" i="1"/>
  <c r="F564" i="1"/>
  <c r="H2221" i="1"/>
  <c r="G1642" i="1"/>
  <c r="G1797" i="1"/>
  <c r="F474" i="1"/>
  <c r="G2302" i="1"/>
  <c r="G2265" i="1"/>
  <c r="G1761" i="1"/>
  <c r="G832" i="1"/>
  <c r="E153" i="1"/>
  <c r="F1064" i="1"/>
  <c r="G1190" i="1"/>
  <c r="G447" i="1"/>
  <c r="H2421" i="1"/>
  <c r="G1349" i="1"/>
  <c r="F252" i="1"/>
  <c r="G2026" i="1"/>
  <c r="E1343" i="1"/>
  <c r="G721" i="1"/>
  <c r="F920" i="1"/>
  <c r="F1466" i="1"/>
  <c r="F514" i="1"/>
  <c r="G1233" i="1"/>
  <c r="F1432" i="1"/>
  <c r="F627" i="1"/>
  <c r="F1026" i="1"/>
  <c r="G2047" i="1"/>
  <c r="F668" i="1"/>
  <c r="F1318" i="1"/>
  <c r="F277" i="1"/>
  <c r="F371" i="1"/>
  <c r="F1538" i="1"/>
  <c r="E191" i="1"/>
  <c r="F2451" i="1"/>
  <c r="F401" i="1"/>
  <c r="F1679" i="1"/>
  <c r="F1478" i="1"/>
  <c r="F1113" i="1"/>
  <c r="F492" i="1"/>
  <c r="G572" i="1"/>
  <c r="G964" i="1"/>
  <c r="F2394" i="1"/>
  <c r="I1493" i="1"/>
  <c r="G106" i="1"/>
  <c r="F642" i="1"/>
  <c r="F1960" i="1"/>
  <c r="F1811" i="1"/>
  <c r="F1943" i="1"/>
  <c r="F1229" i="1"/>
  <c r="F1988" i="1"/>
  <c r="G2426" i="1"/>
  <c r="F1868" i="1"/>
  <c r="F430" i="1"/>
  <c r="E455" i="1"/>
  <c r="F424" i="1"/>
  <c r="F2380" i="1"/>
  <c r="F2344" i="1"/>
  <c r="F985" i="1"/>
  <c r="G1551" i="1"/>
  <c r="F417" i="1"/>
  <c r="F680" i="1"/>
  <c r="F1751" i="1"/>
  <c r="G422" i="1"/>
  <c r="F2382" i="1"/>
  <c r="G1974" i="1"/>
  <c r="H1946" i="1"/>
  <c r="F300" i="1"/>
  <c r="F485" i="1"/>
  <c r="H1995" i="1"/>
  <c r="H1657" i="1"/>
  <c r="H2387" i="1"/>
  <c r="F1800" i="1"/>
  <c r="G901" i="1"/>
  <c r="G712" i="1"/>
  <c r="G1264" i="1"/>
  <c r="F209" i="1"/>
  <c r="G896" i="1"/>
  <c r="G1734" i="1"/>
  <c r="G1352" i="1"/>
  <c r="F1273" i="1"/>
  <c r="G1418" i="1"/>
  <c r="F222" i="1"/>
  <c r="F203" i="1"/>
  <c r="F565" i="1"/>
  <c r="G2118" i="1"/>
  <c r="G246" i="1"/>
  <c r="G1855" i="1"/>
  <c r="F1077" i="1"/>
  <c r="H1745" i="1"/>
  <c r="G1187" i="1"/>
  <c r="F167" i="1"/>
  <c r="F1616" i="1"/>
  <c r="G807" i="1"/>
  <c r="G1828" i="1"/>
  <c r="F870" i="1"/>
  <c r="F363" i="1"/>
  <c r="F947" i="1"/>
  <c r="F1654" i="1"/>
  <c r="F635" i="1"/>
  <c r="E1604" i="1"/>
  <c r="F1031" i="1"/>
  <c r="F1721" i="1"/>
  <c r="F1270" i="1"/>
  <c r="F2322" i="1"/>
  <c r="G391" i="1"/>
  <c r="G710" i="1"/>
  <c r="G2089" i="1"/>
  <c r="F678" i="1"/>
  <c r="F2439" i="1"/>
  <c r="F1167" i="1"/>
  <c r="G1939" i="1"/>
  <c r="F415" i="1"/>
  <c r="F2443" i="1"/>
  <c r="F2122" i="1"/>
  <c r="F698" i="1"/>
  <c r="F1841" i="1"/>
  <c r="F1724" i="1"/>
  <c r="F1199" i="1"/>
  <c r="F1349" i="1"/>
  <c r="F1877" i="1"/>
  <c r="G1458" i="1"/>
  <c r="G2042" i="1"/>
  <c r="F1980" i="1"/>
  <c r="F612" i="1"/>
  <c r="F2110" i="1"/>
  <c r="F295" i="1"/>
  <c r="F2041" i="1"/>
  <c r="F714" i="1"/>
  <c r="G633" i="1"/>
  <c r="F1441" i="1"/>
  <c r="G1703" i="1"/>
  <c r="H1859" i="1"/>
  <c r="G1952" i="1"/>
  <c r="F997" i="1"/>
  <c r="G136" i="1"/>
  <c r="E639" i="1"/>
  <c r="G1205" i="1"/>
  <c r="F351" i="1"/>
  <c r="E486" i="1"/>
  <c r="E476" i="1"/>
  <c r="E604" i="1"/>
  <c r="G2122" i="1"/>
  <c r="F367" i="1"/>
  <c r="F2421" i="1"/>
  <c r="F1527" i="1"/>
  <c r="F1025" i="1"/>
  <c r="E227" i="1"/>
  <c r="E2309" i="1"/>
  <c r="E796" i="1"/>
  <c r="F1559" i="1"/>
  <c r="F2011" i="1"/>
  <c r="E2091" i="1"/>
  <c r="F580" i="1"/>
  <c r="F2393" i="1"/>
  <c r="F2035" i="1"/>
  <c r="F2249" i="1"/>
  <c r="F339" i="1"/>
  <c r="F1558" i="1"/>
  <c r="E2064" i="1"/>
  <c r="F677" i="1"/>
  <c r="F1319" i="1"/>
  <c r="F2140" i="1"/>
  <c r="F1898" i="1"/>
  <c r="F1808" i="1"/>
  <c r="F566" i="1"/>
  <c r="F2294" i="1"/>
  <c r="F2179" i="1"/>
  <c r="F2155" i="1"/>
  <c r="F1314" i="1"/>
  <c r="F836" i="1"/>
  <c r="F439" i="1"/>
  <c r="E1796" i="1"/>
  <c r="E988" i="1"/>
  <c r="E1116" i="1"/>
  <c r="G2194" i="1"/>
  <c r="F1839" i="1"/>
  <c r="E1551" i="1"/>
  <c r="F1805" i="1"/>
  <c r="E1263" i="1"/>
  <c r="F1883" i="1"/>
  <c r="G1859" i="1"/>
  <c r="F908" i="1"/>
  <c r="E680" i="1"/>
  <c r="E2216" i="1"/>
  <c r="E1457" i="1"/>
  <c r="E215" i="1"/>
  <c r="F518" i="1"/>
  <c r="F1745" i="1"/>
  <c r="E945" i="1"/>
  <c r="G1922" i="1"/>
  <c r="F1163" i="1"/>
  <c r="F1806" i="1"/>
  <c r="E501" i="1"/>
  <c r="F674" i="1"/>
  <c r="F2046" i="1"/>
  <c r="G842" i="1"/>
  <c r="E853" i="1"/>
  <c r="E1090" i="1"/>
  <c r="E2139" i="1"/>
  <c r="E2267" i="1"/>
  <c r="F2203" i="1"/>
  <c r="F756" i="1"/>
  <c r="E156" i="1"/>
  <c r="E439" i="1"/>
  <c r="F208" i="1"/>
  <c r="F2090" i="1"/>
  <c r="F633" i="1"/>
  <c r="E1075" i="1"/>
  <c r="F444" i="1"/>
  <c r="F1984" i="1"/>
  <c r="F1899" i="1"/>
  <c r="E1369" i="1"/>
  <c r="F579" i="1"/>
  <c r="F2252" i="1"/>
  <c r="E1552" i="1"/>
  <c r="E248" i="1"/>
  <c r="F651" i="1"/>
  <c r="G818" i="1"/>
  <c r="E1233" i="1"/>
  <c r="F587" i="1"/>
  <c r="F2254" i="1"/>
  <c r="F724" i="1"/>
  <c r="F1505" i="1"/>
  <c r="F585" i="1"/>
  <c r="G1851" i="1"/>
  <c r="F2118" i="1"/>
  <c r="E816" i="1"/>
  <c r="E2160" i="1"/>
  <c r="F1193" i="1"/>
  <c r="E1895" i="1"/>
  <c r="F317" i="1"/>
  <c r="F654" i="1"/>
  <c r="F1519" i="1"/>
  <c r="F2207" i="1"/>
  <c r="F1508" i="1"/>
  <c r="F652" i="1"/>
  <c r="G2163" i="1"/>
  <c r="E1311" i="1"/>
  <c r="F953" i="1"/>
  <c r="E99" i="1"/>
  <c r="F2064" i="1"/>
  <c r="F2132" i="1"/>
  <c r="F1253" i="1"/>
  <c r="E125" i="1"/>
  <c r="E433" i="1"/>
  <c r="E2024" i="1"/>
  <c r="E1063" i="1"/>
  <c r="E121" i="1"/>
  <c r="F871" i="1"/>
  <c r="G1655" i="1"/>
  <c r="F1535" i="1"/>
  <c r="F1667" i="1"/>
  <c r="F1141" i="1"/>
  <c r="E849" i="1"/>
  <c r="F1215" i="1"/>
  <c r="H2172" i="1"/>
  <c r="F861" i="1"/>
  <c r="E343" i="1"/>
  <c r="F207" i="1"/>
  <c r="E598" i="1"/>
  <c r="F1579" i="1"/>
  <c r="F1156" i="1"/>
  <c r="E173" i="1"/>
  <c r="F2143" i="1"/>
  <c r="H2346" i="1"/>
  <c r="G425" i="1"/>
  <c r="G1565" i="1"/>
  <c r="E552" i="1"/>
  <c r="F1357" i="1"/>
  <c r="F1576" i="1"/>
  <c r="F2246" i="1"/>
  <c r="F1154" i="1"/>
  <c r="F1657" i="1"/>
  <c r="F2323" i="1"/>
  <c r="F1712" i="1"/>
  <c r="F304" i="1"/>
  <c r="F2169" i="1"/>
  <c r="F1604" i="1"/>
  <c r="F1857" i="1"/>
  <c r="F942" i="1"/>
  <c r="E967" i="1"/>
  <c r="F936" i="1"/>
  <c r="E463" i="1"/>
  <c r="F1860" i="1"/>
  <c r="F341" i="1"/>
  <c r="G2230" i="1"/>
  <c r="F1012" i="1"/>
  <c r="H1410" i="1"/>
  <c r="G1831" i="1"/>
  <c r="G1940" i="1"/>
  <c r="F1257" i="1"/>
  <c r="G1696" i="1"/>
  <c r="H2123" i="1"/>
  <c r="G2408" i="1"/>
  <c r="F334" i="1"/>
  <c r="G2228" i="1"/>
  <c r="H1836" i="1"/>
  <c r="G1932" i="1"/>
  <c r="G2072" i="1"/>
  <c r="G2245" i="1"/>
  <c r="F1434" i="1"/>
  <c r="G1944" i="1"/>
  <c r="H2164" i="1"/>
  <c r="G1633" i="1"/>
  <c r="F1286" i="1"/>
  <c r="G1809" i="1"/>
  <c r="G241" i="1"/>
  <c r="H1826" i="1"/>
  <c r="F1686" i="1"/>
  <c r="G113" i="1"/>
  <c r="G742" i="1"/>
  <c r="G1627" i="1"/>
  <c r="F1634" i="1"/>
  <c r="G769" i="1"/>
  <c r="G2095" i="1"/>
  <c r="G2268" i="1"/>
  <c r="F482" i="1"/>
  <c r="G607" i="1"/>
  <c r="F281" i="1"/>
  <c r="G1063" i="1"/>
  <c r="F1096" i="1"/>
  <c r="G2005" i="1"/>
  <c r="G1968" i="1"/>
  <c r="F2033" i="1"/>
  <c r="E762" i="1"/>
  <c r="E511" i="1"/>
  <c r="F593" i="1"/>
  <c r="F110" i="1"/>
  <c r="G1620" i="1"/>
  <c r="F1097" i="1"/>
  <c r="F517" i="1"/>
  <c r="F721" i="1"/>
  <c r="E1658" i="1"/>
  <c r="F389" i="1"/>
  <c r="F2375" i="1"/>
  <c r="F1316" i="1"/>
  <c r="E2301" i="1"/>
  <c r="F901" i="1"/>
  <c r="F1632" i="1"/>
  <c r="F525" i="1"/>
  <c r="F1424" i="1"/>
  <c r="F1504" i="1"/>
  <c r="F2379" i="1"/>
  <c r="F2383" i="1"/>
  <c r="E1305" i="1"/>
  <c r="F231" i="1"/>
  <c r="F507" i="1"/>
  <c r="G1978" i="1"/>
  <c r="E1529" i="1"/>
  <c r="F1079" i="1"/>
  <c r="F360" i="1"/>
  <c r="G2045" i="1"/>
  <c r="F993" i="1"/>
  <c r="F115" i="1"/>
  <c r="F142" i="1"/>
  <c r="F157" i="1"/>
  <c r="F1061" i="1"/>
  <c r="H936" i="1"/>
  <c r="G2241" i="1"/>
  <c r="F2063" i="1"/>
  <c r="F808" i="1"/>
  <c r="G1148" i="1"/>
  <c r="G2371" i="1"/>
  <c r="F1555" i="1"/>
  <c r="F1475" i="1"/>
  <c r="H1768" i="1"/>
  <c r="F843" i="1"/>
  <c r="F2067" i="1"/>
  <c r="F620" i="1"/>
  <c r="G1981" i="1"/>
  <c r="F1355" i="1"/>
  <c r="G1795" i="1"/>
  <c r="E131" i="1"/>
  <c r="F206" i="1"/>
  <c r="F1870" i="1"/>
  <c r="F950" i="1"/>
  <c r="G1017" i="1"/>
  <c r="G1382" i="1"/>
  <c r="E599" i="1"/>
  <c r="G1043" i="1"/>
  <c r="G919" i="1"/>
  <c r="G1292" i="1"/>
  <c r="F1391" i="1"/>
  <c r="G1119" i="1"/>
  <c r="G1933" i="1"/>
  <c r="H1829" i="1"/>
  <c r="G2443" i="1"/>
  <c r="F146" i="1"/>
  <c r="G358" i="1"/>
  <c r="G2273" i="1"/>
  <c r="F2374" i="1"/>
  <c r="G1739" i="1"/>
  <c r="F605" i="1"/>
  <c r="E1070" i="1"/>
  <c r="F1928" i="1"/>
  <c r="F682" i="1"/>
  <c r="F1574" i="1"/>
  <c r="E2149" i="1"/>
  <c r="E409" i="1"/>
  <c r="E1785" i="1"/>
  <c r="F1862" i="1"/>
  <c r="E1536" i="1"/>
  <c r="E279" i="1"/>
  <c r="F403" i="1"/>
  <c r="G754" i="1"/>
  <c r="F825" i="1"/>
  <c r="E815" i="1"/>
  <c r="E916" i="1"/>
  <c r="E213" i="1"/>
  <c r="F516" i="1"/>
  <c r="F2355" i="1"/>
  <c r="F810" i="1"/>
  <c r="F326" i="1"/>
  <c r="G2138" i="1"/>
  <c r="F1397" i="1"/>
  <c r="F2150" i="1"/>
  <c r="E341" i="1"/>
  <c r="E578" i="1"/>
  <c r="G1024" i="1"/>
  <c r="G1675" i="1"/>
  <c r="F1647" i="1"/>
  <c r="F982" i="1"/>
  <c r="F1964" i="1"/>
  <c r="E1071" i="1"/>
  <c r="F2135" i="1"/>
  <c r="F673" i="1"/>
  <c r="F1117" i="1"/>
  <c r="E1869" i="1"/>
  <c r="F1778" i="1"/>
  <c r="E913" i="1"/>
  <c r="F1499" i="1"/>
  <c r="E1208" i="1"/>
  <c r="E2032" i="1"/>
  <c r="F582" i="1"/>
  <c r="F1600" i="1"/>
  <c r="F596" i="1"/>
  <c r="E1499" i="1"/>
  <c r="F2352" i="1"/>
  <c r="E801" i="1"/>
  <c r="F1950" i="1"/>
  <c r="F1352" i="1"/>
  <c r="F949" i="1"/>
  <c r="E2235" i="1"/>
  <c r="F2151" i="1"/>
  <c r="E1055" i="1"/>
  <c r="F1088" i="1"/>
  <c r="G2010" i="1"/>
  <c r="F2107" i="1"/>
  <c r="G2430" i="1"/>
  <c r="G1221" i="1"/>
  <c r="G1778" i="1"/>
  <c r="F1614" i="1"/>
  <c r="F2266" i="1"/>
  <c r="E1042" i="1"/>
  <c r="F1125" i="1"/>
  <c r="E991" i="1"/>
  <c r="F354" i="1"/>
  <c r="E1434" i="1"/>
  <c r="E751" i="1"/>
  <c r="E852" i="1"/>
  <c r="E1530" i="1"/>
  <c r="F2275" i="1"/>
  <c r="F2020" i="1"/>
  <c r="F1164" i="1"/>
  <c r="F726" i="1"/>
  <c r="F1737" i="1"/>
  <c r="F1178" i="1"/>
  <c r="F1158" i="1"/>
  <c r="E740" i="1"/>
  <c r="F1639" i="1"/>
  <c r="E543" i="1"/>
  <c r="F576" i="1"/>
  <c r="F1810" i="1"/>
  <c r="F1271" i="1"/>
  <c r="G1867" i="1"/>
  <c r="F2221" i="1"/>
  <c r="F2229" i="1"/>
  <c r="G1345" i="1"/>
  <c r="G1733" i="1"/>
  <c r="F922" i="1"/>
  <c r="F2104" i="1"/>
  <c r="F767" i="1"/>
  <c r="E150" i="1"/>
  <c r="F1651" i="1"/>
  <c r="F1569" i="1"/>
  <c r="E808" i="1"/>
  <c r="F1509" i="1"/>
  <c r="F1953" i="1"/>
  <c r="E981" i="1"/>
  <c r="F1341" i="1"/>
  <c r="F1054" i="1"/>
  <c r="E1199" i="1"/>
  <c r="E918" i="1"/>
  <c r="E706" i="1"/>
  <c r="E834" i="1"/>
  <c r="F1287" i="1"/>
  <c r="F840" i="1"/>
  <c r="F437" i="1"/>
  <c r="E1723" i="1"/>
  <c r="F144" i="1"/>
  <c r="F1278" i="1"/>
  <c r="F1545" i="1"/>
  <c r="E1172" i="1"/>
  <c r="F1901" i="1"/>
  <c r="E1986" i="1"/>
  <c r="E122" i="1"/>
  <c r="F2420" i="1"/>
  <c r="E1740" i="1"/>
  <c r="G558" i="1"/>
  <c r="G1482" i="1"/>
  <c r="E1375" i="1"/>
  <c r="F2078" i="1"/>
  <c r="F1430" i="1"/>
  <c r="E1122" i="1"/>
  <c r="F2342" i="1"/>
  <c r="G407" i="1"/>
  <c r="F2156" i="1"/>
  <c r="F1568" i="1"/>
  <c r="H1581" i="1"/>
  <c r="G1801" i="1"/>
  <c r="G907" i="1"/>
  <c r="G1853" i="1"/>
  <c r="G824" i="1"/>
  <c r="F135" i="1"/>
  <c r="G2444" i="1"/>
  <c r="F213" i="1"/>
  <c r="H1845" i="1"/>
  <c r="F595" i="1"/>
  <c r="G1725" i="1"/>
  <c r="G1937" i="1"/>
  <c r="G1982" i="1"/>
  <c r="F1107" i="1"/>
  <c r="G2321" i="1"/>
  <c r="G659" i="1"/>
  <c r="H2338" i="1"/>
  <c r="F2198" i="1"/>
  <c r="G614" i="1"/>
  <c r="G1812" i="1"/>
  <c r="G863" i="1"/>
  <c r="E328" i="1"/>
  <c r="G524" i="1"/>
  <c r="G1247" i="1"/>
  <c r="G980" i="1"/>
  <c r="F1587" i="1"/>
  <c r="G584" i="1"/>
  <c r="G1538" i="1"/>
  <c r="F1782" i="1"/>
  <c r="F2200" i="1"/>
  <c r="H2220" i="1"/>
  <c r="G1175" i="1"/>
  <c r="G701" i="1"/>
  <c r="G1536" i="1"/>
  <c r="G1157" i="1"/>
  <c r="F1828" i="1"/>
  <c r="G1408" i="1"/>
  <c r="G2246" i="1"/>
  <c r="G529" i="1"/>
  <c r="F426" i="1"/>
  <c r="G585" i="1"/>
  <c r="G786" i="1"/>
  <c r="G1041" i="1"/>
  <c r="F938" i="1"/>
  <c r="F259" i="1"/>
  <c r="H1898" i="1"/>
  <c r="G2367" i="1"/>
  <c r="F176" i="1"/>
  <c r="G724" i="1"/>
  <c r="H2077" i="1"/>
  <c r="F691" i="1"/>
  <c r="F2427" i="1"/>
  <c r="F856" i="1"/>
  <c r="G2211" i="1"/>
  <c r="F544" i="1"/>
  <c r="E1521" i="1"/>
  <c r="F1403" i="1"/>
  <c r="F1534" i="1"/>
  <c r="F1155" i="1"/>
  <c r="F330" i="1"/>
  <c r="F1095" i="1"/>
  <c r="G1865" i="1"/>
  <c r="G1184" i="1"/>
  <c r="F2428" i="1"/>
  <c r="E182" i="1"/>
  <c r="E519" i="1"/>
  <c r="G697" i="1"/>
  <c r="G2306" i="1"/>
  <c r="E903" i="1"/>
  <c r="F1049" i="1"/>
  <c r="G658" i="1"/>
  <c r="F395" i="1"/>
  <c r="E1415" i="1"/>
  <c r="G2067" i="1"/>
  <c r="G2023" i="1"/>
  <c r="F907" i="1"/>
  <c r="F650" i="1"/>
  <c r="F917" i="1"/>
  <c r="G279" i="1"/>
  <c r="F1159" i="1"/>
  <c r="F1415" i="1"/>
  <c r="G1295" i="1"/>
  <c r="G1111" i="1"/>
  <c r="E1175" i="1"/>
  <c r="G177" i="1"/>
  <c r="G1077" i="1"/>
  <c r="G1356" i="1"/>
  <c r="G1658" i="1"/>
  <c r="G942" i="1"/>
  <c r="G1600" i="1"/>
  <c r="G904" i="1"/>
  <c r="H1924" i="1"/>
  <c r="G1196" i="1"/>
  <c r="G880" i="1"/>
  <c r="H2243" i="1"/>
  <c r="G489" i="1"/>
  <c r="G185" i="1"/>
  <c r="F671" i="1"/>
  <c r="H2189" i="1"/>
  <c r="H2285" i="1"/>
  <c r="G622" i="1"/>
  <c r="E223" i="1"/>
  <c r="G885" i="1"/>
  <c r="G897" i="1"/>
  <c r="G1134" i="1"/>
  <c r="E735" i="1"/>
  <c r="G1592" i="1"/>
  <c r="G1234" i="1"/>
  <c r="G1756" i="1"/>
  <c r="F1329" i="1"/>
  <c r="H2082" i="1"/>
  <c r="G652" i="1"/>
  <c r="G103" i="1"/>
  <c r="F2095" i="1"/>
  <c r="G2423" i="1"/>
  <c r="H1681" i="1"/>
  <c r="G2096" i="1"/>
  <c r="F1302" i="1"/>
  <c r="F1368" i="1"/>
  <c r="F732" i="1"/>
  <c r="F1056" i="1"/>
  <c r="E2033" i="1"/>
  <c r="F548" i="1"/>
  <c r="G977" i="1"/>
  <c r="F1543" i="1"/>
  <c r="F538" i="1"/>
  <c r="F2129" i="1"/>
  <c r="E1119" i="1"/>
  <c r="E949" i="1"/>
  <c r="E1402" i="1"/>
  <c r="E1555" i="1"/>
  <c r="E1072" i="1"/>
  <c r="E2250" i="1"/>
  <c r="F1801" i="1"/>
  <c r="G2314" i="1"/>
  <c r="F858" i="1"/>
  <c r="F1829" i="1"/>
  <c r="F1502" i="1"/>
  <c r="F2148" i="1"/>
  <c r="F520" i="1"/>
  <c r="E1875" i="1"/>
  <c r="E1584" i="1"/>
  <c r="F2106" i="1"/>
  <c r="E1472" i="1"/>
  <c r="F1360" i="1"/>
  <c r="E1045" i="1"/>
  <c r="E1683" i="1"/>
  <c r="F1979" i="1"/>
  <c r="E1576" i="1"/>
  <c r="E1008" i="1"/>
  <c r="E1136" i="1"/>
  <c r="E184" i="1"/>
  <c r="F1214" i="1"/>
  <c r="F676" i="1"/>
  <c r="G1400" i="1"/>
  <c r="E826" i="1"/>
  <c r="F1530" i="1"/>
  <c r="E1712" i="1"/>
  <c r="E1840" i="1"/>
  <c r="F1050" i="1"/>
  <c r="F807" i="1"/>
  <c r="E200" i="1"/>
  <c r="E830" i="1"/>
  <c r="E284" i="1"/>
  <c r="F1206" i="1"/>
  <c r="F933" i="1"/>
  <c r="E1579" i="1"/>
  <c r="F425" i="1"/>
  <c r="F1081" i="1"/>
  <c r="F547" i="1"/>
  <c r="F1485" i="1"/>
  <c r="G2250" i="1"/>
  <c r="F979" i="1"/>
  <c r="E2027" i="1"/>
  <c r="E785" i="1"/>
  <c r="E2289" i="1"/>
  <c r="F542" i="1"/>
  <c r="F881" i="1"/>
  <c r="F1130" i="1"/>
  <c r="F1175" i="1"/>
  <c r="F2337" i="1"/>
  <c r="E2097" i="1"/>
  <c r="E477" i="1"/>
  <c r="G1386" i="1"/>
  <c r="E831" i="1"/>
  <c r="F2087" i="1"/>
  <c r="F561" i="1"/>
  <c r="F1284" i="1"/>
  <c r="E1629" i="1"/>
  <c r="F889" i="1"/>
  <c r="F663" i="1"/>
  <c r="F2028" i="1"/>
  <c r="E275" i="1"/>
  <c r="E1520" i="1"/>
  <c r="F751" i="1"/>
  <c r="G2178" i="1"/>
  <c r="F1714" i="1"/>
  <c r="E1086" i="1"/>
  <c r="E124" i="1"/>
  <c r="F2264" i="1"/>
  <c r="F1307" i="1"/>
  <c r="F1843" i="1"/>
  <c r="F264" i="1"/>
  <c r="G2130" i="1"/>
  <c r="F618" i="1"/>
  <c r="F2231" i="1"/>
  <c r="F1825" i="1"/>
  <c r="F892" i="1"/>
  <c r="F1958" i="1"/>
  <c r="F1787" i="1"/>
  <c r="F1658" i="1"/>
  <c r="F1891" i="1"/>
  <c r="F1338" i="1"/>
  <c r="G645" i="1"/>
  <c r="F296" i="1"/>
  <c r="F1186" i="1"/>
  <c r="F1608" i="1"/>
  <c r="E803" i="1"/>
  <c r="F1869" i="1"/>
  <c r="E160" i="1"/>
  <c r="E1062" i="1"/>
  <c r="E1484" i="1"/>
  <c r="E220" i="1"/>
  <c r="F679" i="1"/>
  <c r="F191" i="1"/>
  <c r="E2207" i="1"/>
  <c r="E1968" i="1"/>
  <c r="E1231" i="1"/>
  <c r="F715" i="1"/>
  <c r="E1246" i="1"/>
  <c r="E273" i="1"/>
  <c r="E1777" i="1"/>
  <c r="F427" i="1"/>
  <c r="E1976" i="1"/>
  <c r="F1826" i="1"/>
  <c r="F1137" i="1"/>
  <c r="F603" i="1"/>
  <c r="E1103" i="1"/>
  <c r="F702" i="1"/>
  <c r="E134" i="1"/>
  <c r="E1385" i="1"/>
  <c r="F1759" i="1"/>
  <c r="F1336" i="1"/>
  <c r="F581" i="1"/>
  <c r="F868" i="1"/>
  <c r="F2017" i="1"/>
  <c r="E1256" i="1"/>
  <c r="E661" i="1"/>
  <c r="F386" i="1"/>
  <c r="F1763" i="1"/>
  <c r="F451" i="1"/>
  <c r="G2185" i="1"/>
  <c r="G1092" i="1"/>
  <c r="H1852" i="1"/>
  <c r="G1341" i="1"/>
  <c r="H2244" i="1"/>
  <c r="F1561" i="1"/>
  <c r="G1213" i="1"/>
  <c r="G713" i="1"/>
  <c r="H1218" i="1"/>
  <c r="F2340" i="1"/>
  <c r="H2133" i="1"/>
  <c r="G1225" i="1"/>
  <c r="G822" i="1"/>
  <c r="E359" i="1"/>
  <c r="G1097" i="1"/>
  <c r="G2039" i="1"/>
  <c r="G1553" i="1"/>
  <c r="F1450" i="1"/>
  <c r="H2282" i="1"/>
  <c r="H1925" i="1"/>
  <c r="F600" i="1"/>
  <c r="F2128" i="1"/>
  <c r="G1840" i="1"/>
  <c r="G946" i="1"/>
  <c r="F1788" i="1"/>
  <c r="E277" i="1"/>
  <c r="F1312" i="1"/>
  <c r="G1763" i="1"/>
  <c r="F1000" i="1"/>
  <c r="G2058" i="1"/>
  <c r="G665" i="1"/>
  <c r="G144" i="1"/>
  <c r="G2153" i="1"/>
  <c r="F378" i="1"/>
  <c r="E767" i="1"/>
  <c r="E1679" i="1"/>
  <c r="G2451" i="1"/>
  <c r="F1029" i="1"/>
  <c r="F1233" i="1"/>
  <c r="E2170" i="1"/>
  <c r="F762" i="1"/>
  <c r="G2291" i="1"/>
  <c r="F450" i="1"/>
  <c r="E606" i="1"/>
  <c r="F1413" i="1"/>
  <c r="F2144" i="1"/>
  <c r="F1037" i="1"/>
  <c r="F1451" i="1"/>
  <c r="F1532" i="1"/>
  <c r="F416" i="1"/>
  <c r="F1875" i="1"/>
  <c r="E285" i="1"/>
  <c r="F2408" i="1"/>
  <c r="F1540" i="1"/>
  <c r="G655" i="1"/>
  <c r="E1039" i="1"/>
  <c r="G953" i="1"/>
  <c r="G2166" i="1"/>
  <c r="G2309" i="1"/>
  <c r="F986" i="1"/>
  <c r="G722" i="1"/>
  <c r="G1258" i="1"/>
  <c r="H1751" i="1"/>
  <c r="F1798" i="1"/>
  <c r="H2394" i="1"/>
  <c r="G1235" i="1"/>
  <c r="G249" i="1"/>
  <c r="F2240" i="1"/>
  <c r="G772" i="1"/>
  <c r="G423" i="1"/>
  <c r="G686" i="1"/>
  <c r="F1756" i="1"/>
  <c r="G1284" i="1"/>
  <c r="G983" i="1"/>
  <c r="G1198" i="1"/>
  <c r="F2268" i="1"/>
  <c r="G632" i="1"/>
  <c r="G1669" i="1"/>
  <c r="G1820" i="1"/>
  <c r="F369" i="1"/>
  <c r="G1562" i="1"/>
  <c r="G328" i="1"/>
  <c r="H1939" i="1"/>
  <c r="G972" i="1"/>
  <c r="G2182" i="1"/>
  <c r="G1586" i="1"/>
  <c r="G2160" i="1"/>
  <c r="G520" i="1"/>
  <c r="G1898" i="1"/>
  <c r="F1289" i="1"/>
  <c r="F136" i="1"/>
  <c r="F1922" i="1"/>
  <c r="H1440" i="1"/>
  <c r="G1114" i="1"/>
  <c r="G2317" i="1"/>
  <c r="G2081" i="1"/>
  <c r="G2062" i="1"/>
  <c r="F1356" i="1"/>
  <c r="G1953" i="1"/>
  <c r="G193" i="1"/>
  <c r="G1666" i="1"/>
  <c r="F1911" i="1"/>
  <c r="G1786" i="1"/>
  <c r="G675" i="1"/>
  <c r="G2090" i="1"/>
  <c r="F2423" i="1"/>
  <c r="G1571" i="1"/>
  <c r="G1206" i="1"/>
  <c r="G1883" i="1"/>
  <c r="F1915" i="1"/>
  <c r="G2212" i="1"/>
  <c r="G2239" i="1"/>
  <c r="F2272" i="1"/>
  <c r="E1169" i="1"/>
  <c r="F1126" i="1"/>
  <c r="F1905" i="1"/>
  <c r="F750" i="1"/>
  <c r="F863" i="1"/>
  <c r="F1593" i="1"/>
  <c r="F2052" i="1"/>
  <c r="G162" i="1"/>
  <c r="F2333" i="1"/>
  <c r="E839" i="1"/>
  <c r="F898" i="1"/>
  <c r="G2187" i="1"/>
  <c r="F2227" i="1"/>
  <c r="F294" i="1"/>
  <c r="E141" i="1"/>
  <c r="F2362" i="1"/>
  <c r="F2060" i="1"/>
  <c r="F1249" i="1"/>
  <c r="F669" i="1"/>
  <c r="E707" i="1"/>
  <c r="F859" i="1"/>
  <c r="F735" i="1"/>
  <c r="F2282" i="1"/>
  <c r="F396" i="1"/>
  <c r="F2356" i="1"/>
  <c r="E1704" i="1"/>
  <c r="E2344" i="1"/>
  <c r="F1483" i="1"/>
  <c r="F1327" i="1"/>
  <c r="F952" i="1"/>
  <c r="E505" i="1"/>
  <c r="G1907" i="1"/>
  <c r="F1676" i="1"/>
  <c r="F1200" i="1"/>
  <c r="E861" i="1"/>
  <c r="F2331" i="1"/>
  <c r="F801" i="1"/>
  <c r="E1537" i="1"/>
  <c r="F1575" i="1"/>
  <c r="F1408" i="1"/>
  <c r="G723" i="1"/>
  <c r="H2308" i="1"/>
  <c r="F1691" i="1"/>
  <c r="G2403" i="1"/>
  <c r="F2015" i="1"/>
  <c r="F2025" i="1"/>
  <c r="F1335" i="1"/>
  <c r="F821" i="1"/>
  <c r="F1761" i="1"/>
  <c r="E1207" i="1"/>
  <c r="F2196" i="1"/>
  <c r="F1242" i="1"/>
  <c r="G2394" i="1"/>
  <c r="E1687" i="1"/>
  <c r="F1753" i="1"/>
  <c r="E2131" i="1"/>
  <c r="E1540" i="1"/>
  <c r="F1280" i="1"/>
  <c r="F1544" i="1"/>
  <c r="E231" i="1"/>
  <c r="E380" i="1"/>
  <c r="F2450" i="1"/>
  <c r="F560" i="1"/>
  <c r="F1291" i="1"/>
  <c r="F875" i="1"/>
  <c r="E1491" i="1"/>
  <c r="E811" i="1"/>
  <c r="E939" i="1"/>
  <c r="G2131" i="1"/>
  <c r="G272" i="1"/>
  <c r="F2319" i="1"/>
  <c r="F1734" i="1"/>
  <c r="F460" i="1"/>
  <c r="F2418" i="1"/>
  <c r="F765" i="1"/>
  <c r="E1093" i="1"/>
  <c r="E406" i="1"/>
  <c r="E1049" i="1"/>
  <c r="E2071" i="1"/>
  <c r="E1344" i="1"/>
  <c r="F1272" i="1"/>
  <c r="F1317" i="1"/>
  <c r="F2407" i="1"/>
  <c r="E732" i="1"/>
  <c r="F2002" i="1"/>
  <c r="F624" i="1"/>
  <c r="E1373" i="1"/>
  <c r="E408" i="1"/>
  <c r="E533" i="1"/>
  <c r="F688" i="1"/>
  <c r="F848" i="1"/>
  <c r="E2362" i="1"/>
  <c r="E299" i="1"/>
  <c r="E427" i="1"/>
  <c r="F712" i="1"/>
  <c r="E944" i="1"/>
  <c r="E669" i="1"/>
  <c r="E1745" i="1"/>
  <c r="F813" i="1"/>
  <c r="F201" i="1"/>
  <c r="E255" i="1"/>
  <c r="E1301" i="1"/>
  <c r="F375" i="1"/>
  <c r="E138" i="1"/>
  <c r="E2242" i="1"/>
  <c r="G2370" i="1"/>
  <c r="F2126" i="1"/>
  <c r="F1571" i="1"/>
  <c r="F2357" i="1"/>
  <c r="F2339" i="1"/>
  <c r="G2283" i="1"/>
  <c r="F1536" i="1"/>
  <c r="E840" i="1"/>
  <c r="F696" i="1"/>
  <c r="F2215" i="1"/>
  <c r="F2347" i="1"/>
  <c r="E1155" i="1"/>
  <c r="F1874" i="1"/>
  <c r="F127" i="1"/>
  <c r="F779" i="1"/>
  <c r="F1197" i="1"/>
  <c r="F757" i="1"/>
  <c r="F1723" i="1"/>
  <c r="F2092" i="1"/>
  <c r="F2326" i="1"/>
  <c r="F896" i="1"/>
  <c r="G2019" i="1"/>
  <c r="E1892" i="1"/>
  <c r="F1457" i="1"/>
  <c r="F2289" i="1"/>
  <c r="E169" i="1"/>
  <c r="F2075" i="1"/>
  <c r="E619" i="1"/>
  <c r="E2075" i="1"/>
  <c r="F1618" i="1"/>
  <c r="F1431" i="1"/>
  <c r="E181" i="1"/>
  <c r="E512" i="1"/>
  <c r="F346" i="1"/>
  <c r="E2407" i="1"/>
  <c r="F711" i="1"/>
  <c r="F1500" i="1"/>
  <c r="G215" i="1"/>
  <c r="F521" i="1"/>
  <c r="G696" i="1"/>
  <c r="G506" i="1"/>
  <c r="F101" i="1"/>
  <c r="G1806" i="1"/>
  <c r="G2281" i="1"/>
  <c r="F1730" i="1"/>
  <c r="E355" i="1"/>
  <c r="F230" i="1"/>
  <c r="F890" i="1"/>
  <c r="E1279" i="1"/>
  <c r="E2191" i="1"/>
  <c r="G1706" i="1"/>
  <c r="F1402" i="1"/>
  <c r="E360" i="1"/>
  <c r="E1286" i="1"/>
  <c r="F1274" i="1"/>
  <c r="F742" i="1"/>
  <c r="F962" i="1"/>
  <c r="E1811" i="1"/>
  <c r="F2016" i="1"/>
  <c r="F1660" i="1"/>
  <c r="F1640" i="1"/>
  <c r="E386" i="1"/>
  <c r="F1006" i="1"/>
  <c r="E101" i="1"/>
  <c r="F758" i="1"/>
  <c r="F1746" i="1"/>
  <c r="G1936" i="1"/>
  <c r="G497" i="1"/>
  <c r="G888" i="1"/>
  <c r="G906" i="1"/>
  <c r="G989" i="1"/>
  <c r="F2161" i="1"/>
  <c r="F2430" i="1"/>
  <c r="F1127" i="1"/>
  <c r="F2182" i="1"/>
  <c r="F2139" i="1"/>
  <c r="F1802" i="1"/>
  <c r="E1031" i="1"/>
  <c r="G1273" i="1"/>
  <c r="F280" i="1"/>
  <c r="F2314" i="1"/>
  <c r="F2269" i="1"/>
  <c r="G1740" i="1"/>
  <c r="F816" i="1"/>
  <c r="E496" i="1"/>
  <c r="F778" i="1"/>
  <c r="F100" i="1"/>
  <c r="F1419" i="1"/>
  <c r="F1301" i="1"/>
  <c r="F1584" i="1"/>
  <c r="G1028" i="1"/>
  <c r="F1255" i="1"/>
  <c r="G2385" i="1"/>
  <c r="H2228" i="1"/>
  <c r="H2315" i="1"/>
  <c r="F2023" i="1"/>
  <c r="G923" i="1"/>
  <c r="G1405" i="1"/>
  <c r="G709" i="1"/>
  <c r="G1889" i="1"/>
  <c r="G1654" i="1"/>
  <c r="H2299" i="1"/>
  <c r="H1269" i="1"/>
  <c r="H2300" i="1"/>
  <c r="G2076" i="1"/>
  <c r="G1298" i="1"/>
  <c r="G2126" i="1"/>
  <c r="G1661" i="1"/>
  <c r="G2216" i="1"/>
  <c r="H1962" i="1"/>
  <c r="G2154" i="1"/>
  <c r="G814" i="1"/>
  <c r="G610" i="1"/>
  <c r="H1811" i="1"/>
  <c r="G1667" i="1"/>
  <c r="G1545" i="1"/>
  <c r="H2052" i="1"/>
  <c r="G1428" i="1"/>
  <c r="F755" i="1"/>
  <c r="G295" i="1"/>
  <c r="H1901" i="1"/>
  <c r="G2197" i="1"/>
  <c r="F1585" i="1"/>
  <c r="G1776" i="1"/>
  <c r="F453" i="1"/>
  <c r="F2230" i="1"/>
  <c r="F1326" i="1"/>
  <c r="F913" i="1"/>
  <c r="F2191" i="1"/>
  <c r="F1994" i="1"/>
  <c r="F1260" i="1"/>
  <c r="F1004" i="1"/>
  <c r="G145" i="1"/>
  <c r="G354" i="1"/>
  <c r="F1116" i="1"/>
  <c r="F1863" i="1"/>
  <c r="F804" i="1"/>
  <c r="E1789" i="1"/>
  <c r="F1735" i="1"/>
  <c r="F623" i="1"/>
  <c r="F655" i="1"/>
  <c r="E281" i="1"/>
  <c r="F2247" i="1"/>
  <c r="F1867" i="1"/>
  <c r="F1871" i="1"/>
  <c r="E793" i="1"/>
  <c r="F2251" i="1"/>
  <c r="G2418" i="1"/>
  <c r="F687" i="1"/>
  <c r="E1180" i="1"/>
  <c r="F379" i="1"/>
  <c r="F622" i="1"/>
  <c r="F1418" i="1"/>
  <c r="E1548" i="1"/>
  <c r="G2307" i="1"/>
  <c r="F515" i="1"/>
  <c r="G2264" i="1"/>
  <c r="F1076" i="1"/>
  <c r="G230" i="1"/>
  <c r="G305" i="1"/>
  <c r="H768" i="1"/>
  <c r="E100" i="1"/>
  <c r="H2107" i="1"/>
  <c r="H1987" i="1"/>
  <c r="F983" i="1"/>
  <c r="E917" i="1"/>
  <c r="G1954" i="1"/>
  <c r="E363" i="1"/>
  <c r="E2445" i="1"/>
  <c r="F966" i="1"/>
  <c r="F2283" i="1"/>
  <c r="E1183" i="1"/>
  <c r="F1160" i="1"/>
  <c r="F2348" i="1"/>
  <c r="E1187" i="1"/>
  <c r="E532" i="1"/>
  <c r="F577" i="1"/>
  <c r="E2370" i="1"/>
  <c r="F919" i="1"/>
  <c r="E289" i="1"/>
  <c r="F1820" i="1"/>
  <c r="F1389" i="1"/>
  <c r="F1247" i="1"/>
  <c r="E2179" i="1"/>
  <c r="F1449" i="1"/>
  <c r="F1494" i="1"/>
  <c r="G1723" i="1"/>
  <c r="E727" i="1"/>
  <c r="F1030" i="1"/>
  <c r="F2257" i="1"/>
  <c r="F1581" i="1"/>
  <c r="F1251" i="1"/>
  <c r="F1906" i="1"/>
  <c r="F139" i="1"/>
  <c r="F1794" i="1"/>
  <c r="F613" i="1"/>
  <c r="E479" i="1"/>
  <c r="F1201" i="1"/>
  <c r="E2193" i="1"/>
  <c r="E574" i="1"/>
  <c r="F754" i="1"/>
  <c r="E875" i="1"/>
  <c r="E1903" i="1"/>
  <c r="F1038" i="1"/>
  <c r="F1636" i="1"/>
  <c r="E1832" i="1"/>
  <c r="F1766" i="1"/>
  <c r="F1653" i="1"/>
  <c r="F1740" i="1"/>
  <c r="E143" i="1"/>
  <c r="F1531" i="1"/>
  <c r="E506" i="1"/>
  <c r="E262" i="1"/>
  <c r="E865" i="1"/>
  <c r="G1771" i="1"/>
  <c r="F2193" i="1"/>
  <c r="F1628" i="1"/>
  <c r="F842" i="1"/>
  <c r="F496" i="1"/>
  <c r="F884" i="1"/>
  <c r="E1620" i="1"/>
  <c r="F1762" i="1"/>
  <c r="H1882" i="1"/>
  <c r="H1346" i="1"/>
  <c r="G1994" i="1"/>
  <c r="E2244" i="1"/>
  <c r="E412" i="1"/>
  <c r="E1538" i="1"/>
  <c r="E1577" i="1"/>
  <c r="F1035" i="1"/>
  <c r="F1951" i="1"/>
  <c r="F2330" i="1"/>
  <c r="E491" i="1"/>
  <c r="E133" i="1"/>
  <c r="F569" i="1"/>
  <c r="F1386" i="1"/>
  <c r="F1620" i="1"/>
  <c r="F741" i="1"/>
  <c r="F2048" i="1"/>
  <c r="E1352" i="1"/>
  <c r="F1354" i="1"/>
  <c r="F2395" i="1"/>
  <c r="F2112" i="1"/>
  <c r="E2105" i="1"/>
  <c r="G1986" i="1"/>
  <c r="F372" i="1"/>
  <c r="E2403" i="1"/>
  <c r="F786" i="1"/>
  <c r="F1678" i="1"/>
  <c r="F2057" i="1"/>
  <c r="F1002" i="1"/>
  <c r="F513" i="1"/>
  <c r="G517" i="1"/>
  <c r="F1670" i="1"/>
  <c r="F151" i="1"/>
  <c r="E989" i="1"/>
  <c r="F1885" i="1"/>
  <c r="E941" i="1"/>
  <c r="E164" i="1"/>
  <c r="F1073" i="1"/>
  <c r="F493" i="1"/>
  <c r="E2141" i="1"/>
  <c r="F462" i="1"/>
  <c r="G2202" i="1"/>
  <c r="F716" i="1"/>
  <c r="E2018" i="1"/>
  <c r="F1689" i="1"/>
  <c r="F355" i="1"/>
  <c r="E163" i="1"/>
  <c r="E1955" i="1"/>
  <c r="F956" i="1"/>
  <c r="F1681" i="1"/>
  <c r="F2411" i="1"/>
  <c r="E721" i="1"/>
  <c r="G2387" i="1"/>
  <c r="E1495" i="1"/>
  <c r="E1623" i="1"/>
  <c r="F739" i="1"/>
  <c r="F935" i="1"/>
  <c r="G1890" i="1"/>
  <c r="F1925" i="1"/>
  <c r="F1772" i="1"/>
  <c r="G494" i="1"/>
  <c r="G1817" i="1"/>
  <c r="G2035" i="1"/>
  <c r="F2403" i="1"/>
  <c r="G2195" i="1"/>
  <c r="F1212" i="1"/>
  <c r="E1874" i="1"/>
  <c r="F347" i="1"/>
  <c r="F2120" i="1"/>
  <c r="F1770" i="1"/>
  <c r="F348" i="1"/>
  <c r="F1738" i="1"/>
  <c r="F1602" i="1"/>
  <c r="H2012" i="1"/>
  <c r="F1910" i="1"/>
  <c r="F1060" i="1"/>
  <c r="E123" i="1"/>
  <c r="F812" i="1"/>
  <c r="F2310" i="1"/>
  <c r="F1615" i="1"/>
  <c r="F1930" i="1"/>
  <c r="G1698" i="1"/>
  <c r="F1143" i="1"/>
  <c r="F2127" i="1"/>
  <c r="F2442" i="1"/>
  <c r="H2412" i="1"/>
  <c r="F1932" i="1"/>
  <c r="F1619" i="1"/>
  <c r="G1770" i="1"/>
  <c r="G2252" i="1"/>
  <c r="F1328" i="1"/>
  <c r="F1162" i="1"/>
  <c r="F1429" i="1"/>
  <c r="H2051" i="1"/>
  <c r="F1934" i="1"/>
  <c r="G2038" i="1"/>
  <c r="G2001" i="1"/>
  <c r="G2016" i="1"/>
  <c r="F549" i="1"/>
  <c r="F278" i="1"/>
  <c r="G121" i="1"/>
  <c r="H1792" i="1"/>
  <c r="F540" i="1"/>
  <c r="G2320" i="1"/>
  <c r="F428" i="1"/>
  <c r="G2279" i="1"/>
  <c r="H2010" i="1"/>
  <c r="G2393" i="1"/>
  <c r="F838" i="1"/>
  <c r="H1791" i="1"/>
  <c r="H2309" i="1"/>
  <c r="G667" i="1"/>
  <c r="F1183" i="1"/>
  <c r="H2307" i="1"/>
  <c r="G900" i="1"/>
  <c r="G1179" i="1"/>
  <c r="F1937" i="1"/>
  <c r="G202" i="1"/>
  <c r="G1495" i="1"/>
  <c r="H2013" i="1"/>
  <c r="E287" i="1"/>
  <c r="F130" i="1"/>
  <c r="G2400" i="1"/>
  <c r="F308" i="1"/>
  <c r="G366" i="1"/>
  <c r="G649" i="1"/>
  <c r="F138" i="1"/>
  <c r="G1813" i="1"/>
  <c r="H1805" i="1"/>
  <c r="G1663" i="1"/>
  <c r="G2345" i="1"/>
  <c r="E319" i="1"/>
  <c r="F1974" i="1"/>
  <c r="G1714" i="1"/>
  <c r="F249" i="1"/>
  <c r="G627" i="1"/>
  <c r="G1742" i="1"/>
  <c r="F499" i="1"/>
  <c r="F1093" i="1"/>
  <c r="F1380" i="1"/>
  <c r="F166" i="1"/>
  <c r="F1190" i="1"/>
  <c r="F1696" i="1"/>
  <c r="F1935" i="1"/>
  <c r="G1858" i="1"/>
  <c r="F1590" i="1"/>
  <c r="F2208" i="1"/>
  <c r="F2447" i="1"/>
  <c r="F1210" i="1"/>
  <c r="F2353" i="1"/>
  <c r="F2236" i="1"/>
  <c r="F1939" i="1"/>
  <c r="F1713" i="1"/>
  <c r="F529" i="1"/>
  <c r="F740" i="1"/>
  <c r="G562" i="1"/>
  <c r="F1854" i="1"/>
  <c r="E560" i="1"/>
  <c r="F601" i="1"/>
  <c r="F1821" i="1"/>
  <c r="G889" i="1"/>
  <c r="G2343" i="1"/>
  <c r="G2452" i="1"/>
  <c r="F410" i="1"/>
  <c r="G2208" i="1"/>
  <c r="F106" i="1"/>
  <c r="F1184" i="1"/>
  <c r="E391" i="1"/>
  <c r="F537" i="1"/>
  <c r="G2294" i="1"/>
  <c r="F1170" i="1"/>
  <c r="F921" i="1"/>
  <c r="F1196" i="1"/>
  <c r="G486" i="1"/>
  <c r="F510" i="1"/>
  <c r="F1433" i="1"/>
  <c r="F405" i="1"/>
  <c r="H2138" i="1"/>
  <c r="F1022" i="1"/>
  <c r="F789" i="1"/>
  <c r="F2327" i="1"/>
  <c r="G516" i="1"/>
  <c r="F2185" i="1"/>
  <c r="G944" i="1"/>
  <c r="G2429" i="1"/>
  <c r="F145" i="1"/>
  <c r="F1321" i="1"/>
  <c r="G1461" i="1"/>
  <c r="G1272" i="1"/>
  <c r="G1439" i="1"/>
  <c r="H2018" i="1"/>
  <c r="G1161" i="1"/>
  <c r="G1798" i="1"/>
  <c r="G2325" i="1"/>
  <c r="G837" i="1"/>
  <c r="G1764" i="1"/>
  <c r="F202" i="1"/>
  <c r="F667" i="1"/>
  <c r="F432" i="1"/>
  <c r="F820" i="1"/>
  <c r="F1567" i="1"/>
  <c r="F1515" i="1"/>
  <c r="F1288" i="1"/>
  <c r="F1510" i="1"/>
  <c r="F2359" i="1"/>
  <c r="E2234" i="1"/>
  <c r="E1879" i="1"/>
  <c r="F381" i="1"/>
  <c r="E2181" i="1"/>
  <c r="F1086" i="1"/>
  <c r="E448" i="1"/>
  <c r="F467" i="1"/>
  <c r="E1515" i="1"/>
  <c r="E116" i="1"/>
  <c r="F2414" i="1"/>
  <c r="E1251" i="1"/>
  <c r="F469" i="1"/>
  <c r="F1514" i="1"/>
  <c r="F746" i="1"/>
  <c r="G2083" i="1"/>
  <c r="F1711" i="1"/>
  <c r="F505" i="1"/>
  <c r="G1634" i="1"/>
  <c r="E1452" i="1"/>
  <c r="E1732" i="1"/>
  <c r="G791" i="1"/>
  <c r="F973" i="1"/>
  <c r="F364" i="1"/>
  <c r="F377" i="1"/>
  <c r="F2167" i="1"/>
  <c r="F1516" i="1"/>
  <c r="E1130" i="1"/>
  <c r="F944" i="1"/>
  <c r="F1332" i="1"/>
  <c r="F2079" i="1"/>
  <c r="F1187" i="1"/>
  <c r="F2345" i="1"/>
  <c r="F1623" i="1"/>
  <c r="E1144" i="1"/>
  <c r="E857" i="1"/>
  <c r="F666" i="1"/>
  <c r="F646" i="1"/>
  <c r="E2423" i="1"/>
  <c r="E1308" i="1"/>
  <c r="F407" i="1"/>
  <c r="E152" i="1"/>
  <c r="G1570" i="1"/>
  <c r="E551" i="1"/>
  <c r="F885" i="1"/>
  <c r="F1638" i="1"/>
  <c r="F873" i="1"/>
  <c r="F2432" i="1"/>
  <c r="F2133" i="1"/>
  <c r="E1332" i="1"/>
  <c r="F327" i="1"/>
  <c r="G2410" i="1"/>
  <c r="H1594" i="1"/>
  <c r="F2312" i="1"/>
  <c r="F638" i="1"/>
  <c r="F2202" i="1"/>
  <c r="E1047" i="1"/>
  <c r="E699" i="1"/>
  <c r="F759" i="1"/>
  <c r="F475" i="1"/>
  <c r="F1348" i="1"/>
  <c r="F1366" i="1"/>
  <c r="E954" i="1"/>
  <c r="E1619" i="1"/>
  <c r="E2259" i="1"/>
  <c r="F974" i="1"/>
  <c r="F328" i="1"/>
  <c r="F1228" i="1"/>
  <c r="E1464" i="1"/>
  <c r="F937" i="1"/>
  <c r="F1094" i="1"/>
  <c r="F1059" i="1"/>
  <c r="F361" i="1"/>
  <c r="F1920" i="1"/>
  <c r="F2076" i="1"/>
  <c r="E820" i="1"/>
  <c r="F2338" i="1"/>
  <c r="F239" i="1"/>
  <c r="F1115" i="1"/>
  <c r="E2180" i="1"/>
  <c r="E1721" i="1"/>
  <c r="F2233" i="1"/>
  <c r="G1881" i="1"/>
  <c r="F722" i="1"/>
  <c r="F1865" i="1"/>
  <c r="F1414" i="1"/>
  <c r="F1463" i="1"/>
  <c r="F972" i="1"/>
  <c r="F1659" i="1"/>
  <c r="F2047" i="1"/>
  <c r="E1471" i="1"/>
  <c r="E592" i="1"/>
  <c r="E2152" i="1"/>
  <c r="E2173" i="1"/>
  <c r="E1950" i="1"/>
  <c r="E995" i="1"/>
  <c r="E998" i="1"/>
  <c r="E665" i="1"/>
  <c r="F199" i="1"/>
  <c r="F1685" i="1"/>
  <c r="F373" i="1"/>
  <c r="F1238" i="1"/>
  <c r="E126" i="1"/>
  <c r="F1362" i="1"/>
  <c r="F1742" i="1"/>
  <c r="F705" i="1"/>
  <c r="E2451" i="1"/>
  <c r="E747" i="1"/>
  <c r="E1913" i="1"/>
  <c r="F2285" i="1"/>
  <c r="E638" i="1"/>
  <c r="F1803" i="1"/>
  <c r="G840" i="1"/>
  <c r="F761" i="1"/>
  <c r="F1325" i="1"/>
  <c r="F1907" i="1"/>
  <c r="E295" i="1"/>
  <c r="F648" i="1"/>
  <c r="F1836" i="1"/>
  <c r="E675" i="1"/>
  <c r="E1315" i="1"/>
  <c r="E687" i="1"/>
  <c r="G693" i="1"/>
  <c r="G708" i="1"/>
  <c r="G961" i="1"/>
  <c r="G2037" i="1"/>
  <c r="F200" i="1"/>
  <c r="G1996" i="1"/>
  <c r="G1895" i="1"/>
  <c r="G2046" i="1"/>
  <c r="F659" i="1"/>
  <c r="G538" i="1"/>
  <c r="G151" i="1"/>
  <c r="G238" i="1"/>
  <c r="F1350" i="1"/>
  <c r="G2008" i="1"/>
  <c r="H1923" i="1"/>
  <c r="H1890" i="1"/>
  <c r="F1750" i="1"/>
  <c r="G384" i="1"/>
  <c r="G1412" i="1"/>
  <c r="H1861" i="1"/>
  <c r="F2449" i="1"/>
  <c r="G1144" i="1"/>
  <c r="G2181" i="1"/>
  <c r="G2332" i="1"/>
  <c r="F273" i="1"/>
  <c r="G146" i="1"/>
  <c r="G1088" i="1"/>
  <c r="H2341" i="1"/>
  <c r="G208" i="1"/>
  <c r="G1361" i="1"/>
  <c r="G1998" i="1"/>
  <c r="E174" i="1"/>
  <c r="G2120" i="1"/>
  <c r="H948" i="1"/>
  <c r="F251" i="1"/>
  <c r="G671" i="1"/>
  <c r="G1289" i="1"/>
  <c r="G593" i="1"/>
  <c r="G377" i="1"/>
  <c r="F217" i="1"/>
  <c r="G2103" i="1"/>
  <c r="F267" i="1"/>
  <c r="G795" i="1"/>
  <c r="G1869" i="1"/>
  <c r="F180" i="1"/>
  <c r="G1919" i="1"/>
  <c r="G1326" i="1"/>
  <c r="G2017" i="1"/>
  <c r="H2323" i="1"/>
  <c r="F664" i="1"/>
  <c r="G1178" i="1"/>
  <c r="G1477" i="1"/>
  <c r="G776" i="1"/>
  <c r="F455" i="1"/>
  <c r="F289" i="1"/>
  <c r="F303" i="1"/>
  <c r="F796" i="1"/>
  <c r="F1211" i="1"/>
  <c r="E959" i="1"/>
  <c r="F333" i="1"/>
  <c r="F1807" i="1"/>
  <c r="F1334" i="1"/>
  <c r="F857" i="1"/>
  <c r="F2032" i="1"/>
  <c r="H391" i="1"/>
  <c r="G1830" i="1"/>
  <c r="F717" i="1"/>
  <c r="F1468" i="1"/>
  <c r="G1914" i="1"/>
  <c r="F631" i="1"/>
  <c r="F343" i="1"/>
  <c r="F1320" i="1"/>
  <c r="G441" i="1"/>
  <c r="F752" i="1"/>
  <c r="F1832" i="1"/>
  <c r="F473" i="1"/>
  <c r="G1630" i="1"/>
  <c r="F1264" i="1"/>
  <c r="F567" i="1"/>
  <c r="F1132" i="1"/>
  <c r="G1718" i="1"/>
  <c r="F500" i="1"/>
  <c r="F835" i="1"/>
  <c r="F1938" i="1"/>
  <c r="G1299" i="1"/>
  <c r="F743" i="1"/>
  <c r="H1818" i="1"/>
  <c r="H1793" i="1"/>
  <c r="H2251" i="1"/>
  <c r="F1959" i="1"/>
  <c r="G1036" i="1"/>
  <c r="G512" i="1"/>
  <c r="G1492" i="1"/>
  <c r="F2099" i="1"/>
  <c r="G1096" i="1"/>
  <c r="G621" i="1"/>
  <c r="G825" i="1"/>
  <c r="G1619" i="1"/>
  <c r="G1318" i="1"/>
  <c r="G1533" i="1"/>
  <c r="E104" i="1"/>
  <c r="G855" i="1"/>
  <c r="G1876" i="1"/>
  <c r="G905" i="1"/>
  <c r="F704" i="1"/>
  <c r="G1367" i="1"/>
  <c r="G2388" i="1"/>
  <c r="G1417" i="1"/>
  <c r="F1216" i="1"/>
  <c r="G2053" i="1"/>
  <c r="G1888" i="1"/>
  <c r="G2231" i="1"/>
  <c r="F452" i="1"/>
  <c r="H1916" i="1"/>
  <c r="H2253" i="1"/>
  <c r="G1044" i="1"/>
  <c r="G1055" i="1"/>
  <c r="G1850" i="1"/>
  <c r="H2180" i="1"/>
  <c r="F393" i="1"/>
  <c r="G1941" i="1"/>
  <c r="F826" i="1"/>
  <c r="F1308" i="1"/>
  <c r="F356" i="1"/>
  <c r="F1693" i="1"/>
  <c r="F2195" i="1"/>
  <c r="F860" i="1"/>
  <c r="F2261" i="1"/>
  <c r="F1856" i="1"/>
  <c r="G2386" i="1"/>
  <c r="F753" i="1"/>
  <c r="E168" i="1"/>
  <c r="E1713" i="1"/>
  <c r="E1113" i="1"/>
  <c r="E1241" i="1"/>
  <c r="F459" i="1"/>
  <c r="F1626" i="1"/>
  <c r="G2378" i="1"/>
  <c r="E1831" i="1"/>
  <c r="F768" i="1"/>
  <c r="F2351" i="1"/>
  <c r="F2212" i="1"/>
  <c r="E1227" i="1"/>
  <c r="F895" i="1"/>
  <c r="E1398" i="1"/>
  <c r="F1648" i="1"/>
  <c r="F1439" i="1"/>
  <c r="E1059" i="1"/>
  <c r="E1924" i="1"/>
  <c r="E1188" i="1"/>
  <c r="E1297" i="1"/>
  <c r="E1379" i="1"/>
  <c r="F1752" i="1"/>
  <c r="E2113" i="1"/>
  <c r="F1437" i="1"/>
  <c r="G1529" i="1"/>
  <c r="G1476" i="1"/>
  <c r="F1699" i="1"/>
  <c r="E2161" i="1"/>
  <c r="E537" i="1"/>
  <c r="E1559" i="1"/>
  <c r="E832" i="1"/>
  <c r="F2368" i="1"/>
  <c r="F448" i="1"/>
  <c r="F1265" i="1"/>
  <c r="E2365" i="1"/>
  <c r="E1858" i="1"/>
  <c r="F1306" i="1"/>
  <c r="E2322" i="1"/>
  <c r="E117" i="1"/>
  <c r="F431" i="1"/>
  <c r="F1145" i="1"/>
  <c r="E228" i="1"/>
  <c r="E791" i="1"/>
  <c r="F915" i="1"/>
  <c r="F710" i="1"/>
  <c r="F1447" i="1"/>
  <c r="E2383" i="1"/>
  <c r="E1319" i="1"/>
  <c r="E608" i="1"/>
  <c r="F1962" i="1"/>
  <c r="F588" i="1"/>
  <c r="F1487" i="1"/>
  <c r="F637" i="1"/>
  <c r="E311" i="1"/>
  <c r="G1325" i="1"/>
  <c r="E110" i="1"/>
  <c r="E1274" i="1"/>
  <c r="G2258" i="1"/>
  <c r="G1266" i="1"/>
  <c r="F2270" i="1"/>
  <c r="F2159" i="1"/>
  <c r="F839" i="1"/>
  <c r="E431" i="1"/>
  <c r="E216" i="1"/>
  <c r="E345" i="1"/>
  <c r="E1989" i="1"/>
  <c r="F1947" i="1"/>
  <c r="E1011" i="1"/>
  <c r="E1128" i="1"/>
  <c r="E334" i="1"/>
  <c r="F400" i="1"/>
  <c r="E1666" i="1"/>
  <c r="F2265" i="1"/>
  <c r="G2323" i="1"/>
  <c r="E2052" i="1"/>
  <c r="F1383" i="1"/>
  <c r="F1379" i="1"/>
  <c r="F2295" i="1"/>
  <c r="F562" i="1"/>
  <c r="F1269" i="1"/>
  <c r="F2235" i="1"/>
  <c r="F1749" i="1"/>
  <c r="F349" i="1"/>
  <c r="F2260" i="1"/>
  <c r="G539" i="1"/>
  <c r="G1416" i="1"/>
  <c r="F2274" i="1"/>
  <c r="F644" i="1"/>
  <c r="E634" i="1"/>
  <c r="E1514" i="1"/>
  <c r="E1387" i="1"/>
  <c r="E924" i="1"/>
  <c r="E2050" i="1"/>
  <c r="E1382" i="1"/>
  <c r="F2049" i="1"/>
  <c r="E376" i="1"/>
  <c r="F1042" i="1"/>
  <c r="E2271" i="1"/>
  <c r="E655" i="1"/>
  <c r="F914" i="1"/>
  <c r="F382" i="1"/>
  <c r="F2226" i="1"/>
  <c r="E1871" i="1"/>
  <c r="F1731" i="1"/>
  <c r="F951" i="1"/>
  <c r="F380" i="1"/>
  <c r="F2219" i="1"/>
  <c r="F1024" i="1"/>
  <c r="E1992" i="1"/>
  <c r="F925" i="1"/>
  <c r="F2441" i="1"/>
  <c r="F2452" i="1"/>
  <c r="E1106" i="1"/>
  <c r="G2186" i="1"/>
  <c r="G1050" i="1"/>
  <c r="G2123" i="1"/>
  <c r="G1755" i="1"/>
  <c r="F532" i="1"/>
  <c r="E1487" i="1"/>
  <c r="E2127" i="1"/>
  <c r="E1722" i="1"/>
  <c r="E1150" i="1"/>
  <c r="F287" i="1"/>
  <c r="E494" i="1"/>
  <c r="E1456" i="1"/>
  <c r="E719" i="1"/>
  <c r="F2358" i="1"/>
  <c r="F2038" i="1"/>
  <c r="G739" i="1"/>
  <c r="I110" i="1"/>
  <c r="G1491" i="1"/>
  <c r="G588" i="1"/>
  <c r="G1070" i="1"/>
  <c r="H2197" i="1"/>
  <c r="G1903" i="1"/>
  <c r="G1183" i="1"/>
  <c r="G1692" i="1"/>
  <c r="G1105" i="1"/>
  <c r="G1585" i="1"/>
  <c r="G290" i="1"/>
  <c r="G2204" i="1"/>
  <c r="G634" i="1"/>
  <c r="G1307" i="1"/>
  <c r="G2381" i="1"/>
  <c r="G1832" i="1"/>
  <c r="G2431" i="1"/>
  <c r="G1948" i="1"/>
  <c r="G129" i="1"/>
  <c r="G581" i="1"/>
  <c r="F1267" i="1"/>
  <c r="G1255" i="1"/>
  <c r="H2101" i="1"/>
  <c r="F777" i="1"/>
  <c r="F1120" i="1"/>
  <c r="F1063" i="1"/>
  <c r="G2003" i="1"/>
  <c r="F461" i="1"/>
  <c r="F1219" i="1"/>
  <c r="H2091" i="1"/>
  <c r="G182" i="1"/>
  <c r="G1544" i="1"/>
  <c r="F408" i="1"/>
  <c r="F954" i="1"/>
  <c r="F1297" i="1"/>
  <c r="G2254" i="1"/>
  <c r="F1011" i="1"/>
  <c r="F255" i="1"/>
  <c r="F589" i="1"/>
  <c r="G850" i="1"/>
  <c r="G1699" i="1"/>
  <c r="F806" i="1"/>
  <c r="F1101" i="1"/>
  <c r="G2282" i="1"/>
  <c r="F2102" i="1"/>
  <c r="F1422" i="1"/>
  <c r="F1704" i="1"/>
  <c r="F550" i="1"/>
  <c r="E575" i="1"/>
  <c r="F657" i="1"/>
  <c r="F119" i="1"/>
  <c r="F484" i="1"/>
  <c r="F2378" i="1"/>
  <c r="E583" i="1"/>
  <c r="F2258" i="1"/>
  <c r="F284" i="1"/>
  <c r="G2060" i="1"/>
  <c r="G1047" i="1"/>
  <c r="E192" i="1"/>
  <c r="G2196" i="1"/>
  <c r="G2336" i="1"/>
  <c r="G1792" i="1"/>
  <c r="G685" i="1"/>
  <c r="F292" i="1"/>
  <c r="G448" i="1"/>
  <c r="G2329" i="1"/>
  <c r="F774" i="1"/>
  <c r="G320" i="1"/>
  <c r="G1013" i="1"/>
  <c r="G603" i="1"/>
  <c r="F1873" i="1"/>
  <c r="H2036" i="1"/>
  <c r="G1525" i="1"/>
  <c r="G1115" i="1"/>
  <c r="F2385" i="1"/>
  <c r="G1397" i="1"/>
  <c r="G1409" i="1"/>
  <c r="G1646" i="1"/>
  <c r="E1247" i="1"/>
  <c r="F315" i="1"/>
  <c r="H2210" i="1"/>
  <c r="F244" i="1"/>
  <c r="F621" i="1"/>
  <c r="G2012" i="1"/>
  <c r="G1768" i="1"/>
  <c r="G1749" i="1"/>
  <c r="F1123" i="1"/>
  <c r="G2352" i="1"/>
  <c r="F713" i="1"/>
  <c r="F2300" i="1"/>
  <c r="E789" i="1"/>
  <c r="G1359" i="1"/>
  <c r="H2222" i="1"/>
  <c r="G1149" i="1"/>
  <c r="G1704" i="1"/>
  <c r="G310" i="1"/>
  <c r="G1730" i="1"/>
  <c r="G521" i="1"/>
  <c r="H2195" i="1"/>
  <c r="H2437" i="1"/>
  <c r="F1082" i="1"/>
  <c r="G1033" i="1"/>
  <c r="G336" i="1"/>
  <c r="G916" i="1"/>
  <c r="G2395" i="1"/>
  <c r="G2359" i="1"/>
  <c r="G965" i="1"/>
  <c r="G1511" i="1"/>
  <c r="F934" i="1"/>
  <c r="G660" i="1"/>
  <c r="G1870" i="1"/>
  <c r="F109" i="1"/>
  <c r="F1852" i="1"/>
  <c r="F792" i="1"/>
  <c r="F1799" i="1"/>
  <c r="F1666" i="1"/>
  <c r="F991" i="1"/>
  <c r="F996" i="1"/>
  <c r="F1683" i="1"/>
  <c r="E1095" i="1"/>
  <c r="F1563" i="1"/>
  <c r="G335" i="1"/>
  <c r="G829" i="1"/>
  <c r="F2180" i="1"/>
  <c r="F546" i="1"/>
  <c r="F803" i="1"/>
  <c r="F2448" i="1"/>
  <c r="F2098" i="1"/>
  <c r="E2263" i="1"/>
  <c r="E207" i="1"/>
  <c r="F978" i="1"/>
  <c r="E1674" i="1"/>
  <c r="F2091" i="1"/>
  <c r="F365" i="1"/>
  <c r="F1672" i="1"/>
  <c r="E912" i="1"/>
  <c r="F2290" i="1"/>
  <c r="F383" i="1"/>
  <c r="E2063" i="1"/>
  <c r="E353" i="1"/>
  <c r="F1562" i="1"/>
  <c r="F888" i="1"/>
  <c r="F531" i="1"/>
  <c r="E450" i="1"/>
  <c r="F694" i="1"/>
  <c r="E335" i="1"/>
  <c r="F946" i="1"/>
  <c r="F1755" i="1"/>
  <c r="F1072" i="1"/>
  <c r="F436" i="1"/>
  <c r="E602" i="1"/>
  <c r="E520" i="1"/>
  <c r="G2175" i="1"/>
  <c r="G1697" i="1"/>
  <c r="F846" i="1"/>
  <c r="F523" i="1"/>
  <c r="F1295" i="1"/>
  <c r="F1818" i="1"/>
  <c r="F1058" i="1"/>
  <c r="F1315" i="1"/>
  <c r="F1697" i="1"/>
  <c r="F495" i="1"/>
  <c r="F574" i="1"/>
  <c r="E1367" i="1"/>
  <c r="F1700" i="1"/>
  <c r="E715" i="1"/>
  <c r="F795" i="1"/>
  <c r="E1364" i="1"/>
  <c r="E2042" i="1"/>
  <c r="G2146" i="1"/>
  <c r="F2014" i="1"/>
  <c r="E151" i="1"/>
  <c r="F1032" i="1"/>
  <c r="E349" i="1"/>
  <c r="F1819" i="1"/>
  <c r="F232" i="1"/>
  <c r="E2424" i="1"/>
  <c r="E1236" i="1"/>
  <c r="E1533" i="1"/>
  <c r="E770" i="1"/>
  <c r="E1421" i="1"/>
  <c r="F1592" i="1"/>
  <c r="G2445" i="1"/>
  <c r="F271" i="1"/>
  <c r="F2410" i="1"/>
  <c r="F2320" i="1"/>
  <c r="E759" i="1"/>
  <c r="E936" i="1"/>
  <c r="E1338" i="1"/>
  <c r="E807" i="1"/>
  <c r="E2224" i="1"/>
  <c r="E2352" i="1"/>
  <c r="F2040" i="1"/>
  <c r="G1683" i="1"/>
  <c r="F1381" i="1"/>
  <c r="E1911" i="1"/>
  <c r="G1787" i="1"/>
  <c r="G2050" i="1"/>
  <c r="G2075" i="1"/>
  <c r="F2278" i="1"/>
  <c r="E547" i="1"/>
  <c r="E1404" i="1"/>
  <c r="E676" i="1"/>
  <c r="E724" i="1"/>
  <c r="E2372" i="1"/>
  <c r="E258" i="1"/>
  <c r="F1886" i="1"/>
  <c r="F310" i="1"/>
  <c r="E2007" i="1"/>
  <c r="E2135" i="1"/>
  <c r="E863" i="1"/>
  <c r="F1566" i="1"/>
  <c r="F442" i="1"/>
  <c r="F785" i="1"/>
  <c r="F1830" i="1"/>
  <c r="E1391" i="1"/>
  <c r="E1669" i="1"/>
  <c r="E550" i="1"/>
  <c r="F1150" i="1"/>
  <c r="F1507" i="1"/>
  <c r="F2397" i="1"/>
  <c r="E1211" i="1"/>
  <c r="F1299" i="1"/>
  <c r="F1460" i="1"/>
  <c r="F879" i="1"/>
  <c r="E1416" i="1"/>
  <c r="F1878" i="1"/>
  <c r="F2012" i="1"/>
  <c r="G2002" i="1"/>
  <c r="E1244" i="1"/>
  <c r="G2363" i="1"/>
  <c r="F1136" i="1"/>
  <c r="E1912" i="1"/>
  <c r="G882" i="1"/>
  <c r="F1351" i="1"/>
  <c r="E111" i="1"/>
  <c r="E1025" i="1"/>
  <c r="F1279" i="1"/>
  <c r="F429" i="1"/>
  <c r="F1294" i="1"/>
  <c r="E1956" i="1"/>
  <c r="F2287" i="1"/>
  <c r="G2133" i="1"/>
  <c r="G1456" i="1"/>
  <c r="E942" i="1"/>
  <c r="E2233" i="1"/>
  <c r="G2339" i="1"/>
  <c r="F2307" i="1"/>
  <c r="F1234" i="1"/>
  <c r="F2377" i="1"/>
  <c r="G1834" i="1"/>
  <c r="E766" i="1"/>
  <c r="E1581" i="1"/>
  <c r="E2026" i="1"/>
  <c r="E2225" i="1"/>
  <c r="F1835" i="1"/>
  <c r="E643" i="1"/>
  <c r="E487" i="1"/>
  <c r="F534" i="1"/>
  <c r="F1522" i="1"/>
  <c r="F1217" i="1"/>
  <c r="F2390" i="1"/>
  <c r="F1621" i="1"/>
  <c r="F143" i="1"/>
  <c r="E591" i="1"/>
  <c r="G1971" i="1"/>
  <c r="F1993" i="1"/>
  <c r="E873" i="1"/>
  <c r="F918" i="1"/>
  <c r="E367" i="1"/>
  <c r="E1041" i="1"/>
  <c r="E1825" i="1"/>
  <c r="F903" i="1"/>
  <c r="G1435" i="1"/>
  <c r="H2108" i="1"/>
  <c r="F2176" i="1"/>
  <c r="E1815" i="1"/>
  <c r="F1489" i="1"/>
  <c r="E911" i="1"/>
  <c r="F1781" i="1"/>
  <c r="F1684" i="1"/>
  <c r="F730" i="1"/>
  <c r="F421" i="1"/>
  <c r="E2386" i="1"/>
  <c r="F1553" i="1"/>
  <c r="F960" i="1"/>
  <c r="F418" i="1"/>
  <c r="E931" i="1"/>
  <c r="E1392" i="1"/>
  <c r="E1849" i="1"/>
  <c r="E1977" i="1"/>
  <c r="F1235" i="1"/>
  <c r="F1707" i="1"/>
  <c r="F512" i="1"/>
  <c r="E513" i="1"/>
  <c r="F1823" i="1"/>
  <c r="F2324" i="1"/>
  <c r="F1016" i="1"/>
  <c r="F490" i="1"/>
  <c r="E472" i="1"/>
  <c r="E824" i="1"/>
  <c r="F893" i="1"/>
  <c r="F2381" i="1"/>
  <c r="F1612" i="1"/>
  <c r="F2105" i="1"/>
  <c r="G1676" i="1"/>
  <c r="F1106" i="1"/>
  <c r="F1833" i="1"/>
  <c r="E2447" i="1"/>
  <c r="E1988" i="1"/>
  <c r="E190" i="1"/>
  <c r="F760" i="1"/>
  <c r="F805" i="1"/>
  <c r="F1895" i="1"/>
  <c r="E1550" i="1"/>
  <c r="F1884" i="1"/>
  <c r="F987" i="1"/>
  <c r="F557" i="1"/>
  <c r="E2255" i="1"/>
  <c r="E1195" i="1"/>
  <c r="E2380" i="1"/>
  <c r="E1147" i="1"/>
  <c r="E1427" i="1"/>
  <c r="E1154" i="1"/>
  <c r="E2288" i="1"/>
  <c r="F1517" i="1"/>
  <c r="F1092" i="1"/>
  <c r="F1642" i="1"/>
  <c r="E112" i="1"/>
  <c r="F1897" i="1"/>
  <c r="F1677" i="1"/>
  <c r="F2305" i="1"/>
  <c r="E394" i="1"/>
  <c r="F981" i="1"/>
  <c r="F1411" i="1"/>
  <c r="G1688" i="1"/>
  <c r="F1245" i="1"/>
  <c r="E890" i="1"/>
  <c r="F737" i="1"/>
  <c r="G1707" i="1"/>
  <c r="F1311" i="1"/>
  <c r="E469" i="1"/>
  <c r="F1266" i="1"/>
  <c r="F939" i="1"/>
  <c r="F368" i="1"/>
  <c r="F783" i="1"/>
  <c r="F2083" i="1"/>
  <c r="E2126" i="1"/>
  <c r="E921" i="1"/>
  <c r="E2297" i="1"/>
  <c r="F1879" i="1"/>
  <c r="F1892" i="1"/>
  <c r="F1842" i="1"/>
  <c r="E977" i="1"/>
  <c r="E186" i="1"/>
  <c r="F1998" i="1"/>
  <c r="F301" i="1"/>
  <c r="F1491" i="1"/>
  <c r="E146" i="1"/>
  <c r="F1387" i="1"/>
  <c r="E1423" i="1"/>
  <c r="E2195" i="1"/>
  <c r="E357" i="1"/>
  <c r="F1298" i="1"/>
  <c r="F1008" i="1"/>
  <c r="F690" i="1"/>
  <c r="E581" i="1"/>
  <c r="E553" i="1"/>
  <c r="E2212" i="1"/>
  <c r="E1252" i="1"/>
  <c r="F720" i="1"/>
  <c r="E1030" i="1"/>
  <c r="E2299" i="1"/>
  <c r="E1998" i="1"/>
  <c r="E1304" i="1"/>
  <c r="E1376" i="1"/>
  <c r="E1096" i="1"/>
  <c r="E885" i="1"/>
  <c r="E238" i="1"/>
  <c r="E963" i="1"/>
  <c r="E2375" i="1"/>
  <c r="E689" i="1"/>
  <c r="E2317" i="1"/>
  <c r="E1426" i="1"/>
  <c r="E1500" i="1"/>
  <c r="E893" i="1"/>
  <c r="E926" i="1"/>
  <c r="E1265" i="1"/>
  <c r="F2349" i="1"/>
  <c r="E2306" i="1"/>
  <c r="E646" i="1"/>
  <c r="E790" i="1"/>
  <c r="E678" i="1"/>
  <c r="E874" i="1"/>
  <c r="F498" i="1"/>
  <c r="E1217" i="1"/>
  <c r="E1171" i="1"/>
  <c r="E2092" i="1"/>
  <c r="E2004" i="1"/>
  <c r="F1797" i="1"/>
  <c r="E2159" i="1"/>
  <c r="E2393" i="1"/>
  <c r="E564" i="1"/>
  <c r="E1882" i="1"/>
  <c r="E2318" i="1"/>
  <c r="F769" i="1"/>
  <c r="E1802" i="1"/>
  <c r="E1082" i="1"/>
  <c r="E1615" i="1"/>
  <c r="E2047" i="1"/>
  <c r="F1003" i="1"/>
  <c r="E673" i="1"/>
  <c r="E195" i="1"/>
  <c r="E379" i="1"/>
  <c r="E684" i="1"/>
  <c r="E489" i="1"/>
  <c r="E1349" i="1"/>
  <c r="E1545" i="1"/>
  <c r="E948" i="1"/>
  <c r="E1240" i="1"/>
  <c r="E2290" i="1"/>
  <c r="E810" i="1"/>
  <c r="E914" i="1"/>
  <c r="E594" i="1"/>
  <c r="E1736" i="1"/>
  <c r="E571" i="1"/>
  <c r="F2277" i="1"/>
  <c r="E2058" i="1"/>
  <c r="E1048" i="1"/>
  <c r="E2312" i="1"/>
  <c r="F1148" i="1"/>
  <c r="E2268" i="1"/>
  <c r="E2450" i="1"/>
  <c r="F1773" i="1"/>
  <c r="E881" i="1"/>
  <c r="F1195" i="1"/>
  <c r="E1834" i="1"/>
  <c r="E113" i="1"/>
  <c r="E2264" i="1"/>
  <c r="E1639" i="1"/>
  <c r="E2204" i="1"/>
  <c r="E590" i="1"/>
  <c r="E1088" i="1"/>
  <c r="F1855" i="1"/>
  <c r="E1138" i="1"/>
  <c r="E1432" i="1"/>
  <c r="E2029" i="1"/>
  <c r="E2138" i="1"/>
  <c r="F1343" i="1"/>
  <c r="E1778" i="1"/>
  <c r="E2341" i="1"/>
  <c r="E1333" i="1"/>
  <c r="E2074" i="1"/>
  <c r="E1259" i="1"/>
  <c r="F865" i="1"/>
  <c r="F1071" i="1"/>
  <c r="E1061" i="1"/>
  <c r="E1890" i="1"/>
  <c r="G2018" i="1"/>
  <c r="E1079" i="1"/>
  <c r="E1124" i="1"/>
  <c r="E526" i="1"/>
  <c r="E1618" i="1"/>
  <c r="F2136" i="1"/>
  <c r="E686" i="1"/>
  <c r="E301" i="1"/>
  <c r="F2437" i="1"/>
  <c r="E2017" i="1"/>
  <c r="E119" i="1"/>
  <c r="E1270" i="1"/>
  <c r="E315" i="1"/>
  <c r="E1944" i="1"/>
  <c r="E1701" i="1"/>
  <c r="E2248" i="1"/>
  <c r="E490" i="1"/>
  <c r="E2111" i="1"/>
  <c r="F392" i="1"/>
  <c r="F463" i="1"/>
  <c r="E2335" i="1"/>
  <c r="E2220" i="1"/>
  <c r="E1928" i="1"/>
  <c r="E2219" i="1"/>
  <c r="E1341" i="1"/>
  <c r="E569" i="1"/>
  <c r="E189" i="1"/>
  <c r="E1719" i="1"/>
  <c r="E1028" i="1"/>
  <c r="E1505" i="1"/>
  <c r="E1481" i="1"/>
  <c r="E1589" i="1"/>
  <c r="E1314" i="1"/>
  <c r="E188" i="1"/>
  <c r="E1442" i="1"/>
  <c r="E1642" i="1"/>
  <c r="F976" i="1"/>
  <c r="E2453" i="1"/>
  <c r="E960" i="1"/>
  <c r="E1971" i="1"/>
  <c r="E848" i="1"/>
  <c r="E478" i="1"/>
  <c r="F1396" i="1"/>
  <c r="E2132" i="1"/>
  <c r="E2083" i="1"/>
  <c r="E2223" i="1"/>
  <c r="E292" i="1"/>
  <c r="E1503" i="1"/>
  <c r="F1428" i="1"/>
  <c r="E1328" i="1"/>
  <c r="E1006" i="1"/>
  <c r="F1703" i="1"/>
  <c r="F2086" i="1"/>
  <c r="E1678" i="1"/>
  <c r="E2319" i="1"/>
  <c r="F2111" i="1"/>
  <c r="E540" i="1"/>
  <c r="E392" i="1"/>
  <c r="F1465" i="1"/>
  <c r="F1719" i="1"/>
  <c r="F224" i="1"/>
  <c r="F1814" i="1"/>
  <c r="F384" i="1"/>
  <c r="F1051" i="1"/>
  <c r="E1254" i="1"/>
  <c r="F2409" i="1"/>
  <c r="E1943" i="1"/>
  <c r="E1932" i="1"/>
  <c r="E1657" i="1"/>
  <c r="F2391" i="1"/>
  <c r="F770" i="1"/>
  <c r="G970" i="1"/>
  <c r="F844" i="1"/>
  <c r="G2435" i="1"/>
  <c r="F248" i="1"/>
  <c r="F847" i="1"/>
  <c r="E2069" i="1"/>
  <c r="F526" i="1"/>
  <c r="F2419" i="1"/>
  <c r="G1866" i="1"/>
  <c r="F964" i="1"/>
  <c r="F524" i="1"/>
  <c r="F2209" i="1"/>
  <c r="F1851" i="1"/>
  <c r="F1996" i="1"/>
  <c r="F477" i="1"/>
  <c r="F2296" i="1"/>
  <c r="E1280" i="1"/>
  <c r="G2074" i="1"/>
  <c r="F1046" i="1"/>
  <c r="F2034" i="1"/>
  <c r="F1236" i="1"/>
  <c r="F1009" i="1"/>
  <c r="F911" i="1"/>
  <c r="F2248" i="1"/>
  <c r="E1668" i="1"/>
  <c r="F1748" i="1"/>
  <c r="F617" i="1"/>
  <c r="E1609" i="1"/>
  <c r="E1239" i="1"/>
  <c r="F1223" i="1"/>
  <c r="G1082" i="1"/>
  <c r="G957" i="1"/>
  <c r="F1692" i="1"/>
  <c r="F2160" i="1"/>
  <c r="E783" i="1"/>
  <c r="F1377" i="1"/>
  <c r="E688" i="1"/>
  <c r="F1992" i="1"/>
  <c r="F1416" i="1"/>
  <c r="F874" i="1"/>
  <c r="F599" i="1"/>
  <c r="F1894" i="1"/>
  <c r="E943" i="1"/>
  <c r="G2402" i="1"/>
  <c r="F880" i="1"/>
  <c r="F1887" i="1"/>
  <c r="F695" i="1"/>
  <c r="E1624" i="1"/>
  <c r="F1204" i="1"/>
  <c r="F1119" i="1"/>
  <c r="F1207" i="1"/>
  <c r="F1337" i="1"/>
  <c r="E1327" i="1"/>
  <c r="F1541" i="1"/>
  <c r="E725" i="1"/>
  <c r="E139" i="1"/>
  <c r="F824" i="1"/>
  <c r="F636" i="1"/>
  <c r="E1756" i="1"/>
  <c r="F1385" i="1"/>
  <c r="G1635" i="1"/>
  <c r="G1152" i="1"/>
  <c r="F640" i="1"/>
  <c r="F1548" i="1"/>
  <c r="F1771" i="1"/>
  <c r="E671" i="1"/>
  <c r="E1067" i="1"/>
  <c r="F2113" i="1"/>
  <c r="G2114" i="1"/>
  <c r="E1695" i="1"/>
  <c r="F1792" i="1"/>
  <c r="G2259" i="1"/>
  <c r="F1005" i="1"/>
  <c r="E1983" i="1"/>
  <c r="F2313" i="1"/>
  <c r="F376" i="1"/>
  <c r="F1370" i="1"/>
  <c r="E1448" i="1"/>
  <c r="E348" i="1"/>
  <c r="E1605" i="1"/>
  <c r="E1733" i="1"/>
  <c r="F433" i="1"/>
  <c r="F2056" i="1"/>
  <c r="E743" i="1"/>
  <c r="E892" i="1"/>
  <c r="F719" i="1"/>
  <c r="F2188" i="1"/>
  <c r="F353" i="1"/>
  <c r="F1239" i="1"/>
  <c r="F1643" i="1"/>
  <c r="E744" i="1"/>
  <c r="E2425" i="1"/>
  <c r="F1469" i="1"/>
  <c r="E2355" i="1"/>
  <c r="E901" i="1"/>
  <c r="E1787" i="1"/>
  <c r="E2125" i="1"/>
  <c r="E792" i="1"/>
  <c r="E2019" i="1"/>
  <c r="E1583" i="1"/>
  <c r="E466" i="1"/>
  <c r="E1316" i="1"/>
  <c r="E1762" i="1"/>
  <c r="F1850" i="1"/>
  <c r="E2214" i="1"/>
  <c r="F1741" i="1"/>
  <c r="E933" i="1"/>
  <c r="E1467" i="1"/>
  <c r="E1775" i="1"/>
  <c r="E331" i="1"/>
  <c r="E636" i="1"/>
  <c r="E973" i="1"/>
  <c r="E1592" i="1"/>
  <c r="F607" i="1"/>
  <c r="E2444" i="1"/>
  <c r="E1278" i="1"/>
  <c r="E1525" i="1"/>
  <c r="E966" i="1"/>
  <c r="E1608" i="1"/>
  <c r="F2371" i="1"/>
  <c r="E206" i="1"/>
  <c r="E1024" i="1"/>
  <c r="E365" i="1"/>
  <c r="E2241" i="1"/>
  <c r="E1204" i="1"/>
  <c r="F1560" i="1"/>
  <c r="E321" i="1"/>
  <c r="E2177" i="1"/>
  <c r="E2211" i="1"/>
  <c r="E723" i="1"/>
  <c r="E1203" i="1"/>
  <c r="E2384" i="1"/>
  <c r="E259" i="1"/>
  <c r="E1336" i="1"/>
  <c r="F1816" i="1"/>
  <c r="E2373" i="1"/>
  <c r="E2377" i="1"/>
  <c r="E1310" i="1"/>
  <c r="F1893" i="1"/>
  <c r="E1198" i="1"/>
  <c r="E1855" i="1"/>
  <c r="E2291" i="1"/>
  <c r="E2037" i="1"/>
  <c r="F1645" i="1"/>
  <c r="F350" i="1"/>
  <c r="F1182" i="1"/>
  <c r="G2227" i="1"/>
  <c r="E1726" i="1"/>
  <c r="E1764" i="1"/>
  <c r="E2260" i="1"/>
  <c r="E257" i="1"/>
  <c r="E2077" i="1"/>
  <c r="E2210" i="1"/>
  <c r="F959" i="1"/>
  <c r="E1672" i="1"/>
  <c r="E426" i="1"/>
  <c r="F456" i="1"/>
  <c r="E509" i="1"/>
  <c r="F511" i="1"/>
  <c r="E1226" i="1"/>
  <c r="E1318" i="1"/>
  <c r="E1816" i="1"/>
  <c r="G178" i="1"/>
  <c r="F980" i="1"/>
  <c r="F2245" i="1"/>
  <c r="E720" i="1"/>
  <c r="E445" i="1"/>
  <c r="E234" i="1"/>
  <c r="E1754" i="1"/>
  <c r="E2273" i="1"/>
  <c r="E1234" i="1"/>
  <c r="E1947" i="1"/>
  <c r="E1143" i="1"/>
  <c r="E1322" i="1"/>
  <c r="F447" i="1"/>
  <c r="E2142" i="1"/>
  <c r="E1876" i="1"/>
  <c r="F2286" i="1"/>
  <c r="E915" i="1"/>
  <c r="E919" i="1"/>
  <c r="F2321" i="1"/>
  <c r="E779" i="1"/>
  <c r="F1577" i="1"/>
  <c r="E2339" i="1"/>
  <c r="E2176" i="1"/>
  <c r="E2441" i="1"/>
  <c r="F509" i="1"/>
  <c r="E290" i="1"/>
  <c r="E523" i="1"/>
  <c r="E884" i="1"/>
  <c r="E261" i="1"/>
  <c r="F1345" i="1"/>
  <c r="E2089" i="1"/>
  <c r="E1804" i="1"/>
  <c r="E1993" i="1"/>
  <c r="E2272" i="1"/>
  <c r="E2333" i="1"/>
  <c r="E2188" i="1"/>
  <c r="E1485" i="1"/>
  <c r="E769" i="1"/>
  <c r="E1083" i="1"/>
  <c r="E2428" i="1"/>
  <c r="E1597" i="1"/>
  <c r="E217" i="1"/>
  <c r="E968" i="1"/>
  <c r="E2369" i="1"/>
  <c r="E961" i="1"/>
  <c r="E1084" i="1"/>
  <c r="E1060" i="1"/>
  <c r="E1731" i="1"/>
  <c r="F1138" i="1"/>
  <c r="E145" i="1"/>
  <c r="E525" i="1"/>
  <c r="E1435" i="1"/>
  <c r="E889" i="1"/>
  <c r="G1819" i="1"/>
  <c r="E2100" i="1"/>
  <c r="E562" i="1"/>
  <c r="E589" i="1"/>
  <c r="E1676" i="1"/>
  <c r="E1792" i="1"/>
  <c r="E1847" i="1"/>
  <c r="E862" i="1"/>
  <c r="E1284" i="1"/>
  <c r="E1603" i="1"/>
  <c r="E2437" i="1"/>
  <c r="E607" i="1"/>
  <c r="E437" i="1"/>
  <c r="E536" i="1"/>
  <c r="F2027" i="1"/>
  <c r="F1194" i="1"/>
  <c r="E98" i="1"/>
  <c r="E1443" i="1"/>
  <c r="F609" i="1"/>
  <c r="F1053" i="1"/>
  <c r="F1848" i="1"/>
  <c r="E344" i="1"/>
  <c r="E1850" i="1"/>
  <c r="E1218" i="1"/>
  <c r="E1346" i="1"/>
  <c r="G2267" i="1"/>
  <c r="F2145" i="1"/>
  <c r="F2077" i="1"/>
  <c r="E964" i="1"/>
  <c r="F2335" i="1"/>
  <c r="E407" i="1"/>
  <c r="G1803" i="1"/>
  <c r="E1005" i="1"/>
  <c r="F1114" i="1"/>
  <c r="H2371" i="1"/>
  <c r="F247" i="1"/>
  <c r="E430" i="1"/>
  <c r="F1476" i="1"/>
  <c r="F904" i="1"/>
  <c r="F362" i="1"/>
  <c r="F675" i="1"/>
  <c r="F1902" i="1"/>
  <c r="E1999" i="1"/>
  <c r="E774" i="1"/>
  <c r="E352" i="1"/>
  <c r="E2308" i="1"/>
  <c r="F2117" i="1"/>
  <c r="E221" i="1"/>
  <c r="F902" i="1"/>
  <c r="E584" i="1"/>
  <c r="F1378" i="1"/>
  <c r="E1651" i="1"/>
  <c r="E1512" i="1"/>
  <c r="F2042" i="1"/>
  <c r="E1052" i="1"/>
  <c r="F2404" i="1"/>
  <c r="F2354" i="1"/>
  <c r="F1837" i="1"/>
  <c r="E698" i="1"/>
  <c r="F1140" i="1"/>
  <c r="F1102" i="1"/>
  <c r="F1706" i="1"/>
  <c r="F2157" i="1"/>
  <c r="F2223" i="1"/>
  <c r="F1017" i="1"/>
  <c r="F845" i="1"/>
  <c r="G1897" i="1"/>
  <c r="F2214" i="1"/>
  <c r="F152" i="1"/>
  <c r="F1767" i="1"/>
  <c r="F1570" i="1"/>
  <c r="F854" i="1"/>
  <c r="E442" i="1"/>
  <c r="E1978" i="1"/>
  <c r="E1747" i="1"/>
  <c r="E419" i="1"/>
  <c r="E880" i="1"/>
  <c r="E910" i="1"/>
  <c r="E1465" i="1"/>
  <c r="F2304" i="1"/>
  <c r="F738" i="1"/>
  <c r="G2099" i="1"/>
  <c r="E876" i="1"/>
  <c r="E415" i="1"/>
  <c r="F708" i="1"/>
  <c r="F112" i="1"/>
  <c r="E2387" i="1"/>
  <c r="E2096" i="1"/>
  <c r="E823" i="1"/>
  <c r="F1153" i="1"/>
  <c r="F945" i="1"/>
  <c r="G2235" i="1"/>
  <c r="G2330" i="1"/>
  <c r="F575" i="1"/>
  <c r="F1715" i="1"/>
  <c r="F1367" i="1"/>
  <c r="F841" i="1"/>
  <c r="F2401" i="1"/>
  <c r="F454" i="1"/>
  <c r="F1110" i="1"/>
  <c r="F1847" i="1"/>
  <c r="F1827" i="1"/>
  <c r="F1020" i="1"/>
  <c r="F2343" i="1"/>
  <c r="E887" i="1"/>
  <c r="G1899" i="1"/>
  <c r="F2171" i="1"/>
  <c r="E1015" i="1"/>
  <c r="E364" i="1"/>
  <c r="F1371" i="1"/>
  <c r="F1881" i="1"/>
  <c r="F1523" i="1"/>
  <c r="F1392" i="1"/>
  <c r="F2399" i="1"/>
  <c r="F1876" i="1"/>
  <c r="E300" i="1"/>
  <c r="F2043" i="1"/>
  <c r="E1018" i="1"/>
  <c r="E1768" i="1"/>
  <c r="E864" i="1"/>
  <c r="F602" i="1"/>
  <c r="F2006" i="1"/>
  <c r="F1809" i="1"/>
  <c r="F2398" i="1"/>
  <c r="F470" i="1"/>
  <c r="E271" i="1"/>
  <c r="E535" i="1"/>
  <c r="E187" i="1"/>
  <c r="F2429" i="1"/>
  <c r="F1613" i="1"/>
  <c r="E1507" i="1"/>
  <c r="E1205" i="1"/>
  <c r="E1321" i="1"/>
  <c r="E436" i="1"/>
  <c r="F2228" i="1"/>
  <c r="E1828" i="1"/>
  <c r="F619" i="1"/>
  <c r="E648" i="1"/>
  <c r="E758" i="1"/>
  <c r="E1046" i="1"/>
  <c r="E309" i="1"/>
  <c r="F1944" i="1"/>
  <c r="E2232" i="1"/>
  <c r="E856" i="1"/>
  <c r="E2221" i="1"/>
  <c r="E202" i="1"/>
  <c r="E2143" i="1"/>
  <c r="E625" i="1"/>
  <c r="E611" i="1"/>
  <c r="F681" i="1"/>
  <c r="E2056" i="1"/>
  <c r="E1197" i="1"/>
  <c r="E784" i="1"/>
  <c r="E641" i="1"/>
  <c r="E2001" i="1"/>
  <c r="E1820" i="1"/>
  <c r="E1690" i="1"/>
  <c r="F573" i="1"/>
  <c r="E1242" i="1"/>
  <c r="F1513" i="1"/>
  <c r="E1549" i="1"/>
  <c r="F2392" i="1"/>
  <c r="E666" i="1"/>
  <c r="F2301" i="1"/>
  <c r="E1526" i="1"/>
  <c r="E2103" i="1"/>
  <c r="E2079" i="1"/>
  <c r="E1571" i="1"/>
  <c r="F1129" i="1"/>
  <c r="E2121" i="1"/>
  <c r="E1959" i="1"/>
  <c r="E354" i="1"/>
  <c r="E587" i="1"/>
  <c r="E1408" i="1"/>
  <c r="E837" i="1"/>
  <c r="F641" i="1"/>
  <c r="E1092" i="1"/>
  <c r="E443" i="1"/>
  <c r="E2356" i="1"/>
  <c r="E2324" i="1"/>
  <c r="E2376" i="1"/>
  <c r="F1149" i="1"/>
  <c r="E617" i="1"/>
  <c r="E836" i="1"/>
  <c r="E565" i="1"/>
  <c r="F528" i="1"/>
  <c r="E1919" i="1"/>
  <c r="E1793" i="1"/>
  <c r="E2348" i="1"/>
  <c r="E1112" i="1"/>
  <c r="F1435" i="1"/>
  <c r="E1355" i="1"/>
  <c r="E1863" i="1"/>
  <c r="E993" i="1"/>
  <c r="E2076" i="1"/>
  <c r="F1997" i="1"/>
  <c r="E1575" i="1"/>
  <c r="E1856" i="1"/>
  <c r="E1101" i="1"/>
  <c r="F1310" i="1"/>
  <c r="E2346" i="1"/>
  <c r="E1022" i="1"/>
  <c r="F2239" i="1"/>
  <c r="E1107" i="1"/>
  <c r="E347" i="1"/>
  <c r="E1821" i="1"/>
  <c r="E813" i="1"/>
  <c r="F2431" i="1"/>
  <c r="E1129" i="1"/>
  <c r="E2276" i="1"/>
  <c r="E1570" i="1"/>
  <c r="E1076" i="1"/>
  <c r="E1216" i="1"/>
  <c r="F1701" i="1"/>
  <c r="F943" i="1"/>
  <c r="F1292" i="1"/>
  <c r="E1742" i="1"/>
  <c r="E1561" i="1"/>
  <c r="E756" i="1"/>
  <c r="E1209" i="1"/>
  <c r="F1436" i="1"/>
  <c r="E2110" i="1"/>
  <c r="E2371" i="1"/>
  <c r="E266" i="1"/>
  <c r="E1089" i="1"/>
  <c r="F1725" i="1"/>
  <c r="E1496" i="1"/>
  <c r="F1733" i="1"/>
  <c r="E1728" i="1"/>
  <c r="E1401" i="1"/>
  <c r="E1013" i="1"/>
  <c r="E1285" i="1"/>
  <c r="E1325" i="1"/>
  <c r="E1077" i="1"/>
  <c r="E2238" i="1"/>
  <c r="E1614" i="1"/>
  <c r="E1339" i="1"/>
  <c r="F1313" i="1"/>
  <c r="E2049" i="1"/>
  <c r="E1851" i="1"/>
  <c r="E346" i="1"/>
  <c r="E976" i="1"/>
  <c r="E243" i="1"/>
  <c r="E2295" i="1"/>
  <c r="E929" i="1"/>
  <c r="E755" i="1"/>
  <c r="F1281" i="1"/>
  <c r="E940" i="1"/>
  <c r="E656" i="1"/>
  <c r="E1539" i="1"/>
  <c r="E1230" i="1"/>
  <c r="F1637" i="1"/>
  <c r="E1290" i="1"/>
  <c r="E1566" i="1"/>
  <c r="E1511" i="1"/>
  <c r="E825" i="1"/>
  <c r="E1995" i="1"/>
  <c r="E467" i="1"/>
  <c r="E1243" i="1"/>
  <c r="E2165" i="1"/>
  <c r="E185" i="1"/>
  <c r="F2000" i="1"/>
  <c r="F1919" i="1"/>
  <c r="E398" i="1"/>
  <c r="G1923" i="1"/>
  <c r="E2067" i="1"/>
  <c r="F1181" i="1"/>
  <c r="E1219" i="1"/>
  <c r="F2065" i="1"/>
  <c r="F1472" i="1"/>
  <c r="F930" i="1"/>
  <c r="E1593" i="1"/>
  <c r="E312" i="1"/>
  <c r="F1227" i="1"/>
  <c r="E1891" i="1"/>
  <c r="E1939" i="1"/>
  <c r="E235" i="1"/>
  <c r="E1374" i="1"/>
  <c r="F414" i="1"/>
  <c r="G1747" i="1"/>
  <c r="F1903" i="1"/>
  <c r="F1497" i="1"/>
  <c r="E632" i="1"/>
  <c r="E103" i="1"/>
  <c r="G1769" i="1"/>
  <c r="G1782" i="1"/>
  <c r="F342" i="1"/>
  <c r="E1361" i="1"/>
  <c r="E1466" i="1"/>
  <c r="F2125" i="1"/>
  <c r="E1853" i="1"/>
  <c r="E982" i="1"/>
  <c r="F1606" i="1"/>
  <c r="E416" i="1"/>
  <c r="F1904" i="1"/>
  <c r="F1185" i="1"/>
  <c r="F311" i="1"/>
  <c r="E2381" i="1"/>
  <c r="F554" i="1"/>
  <c r="F2384" i="1"/>
  <c r="E495" i="1"/>
  <c r="E1299" i="1"/>
  <c r="F1121" i="1"/>
  <c r="F766" i="1"/>
  <c r="F2360" i="1"/>
  <c r="E1960" i="1"/>
  <c r="E860" i="1"/>
  <c r="E2117" i="1"/>
  <c r="E2245" i="1"/>
  <c r="E351" i="1"/>
  <c r="E247" i="1"/>
  <c r="E980" i="1"/>
  <c r="E1908" i="1"/>
  <c r="E378" i="1"/>
  <c r="E1914" i="1"/>
  <c r="G2117" i="1"/>
  <c r="F1662" i="1"/>
  <c r="F658" i="1"/>
  <c r="F1779" i="1"/>
  <c r="F931" i="1"/>
  <c r="F501" i="1"/>
  <c r="E1264" i="1"/>
  <c r="E1477" i="1"/>
  <c r="F1263" i="1"/>
  <c r="E499" i="1"/>
  <c r="F1482" i="1"/>
  <c r="F1268" i="1"/>
  <c r="F1784" i="1"/>
  <c r="E768" i="1"/>
  <c r="F693" i="1"/>
  <c r="F887" i="1"/>
  <c r="E872" i="1"/>
  <c r="F1625" i="1"/>
  <c r="F1591" i="1"/>
  <c r="E600" i="1"/>
  <c r="F1277" i="1"/>
  <c r="F628" i="1"/>
  <c r="F1955" i="1"/>
  <c r="F1464" i="1"/>
  <c r="E1984" i="1"/>
  <c r="E120" i="1"/>
  <c r="F2165" i="1"/>
  <c r="E2280" i="1"/>
  <c r="E667" i="1"/>
  <c r="E405" i="1"/>
  <c r="G264" i="1"/>
  <c r="F1849" i="1"/>
  <c r="F2210" i="1"/>
  <c r="F776" i="1"/>
  <c r="E601" i="1"/>
  <c r="E729" i="1"/>
  <c r="F1261" i="1"/>
  <c r="E615" i="1"/>
  <c r="G1138" i="1"/>
  <c r="E1506" i="1"/>
  <c r="E1917" i="1"/>
  <c r="F1605" i="1"/>
  <c r="G1930" i="1"/>
  <c r="F302" i="1"/>
  <c r="E303" i="1"/>
  <c r="E404" i="1"/>
  <c r="E1044" i="1"/>
  <c r="F1488" i="1"/>
  <c r="F1250" i="1"/>
  <c r="F718" i="1"/>
  <c r="G2210" i="1"/>
  <c r="E413" i="1"/>
  <c r="F2288" i="1"/>
  <c r="F1804" i="1"/>
  <c r="F1627" i="1"/>
  <c r="F2026" i="1"/>
  <c r="F1258" i="1"/>
  <c r="F780" i="1"/>
  <c r="E314" i="1"/>
  <c r="F1599" i="1"/>
  <c r="G1842" i="1"/>
  <c r="F1758" i="1"/>
  <c r="F2093" i="1"/>
  <c r="E1298" i="1"/>
  <c r="E161" i="1"/>
  <c r="E1283" i="1"/>
  <c r="F1705" i="1"/>
  <c r="E742" i="1"/>
  <c r="G2331" i="1"/>
  <c r="E2189" i="1"/>
  <c r="E517" i="1"/>
  <c r="E1433" i="1"/>
  <c r="E2338" i="1"/>
  <c r="E717" i="1"/>
  <c r="E323" i="1"/>
  <c r="F897" i="1"/>
  <c r="E1634" i="1"/>
  <c r="E241" i="1"/>
  <c r="E1596" i="1"/>
  <c r="E1400" i="1"/>
  <c r="E2347" i="1"/>
  <c r="E1288" i="1"/>
  <c r="E1381" i="1"/>
  <c r="F293" i="1"/>
  <c r="F2009" i="1"/>
  <c r="E851" i="1"/>
  <c r="F1710" i="1"/>
  <c r="E1302" i="1"/>
  <c r="F882" i="1"/>
  <c r="F1525" i="1"/>
  <c r="G2274" i="1"/>
  <c r="E1386" i="1"/>
  <c r="E1761" i="1"/>
  <c r="E2156" i="1"/>
  <c r="E2129" i="1"/>
  <c r="E1519" i="1"/>
  <c r="E1553" i="1"/>
  <c r="E1765" i="1"/>
  <c r="F385" i="1"/>
  <c r="E1186" i="1"/>
  <c r="E2187" i="1"/>
  <c r="G1979" i="1"/>
  <c r="E500" i="1"/>
  <c r="F2218" i="1"/>
  <c r="E610" i="1"/>
  <c r="F2341" i="1"/>
  <c r="E1652" i="1"/>
  <c r="E1453" i="1"/>
  <c r="E1779" i="1"/>
  <c r="E2162" i="1"/>
  <c r="E2432" i="1"/>
  <c r="E210" i="1"/>
  <c r="E1949" i="1"/>
  <c r="E1141" i="1"/>
  <c r="E385" i="1"/>
  <c r="F445" i="1"/>
  <c r="E1358" i="1"/>
  <c r="E2395" i="1"/>
  <c r="F2051" i="1"/>
  <c r="E518" i="1"/>
  <c r="E1085" i="1"/>
  <c r="E1201" i="1"/>
  <c r="E2287" i="1"/>
  <c r="E2422" i="1"/>
  <c r="E2045" i="1"/>
  <c r="E399" i="1"/>
  <c r="E970" i="1"/>
  <c r="E1707" i="1"/>
  <c r="E829" i="1"/>
  <c r="F1023" i="1"/>
  <c r="F2153" i="1"/>
  <c r="E1296" i="1"/>
  <c r="E2257" i="1"/>
  <c r="E2328" i="1"/>
  <c r="F660" i="1"/>
  <c r="E1289" i="1"/>
  <c r="E2385" i="1"/>
  <c r="E402" i="1"/>
  <c r="E1396" i="1"/>
  <c r="E773" i="1"/>
  <c r="F1364" i="1"/>
  <c r="E1366" i="1"/>
  <c r="E1907" i="1"/>
  <c r="E1348" i="1"/>
  <c r="E534" i="1"/>
  <c r="F1232" i="1"/>
  <c r="E2394" i="1"/>
  <c r="E1843" i="1"/>
  <c r="E2353" i="1"/>
  <c r="E2237" i="1"/>
  <c r="E1139" i="1"/>
  <c r="E1125" i="1"/>
  <c r="F1409" i="1"/>
  <c r="E1859" i="1"/>
  <c r="E2413" i="1"/>
  <c r="E1688" i="1"/>
  <c r="E375" i="1"/>
  <c r="E2411" i="1"/>
  <c r="E1001" i="1"/>
  <c r="E2397" i="1"/>
  <c r="G2171" i="1"/>
  <c r="F798" i="1"/>
  <c r="E1168" i="1"/>
  <c r="E2051" i="1"/>
  <c r="E682" i="1"/>
  <c r="E219" i="1"/>
  <c r="F527" i="1"/>
  <c r="E288" i="1"/>
  <c r="F555" i="1"/>
  <c r="E2431" i="1"/>
  <c r="E2175" i="1"/>
  <c r="F1506" i="1"/>
  <c r="E538" i="1"/>
  <c r="E2104" i="1"/>
  <c r="E2284" i="1"/>
  <c r="E417" i="1"/>
  <c r="E1749" i="1"/>
  <c r="E2360" i="1"/>
  <c r="E2155" i="1"/>
  <c r="E2261" i="1"/>
  <c r="E1424" i="1"/>
  <c r="F683" i="1"/>
  <c r="E1770" i="1"/>
  <c r="E842" i="1"/>
  <c r="F606" i="1"/>
  <c r="E1771" i="1"/>
  <c r="E2140" i="1"/>
  <c r="E1715" i="1"/>
  <c r="E528" i="1"/>
  <c r="E1716" i="1"/>
  <c r="E497" i="1"/>
  <c r="E274" i="1"/>
  <c r="E507" i="1"/>
  <c r="E1444" i="1"/>
  <c r="F1100" i="1"/>
  <c r="E1282" i="1"/>
  <c r="E1933" i="1"/>
  <c r="F1967" i="1"/>
  <c r="F2440" i="1"/>
  <c r="F402" i="1"/>
  <c r="E264" i="1"/>
  <c r="G1835" i="1"/>
  <c r="F1036" i="1"/>
  <c r="F1423" i="1"/>
  <c r="F2363" i="1"/>
  <c r="F1208" i="1"/>
  <c r="F1047" i="1"/>
  <c r="F1564" i="1"/>
  <c r="E308" i="1"/>
  <c r="F413" i="1"/>
  <c r="F1929" i="1"/>
  <c r="F1940" i="1"/>
  <c r="E423" i="1"/>
  <c r="F1595" i="1"/>
  <c r="E570" i="1"/>
  <c r="E1210" i="1"/>
  <c r="F1680" i="1"/>
  <c r="E788" i="1"/>
  <c r="F1542" i="1"/>
  <c r="G1021" i="1"/>
  <c r="E752" i="1"/>
  <c r="E2252" i="1"/>
  <c r="F2130" i="1"/>
  <c r="E1418" i="1"/>
  <c r="F1373" i="1"/>
  <c r="E855" i="1"/>
  <c r="F794" i="1"/>
  <c r="E1810" i="1"/>
  <c r="G2139" i="1"/>
  <c r="F1890" i="1"/>
  <c r="G1938" i="1"/>
  <c r="E1839" i="1"/>
  <c r="E2298" i="1"/>
  <c r="E642" i="1"/>
  <c r="E1776" i="1"/>
  <c r="E937" i="1"/>
  <c r="F256" i="1"/>
  <c r="F625" i="1"/>
  <c r="F1442" i="1"/>
  <c r="F545" i="1"/>
  <c r="F1656" i="1"/>
  <c r="F2388" i="1"/>
  <c r="E812" i="1"/>
  <c r="F2256" i="1"/>
  <c r="E2434" i="1"/>
  <c r="F1793" i="1"/>
  <c r="F1405" i="1"/>
  <c r="F2267" i="1"/>
  <c r="G2251" i="1"/>
  <c r="F1225" i="1"/>
  <c r="G2129" i="1"/>
  <c r="F2192" i="1"/>
  <c r="E1300" i="1"/>
  <c r="E2109" i="1"/>
  <c r="F912" i="1"/>
  <c r="F1528" i="1"/>
  <c r="F1001" i="1"/>
  <c r="F869" i="1"/>
  <c r="E2005" i="1"/>
  <c r="F390" i="1"/>
  <c r="F1949" i="1"/>
  <c r="F866" i="1"/>
  <c r="E1946" i="1"/>
  <c r="E2429" i="1"/>
  <c r="E541" i="1"/>
  <c r="E1691" i="1"/>
  <c r="F2045" i="1"/>
  <c r="E473" i="1"/>
  <c r="E2361" i="1"/>
  <c r="E1602" i="1"/>
  <c r="F2332" i="1"/>
  <c r="F590" i="1"/>
  <c r="F1945" i="1"/>
  <c r="E1017" i="1"/>
  <c r="E925" i="1"/>
  <c r="F1601" i="1"/>
  <c r="F2316" i="1"/>
  <c r="E458" i="1"/>
  <c r="G2434" i="1"/>
  <c r="F1244" i="1"/>
  <c r="H2356" i="1"/>
  <c r="F2220" i="1"/>
  <c r="F2124" i="1"/>
  <c r="F466" i="1"/>
  <c r="E1050" i="1"/>
  <c r="F1844" i="1"/>
  <c r="E1640" i="1"/>
  <c r="E1661" i="1"/>
  <c r="E1759" i="1"/>
  <c r="F1550" i="1"/>
  <c r="F2019" i="1"/>
  <c r="F2031" i="1"/>
  <c r="E1118" i="1"/>
  <c r="E2391" i="1"/>
  <c r="F2175" i="1"/>
  <c r="E2343" i="1"/>
  <c r="F1205" i="1"/>
  <c r="F1900" i="1"/>
  <c r="E1384" i="1"/>
  <c r="E2136" i="1"/>
  <c r="E1303" i="1"/>
  <c r="F1427" i="1"/>
  <c r="F1222" i="1"/>
  <c r="F1975" i="1"/>
  <c r="E276" i="1"/>
  <c r="E2436" i="1"/>
  <c r="E1725" i="1"/>
  <c r="F2386" i="1"/>
  <c r="F1099" i="1"/>
  <c r="F1399" i="1"/>
  <c r="E1271" i="1"/>
  <c r="E984" i="1"/>
  <c r="E2148" i="1"/>
  <c r="E958" i="1"/>
  <c r="G2115" i="1"/>
  <c r="E1677" i="1"/>
  <c r="F1087" i="1"/>
  <c r="E1812" i="1"/>
  <c r="E1269" i="1"/>
  <c r="E1854" i="1"/>
  <c r="E997" i="1"/>
  <c r="E1921" i="1"/>
  <c r="E2038" i="1"/>
  <c r="E750" i="1"/>
  <c r="F2036" i="1"/>
  <c r="E1887" i="1"/>
  <c r="E2043" i="1"/>
  <c r="E1739" i="1"/>
  <c r="E2002" i="1"/>
  <c r="E1212" i="1"/>
  <c r="E1659" i="1"/>
  <c r="E2305" i="1"/>
  <c r="F802" i="1"/>
  <c r="E291" i="1"/>
  <c r="E763" i="1"/>
  <c r="E1569" i="1"/>
  <c r="E737" i="1"/>
  <c r="E1102" i="1"/>
  <c r="E745" i="1"/>
  <c r="E2120" i="1"/>
  <c r="E464" i="1"/>
  <c r="E336" i="1"/>
  <c r="E1635" i="1"/>
  <c r="E1066" i="1"/>
  <c r="F2072" i="1"/>
  <c r="E897" i="1"/>
  <c r="E1866" i="1"/>
  <c r="E1741" i="1"/>
  <c r="E1645" i="1"/>
  <c r="F1669" i="1"/>
  <c r="E2201" i="1"/>
  <c r="F1617" i="1"/>
  <c r="F2053" i="1"/>
  <c r="E2420" i="1"/>
  <c r="E1795" i="1"/>
  <c r="F1594" i="1"/>
  <c r="E612" i="1"/>
  <c r="E580" i="1"/>
  <c r="E1362" i="1"/>
  <c r="E953" i="1"/>
  <c r="E2084" i="1"/>
  <c r="E1791" i="1"/>
  <c r="E2196" i="1"/>
  <c r="F862" i="1"/>
  <c r="E978" i="1"/>
  <c r="E1809" i="1"/>
  <c r="E1043" i="1"/>
  <c r="E254" i="1"/>
  <c r="E2061" i="1"/>
  <c r="E833" i="1"/>
  <c r="E702" i="1"/>
  <c r="E1979" i="1"/>
  <c r="E1368" i="1"/>
  <c r="F727" i="1"/>
  <c r="F1690" i="1"/>
  <c r="F2134" i="1"/>
  <c r="E1557" i="1"/>
  <c r="E572" i="1"/>
  <c r="E548" i="1"/>
  <c r="F1624" i="1"/>
  <c r="E2081" i="1"/>
  <c r="E1898" i="1"/>
  <c r="E516" i="1"/>
  <c r="E2087" i="1"/>
  <c r="E2368" i="1"/>
  <c r="E1714" i="1"/>
  <c r="E298" i="1"/>
  <c r="E230" i="1"/>
  <c r="E159" i="1"/>
  <c r="E1255" i="1"/>
  <c r="E2008" i="1"/>
  <c r="F1727" i="1"/>
  <c r="E196" i="1"/>
  <c r="E2316" i="1"/>
  <c r="E1178" i="1"/>
  <c r="E1428" i="1"/>
  <c r="E1235" i="1"/>
  <c r="E979" i="1"/>
  <c r="E1359" i="1"/>
  <c r="E805" i="1"/>
  <c r="E2062" i="1"/>
  <c r="F2158" i="1"/>
  <c r="E2205" i="1"/>
  <c r="F1518" i="1"/>
  <c r="E1185" i="1"/>
  <c r="E2112" i="1"/>
  <c r="E2066" i="1"/>
  <c r="E252" i="1"/>
  <c r="E1508" i="1"/>
  <c r="E1727" i="1"/>
  <c r="E2057" i="1"/>
  <c r="E1953" i="1"/>
  <c r="E2282" i="1"/>
  <c r="E1354" i="1"/>
  <c r="E658" i="1"/>
  <c r="E1068" i="1"/>
  <c r="E130" i="1"/>
  <c r="E1910" i="1"/>
  <c r="E1800" i="1"/>
  <c r="E1544" i="1"/>
  <c r="E1650" i="1"/>
  <c r="F662" i="1"/>
  <c r="E1964" i="1"/>
  <c r="E1137" i="1"/>
  <c r="E1763" i="1"/>
  <c r="E1643" i="1"/>
  <c r="E765" i="1"/>
  <c r="E1393" i="1"/>
  <c r="E1020" i="1"/>
  <c r="E1277" i="1"/>
  <c r="E1473" i="1"/>
  <c r="E1441" i="1"/>
  <c r="E2151" i="1"/>
  <c r="E1429" i="1"/>
  <c r="E1737" i="1"/>
  <c r="E971" i="1"/>
  <c r="E1276" i="1"/>
  <c r="E645" i="1"/>
  <c r="E1797" i="1"/>
  <c r="E1335" i="1"/>
  <c r="F1539" i="1"/>
  <c r="E2419" i="1"/>
  <c r="E1501" i="1"/>
  <c r="E1535" i="1"/>
  <c r="E1563" i="1"/>
  <c r="F2318" i="1"/>
  <c r="E1377" i="1"/>
  <c r="F1374" i="1"/>
  <c r="E900" i="1"/>
  <c r="E2256" i="1"/>
  <c r="E305" i="1"/>
  <c r="F159" i="1"/>
  <c r="E2015" i="1"/>
  <c r="F1039" i="1"/>
  <c r="F1118" i="1"/>
  <c r="F2149" i="1"/>
  <c r="E2265" i="1"/>
  <c r="E176" i="1"/>
  <c r="E1146" i="1"/>
  <c r="E483" i="1"/>
  <c r="F2022" i="1"/>
  <c r="F1552" i="1"/>
  <c r="E1064" i="1"/>
  <c r="E1469" i="1"/>
  <c r="E605" i="1"/>
  <c r="E733" i="1"/>
  <c r="F2201" i="1"/>
  <c r="F867" i="1"/>
  <c r="F1783" i="1"/>
  <c r="E1684" i="1"/>
  <c r="E927" i="1"/>
  <c r="F1220" i="1"/>
  <c r="F782" i="1"/>
  <c r="E1585" i="1"/>
  <c r="E1372" i="1"/>
  <c r="E1422" i="1"/>
  <c r="E2446" i="1"/>
  <c r="F1717" i="1"/>
  <c r="F2224" i="1"/>
  <c r="G777" i="1"/>
  <c r="G1961" i="1"/>
  <c r="F2271" i="1"/>
  <c r="F489" i="1"/>
  <c r="F357" i="1"/>
  <c r="E1493" i="1"/>
  <c r="E456" i="1"/>
  <c r="F399" i="1"/>
  <c r="F1971" i="1"/>
  <c r="E203" i="1"/>
  <c r="F1956" i="1"/>
  <c r="F1333" i="1"/>
  <c r="F2273" i="1"/>
  <c r="E920" i="1"/>
  <c r="F692" i="1"/>
  <c r="F2232" i="1"/>
  <c r="F2147" i="1"/>
  <c r="F685" i="1"/>
  <c r="G2411" i="1"/>
  <c r="F1970" i="1"/>
  <c r="F1580" i="1"/>
  <c r="F2001" i="1"/>
  <c r="F411" i="1"/>
  <c r="F1230" i="1"/>
  <c r="F1010" i="1"/>
  <c r="E1026" i="1"/>
  <c r="F553" i="1"/>
  <c r="G1955" i="1"/>
  <c r="E2185" i="1"/>
  <c r="F1189" i="1"/>
  <c r="F1954" i="1"/>
  <c r="G1145" i="1"/>
  <c r="G1216" i="1"/>
  <c r="E555" i="1"/>
  <c r="F1537" i="1"/>
  <c r="E440" i="1"/>
  <c r="E1317" i="1"/>
  <c r="F1122" i="1"/>
  <c r="F1578" i="1"/>
  <c r="F1480" i="1"/>
  <c r="E1371" i="1"/>
  <c r="F1401" i="1"/>
  <c r="F1872" i="1"/>
  <c r="E105" i="1"/>
  <c r="E787" i="1"/>
  <c r="F2062" i="1"/>
  <c r="G1915" i="1"/>
  <c r="G2442" i="1"/>
  <c r="F1493" i="1"/>
  <c r="F989" i="1"/>
  <c r="F1477" i="1"/>
  <c r="E361" i="1"/>
  <c r="F1744" i="1"/>
  <c r="F1446" i="1"/>
  <c r="E468" i="1"/>
  <c r="E1363" i="1"/>
  <c r="E384" i="1"/>
  <c r="F572" i="1"/>
  <c r="F1622" i="1"/>
  <c r="E2332" i="1"/>
  <c r="F535" i="1"/>
  <c r="F243" i="1"/>
  <c r="F266" i="1"/>
  <c r="E1751" i="1"/>
  <c r="F1942" i="1"/>
  <c r="F2018" i="1"/>
  <c r="E1637" i="1"/>
  <c r="F1461" i="1"/>
  <c r="E1295" i="1"/>
  <c r="F530" i="1"/>
  <c r="E904" i="1"/>
  <c r="F832" i="1"/>
  <c r="F1166" i="1"/>
  <c r="E593" i="1"/>
  <c r="F971" i="1"/>
  <c r="F2138" i="1"/>
  <c r="F440" i="1"/>
  <c r="F312" i="1"/>
  <c r="F1089" i="1"/>
  <c r="E1053" i="1"/>
  <c r="E2203" i="1"/>
  <c r="E1388" i="1"/>
  <c r="E155" i="1"/>
  <c r="E679" i="1"/>
  <c r="G1931" i="1"/>
  <c r="E962" i="1"/>
  <c r="F1231" i="1"/>
  <c r="E847" i="1"/>
  <c r="E293" i="1"/>
  <c r="F1404" i="1"/>
  <c r="F1948" i="1"/>
  <c r="E1627" i="1"/>
  <c r="E1755" i="1"/>
  <c r="E896" i="1"/>
  <c r="E325" i="1"/>
  <c r="E1920" i="1"/>
  <c r="E1454" i="1"/>
  <c r="E757" i="1"/>
  <c r="E2016" i="1"/>
  <c r="E629" i="1"/>
  <c r="E728" i="1"/>
  <c r="E1824" i="1"/>
  <c r="F2435" i="1"/>
  <c r="E1329" i="1"/>
  <c r="E1881" i="1"/>
  <c r="E2147" i="1"/>
  <c r="E1174" i="1"/>
  <c r="E1032" i="1"/>
  <c r="E1546" i="1"/>
  <c r="F1496" i="1"/>
  <c r="E907" i="1"/>
  <c r="E1513" i="1"/>
  <c r="E1463" i="1"/>
  <c r="E282" i="1"/>
  <c r="F1978" i="1"/>
  <c r="E429" i="1"/>
  <c r="F2445" i="1"/>
  <c r="E1883" i="1"/>
  <c r="E1963" i="1"/>
  <c r="E705" i="1"/>
  <c r="E1523" i="1"/>
  <c r="E1153" i="1"/>
  <c r="E595" i="1"/>
  <c r="E1462" i="1"/>
  <c r="E899" i="1"/>
  <c r="E107" i="1"/>
  <c r="G2082" i="1"/>
  <c r="F1845" i="1"/>
  <c r="E835" i="1"/>
  <c r="E821" i="1"/>
  <c r="F2293" i="1"/>
  <c r="F160" i="1"/>
  <c r="E734" i="1"/>
  <c r="E1935" i="1"/>
  <c r="F2369" i="1"/>
  <c r="F2328" i="1"/>
  <c r="E1664" i="1"/>
  <c r="E1929" i="1"/>
  <c r="F434" i="1"/>
  <c r="E1065" i="1"/>
  <c r="E1437" i="1"/>
  <c r="E1844" i="1"/>
  <c r="E1156" i="1"/>
  <c r="E1196" i="1"/>
  <c r="E1516" i="1"/>
  <c r="E2095" i="1"/>
  <c r="E2340" i="1"/>
  <c r="E746" i="1"/>
  <c r="E154" i="1"/>
  <c r="F2298" i="1"/>
  <c r="E2031" i="1"/>
  <c r="F1524" i="1"/>
  <c r="F1923" i="1"/>
  <c r="E974" i="1"/>
  <c r="E2213" i="1"/>
  <c r="E1425" i="1"/>
  <c r="F2415" i="1"/>
  <c r="F1209" i="1"/>
  <c r="F1501" i="1"/>
  <c r="E1162" i="1"/>
  <c r="E1783" i="1"/>
  <c r="E1275" i="1"/>
  <c r="E2124" i="1"/>
  <c r="E1249" i="1"/>
  <c r="E626" i="1"/>
  <c r="F2164" i="1"/>
  <c r="E377" i="1"/>
  <c r="F1458" i="1"/>
  <c r="F2213" i="1"/>
  <c r="E324" i="1"/>
  <c r="F2029" i="1"/>
  <c r="E556" i="1"/>
  <c r="F1795" i="1"/>
  <c r="E2321" i="1"/>
  <c r="E681" i="1"/>
  <c r="E1767" i="1"/>
  <c r="E2277" i="1"/>
  <c r="E628" i="1"/>
  <c r="E1009" i="1"/>
  <c r="E786" i="1"/>
  <c r="F335" i="1"/>
  <c r="F2303" i="1"/>
  <c r="E868" i="1"/>
  <c r="E2137" i="1"/>
  <c r="E1600" i="1"/>
  <c r="E1554" i="1"/>
  <c r="E1899" i="1"/>
  <c r="E1145" i="1"/>
  <c r="E1378" i="1"/>
  <c r="E229" i="1"/>
  <c r="E197" i="1"/>
  <c r="E955" i="1"/>
  <c r="E546" i="1"/>
  <c r="E1182" i="1"/>
  <c r="E454" i="1"/>
  <c r="E1941" i="1"/>
  <c r="E167" i="1"/>
  <c r="E1158" i="1"/>
  <c r="E1746" i="1"/>
  <c r="E1486" i="1"/>
  <c r="E1345" i="1"/>
  <c r="E339" i="1"/>
  <c r="F2084" i="1"/>
  <c r="F2243" i="1"/>
  <c r="F1549" i="1"/>
  <c r="E1915" i="1"/>
  <c r="E1027" i="1"/>
  <c r="E508" i="1"/>
  <c r="E1356" i="1"/>
  <c r="E1900" i="1"/>
  <c r="E457" i="1"/>
  <c r="E934" i="1"/>
  <c r="E474" i="1"/>
  <c r="E2326" i="1"/>
  <c r="E1232" i="1"/>
  <c r="E957" i="1"/>
  <c r="E738" i="1"/>
  <c r="E2349" i="1"/>
  <c r="F2426" i="1"/>
  <c r="E2169" i="1"/>
  <c r="E2240" i="1"/>
  <c r="E482" i="1"/>
  <c r="F2170" i="1"/>
  <c r="E708" i="1"/>
  <c r="E453" i="1"/>
  <c r="E1405" i="1"/>
  <c r="F1084" i="1"/>
  <c r="G2379" i="1"/>
  <c r="E414" i="1"/>
  <c r="E2452" i="1"/>
  <c r="E841" i="1"/>
  <c r="E1439" i="1"/>
  <c r="E2402" i="1"/>
  <c r="F748" i="1"/>
  <c r="F2005" i="1"/>
  <c r="E194" i="1"/>
  <c r="E322" i="1"/>
  <c r="F1055" i="1"/>
  <c r="F338" i="1"/>
  <c r="F830" i="1"/>
  <c r="E2351" i="1"/>
  <c r="E212" i="1"/>
  <c r="E1860" i="1"/>
  <c r="E1177" i="1"/>
  <c r="F2137" i="1"/>
  <c r="F2103" i="1"/>
  <c r="G1875" i="1"/>
  <c r="F1688" i="1"/>
  <c r="F1057" i="1"/>
  <c r="F2168" i="1"/>
  <c r="E471" i="1"/>
  <c r="E1324" i="1"/>
  <c r="F2010" i="1"/>
  <c r="F1363" i="1"/>
  <c r="F1927" i="1"/>
  <c r="F2238" i="1"/>
  <c r="F610" i="1"/>
  <c r="F2329" i="1"/>
  <c r="F968" i="1"/>
  <c r="E1021" i="1"/>
  <c r="E158" i="1"/>
  <c r="E401" i="1"/>
  <c r="E1173" i="1"/>
  <c r="E2093" i="1"/>
  <c r="E1807" i="1"/>
  <c r="F829" i="1"/>
  <c r="F1597" i="1"/>
  <c r="E2415" i="1"/>
  <c r="F2396" i="1"/>
  <c r="G626" i="1"/>
  <c r="F1069" i="1"/>
  <c r="E209" i="1"/>
  <c r="E1981" i="1"/>
  <c r="E1117" i="1"/>
  <c r="E1245" i="1"/>
  <c r="F406" i="1"/>
  <c r="F2412" i="1"/>
  <c r="E529" i="1"/>
  <c r="E718" i="1"/>
  <c r="F815" i="1"/>
  <c r="F2154" i="1"/>
  <c r="F1764" i="1"/>
  <c r="F1728" i="1"/>
  <c r="G2051" i="1"/>
  <c r="F598" i="1"/>
  <c r="G2310" i="1"/>
  <c r="F1417" i="1"/>
  <c r="F279" i="1"/>
  <c r="F508" i="1"/>
  <c r="F1831" i="1"/>
  <c r="F2234" i="1"/>
  <c r="E239" i="1"/>
  <c r="E340" i="1"/>
  <c r="E2417" i="1"/>
  <c r="E1973" i="1"/>
  <c r="E1786" i="1"/>
  <c r="F2413" i="1"/>
  <c r="E326" i="1"/>
  <c r="E425" i="1"/>
  <c r="F1344" i="1"/>
  <c r="F1630" i="1"/>
  <c r="E108" i="1"/>
  <c r="G2043" i="1"/>
  <c r="G2322" i="1"/>
  <c r="F539" i="1"/>
  <c r="E2163" i="1"/>
  <c r="E514" i="1"/>
  <c r="E1922" i="1"/>
  <c r="F2416" i="1"/>
  <c r="F818" i="1"/>
  <c r="F1775" i="1"/>
  <c r="G2266" i="1"/>
  <c r="F697" i="1"/>
  <c r="F1393" i="1"/>
  <c r="F240" i="1"/>
  <c r="G758" i="1"/>
  <c r="G690" i="1"/>
  <c r="E320" i="1"/>
  <c r="G1811" i="1"/>
  <c r="F1174" i="1"/>
  <c r="E1738" i="1"/>
  <c r="F787" i="1"/>
  <c r="F2279" i="1"/>
  <c r="F2082" i="1"/>
  <c r="F2163" i="1"/>
  <c r="F2081" i="1"/>
  <c r="E1320" i="1"/>
  <c r="E1996" i="1"/>
  <c r="G2427" i="1"/>
  <c r="F877" i="1"/>
  <c r="F2184" i="1"/>
  <c r="E1667" i="1"/>
  <c r="F120" i="1"/>
  <c r="F1812" i="1"/>
  <c r="F504" i="1"/>
  <c r="F1420" i="1"/>
  <c r="E1192" i="1"/>
  <c r="E846" i="1"/>
  <c r="E1969" i="1"/>
  <c r="F1498" i="1"/>
  <c r="F851" i="1"/>
  <c r="F2070" i="1"/>
  <c r="F1021" i="1"/>
  <c r="F1224" i="1"/>
  <c r="F1655" i="1"/>
  <c r="F1754" i="1"/>
  <c r="E530" i="1"/>
  <c r="E350" i="1"/>
  <c r="E1927" i="1"/>
  <c r="E441" i="1"/>
  <c r="E614" i="1"/>
  <c r="F2325" i="1"/>
  <c r="E716" i="1"/>
  <c r="F747" i="1"/>
  <c r="F1067" i="1"/>
  <c r="E2055" i="1"/>
  <c r="E2009" i="1"/>
  <c r="E2107" i="1"/>
  <c r="E1665" i="1"/>
  <c r="F1789" i="1"/>
  <c r="E211" i="1"/>
  <c r="E1698" i="1"/>
  <c r="E922" i="1"/>
  <c r="E2401" i="1"/>
  <c r="E1773" i="1"/>
  <c r="E883" i="1"/>
  <c r="E1823" i="1"/>
  <c r="E1708" i="1"/>
  <c r="E983" i="1"/>
  <c r="F2367" i="1"/>
  <c r="E492" i="1"/>
  <c r="E749" i="1"/>
  <c r="E828" i="1"/>
  <c r="E208" i="1"/>
  <c r="E659" i="1"/>
  <c r="F957" i="1"/>
  <c r="E1257" i="1"/>
  <c r="E1166" i="1"/>
  <c r="E2405" i="1"/>
  <c r="E2028" i="1"/>
  <c r="F1151" i="1"/>
  <c r="E1565" i="1"/>
  <c r="E1829" i="1"/>
  <c r="F916" i="1"/>
  <c r="E1621" i="1"/>
  <c r="E1808" i="1"/>
  <c r="E1091" i="1"/>
  <c r="F2190" i="1"/>
  <c r="F700" i="1"/>
  <c r="E1110" i="1"/>
  <c r="E697" i="1"/>
  <c r="E930" i="1"/>
  <c r="E2000" i="1"/>
  <c r="E1572" i="1"/>
  <c r="E446" i="1"/>
  <c r="E372" i="1"/>
  <c r="E891" i="1"/>
  <c r="E2367" i="1"/>
  <c r="E1702" i="1"/>
  <c r="E664" i="1"/>
  <c r="E1029" i="1"/>
  <c r="F559" i="1"/>
  <c r="E2266" i="1"/>
  <c r="E1450" i="1"/>
  <c r="F1716" i="1"/>
  <c r="E2065" i="1"/>
  <c r="E2146" i="1"/>
  <c r="E753" i="1"/>
  <c r="E1997" i="1"/>
  <c r="E1281" i="1"/>
  <c r="E1109" i="1"/>
  <c r="E2106" i="1"/>
  <c r="E2090" i="1"/>
  <c r="F2253" i="1"/>
  <c r="E2364" i="1"/>
  <c r="E1752" i="1"/>
  <c r="E1261" i="1"/>
  <c r="E1692" i="1"/>
  <c r="E428" i="1"/>
  <c r="E278" i="1"/>
  <c r="E2410" i="1"/>
  <c r="F1074" i="1"/>
  <c r="E2202" i="1"/>
  <c r="E1794" i="1"/>
  <c r="E2020" i="1"/>
  <c r="E2239" i="1"/>
  <c r="F2061" i="1"/>
  <c r="E1258" i="1"/>
  <c r="E1459" i="1"/>
  <c r="E935" i="1"/>
  <c r="E2378" i="1"/>
  <c r="F404" i="1"/>
  <c r="F1629" i="1"/>
  <c r="E1636" i="1"/>
  <c r="F483" i="1"/>
  <c r="E1817" i="1"/>
  <c r="F592" i="1"/>
  <c r="E1784" i="1"/>
  <c r="E633" i="1"/>
  <c r="E866" i="1"/>
  <c r="E1099" i="1"/>
  <c r="E1524" i="1"/>
  <c r="E814" i="1"/>
  <c r="F1791" i="1"/>
  <c r="F1603" i="1"/>
  <c r="E2303" i="1"/>
  <c r="E1517" i="1"/>
  <c r="E1133" i="1"/>
  <c r="E313" i="1"/>
  <c r="E894" i="1"/>
  <c r="E1221" i="1"/>
  <c r="E620" i="1"/>
  <c r="E651" i="1"/>
  <c r="E544" i="1"/>
  <c r="E640" i="1"/>
  <c r="E251" i="1"/>
  <c r="E1648" i="1"/>
  <c r="F948" i="1"/>
  <c r="E1114" i="1"/>
  <c r="E1414" i="1"/>
  <c r="E2021" i="1"/>
  <c r="G2338" i="1"/>
  <c r="E307" i="1"/>
  <c r="E1878" i="1"/>
  <c r="E586" i="1"/>
  <c r="E819" i="1"/>
  <c r="E2412" i="1"/>
  <c r="E621" i="1"/>
  <c r="E1475" i="1"/>
  <c r="E1586" i="1"/>
  <c r="F1961" i="1"/>
  <c r="E609" i="1"/>
  <c r="E1253" i="1"/>
  <c r="E557" i="1"/>
  <c r="E249" i="1"/>
  <c r="E358" i="1"/>
  <c r="E1562" i="1"/>
  <c r="E928" i="1"/>
  <c r="E2053" i="1"/>
  <c r="E1447" i="1"/>
  <c r="F419" i="1"/>
  <c r="F1586" i="1"/>
  <c r="E2314" i="1"/>
  <c r="E245" i="1"/>
  <c r="E246" i="1"/>
  <c r="E1191" i="1"/>
  <c r="F441" i="1"/>
  <c r="G1074" i="1"/>
  <c r="E2186" i="1"/>
  <c r="F723" i="1"/>
  <c r="F2402" i="1"/>
  <c r="G2450" i="1"/>
  <c r="F831" i="1"/>
  <c r="E1167" i="1"/>
  <c r="F1426" i="1"/>
  <c r="F894" i="1"/>
  <c r="E660" i="1"/>
  <c r="E985" i="1"/>
  <c r="E1474" i="1"/>
  <c r="E2114" i="1"/>
  <c r="E142" i="1"/>
  <c r="F923" i="1"/>
  <c r="F1694" i="1"/>
  <c r="F1085" i="1"/>
  <c r="G2347" i="1"/>
  <c r="F465" i="1"/>
  <c r="H1900" i="1"/>
  <c r="G2242" i="1"/>
  <c r="F2284" i="1"/>
  <c r="E1123" i="1"/>
  <c r="E1905" i="1"/>
  <c r="E2098" i="1"/>
  <c r="E1131" i="1"/>
  <c r="F1091" i="1"/>
  <c r="F2194" i="1"/>
  <c r="E624" i="1"/>
  <c r="F1456" i="1"/>
  <c r="F541" i="1"/>
  <c r="F471" i="1"/>
  <c r="F1864" i="1"/>
  <c r="F2406" i="1"/>
  <c r="F1565" i="1"/>
  <c r="F1202" i="1"/>
  <c r="F1985" i="1"/>
  <c r="F850" i="1"/>
  <c r="F1342" i="1"/>
  <c r="E1480" i="1"/>
  <c r="F1108" i="1"/>
  <c r="E1431" i="1"/>
  <c r="E1420" i="1"/>
  <c r="E630" i="1"/>
  <c r="F272" i="1"/>
  <c r="E597" i="1"/>
  <c r="E1237" i="1"/>
  <c r="F1708" i="1"/>
  <c r="E2088" i="1"/>
  <c r="F2085" i="1"/>
  <c r="F1135" i="1"/>
  <c r="F2425" i="1"/>
  <c r="F749" i="1"/>
  <c r="F2197" i="1"/>
  <c r="F995" i="1"/>
  <c r="E2329" i="1"/>
  <c r="E2327" i="1"/>
  <c r="F2066" i="1"/>
  <c r="E504" i="1"/>
  <c r="E563" i="1"/>
  <c r="G1891" i="1"/>
  <c r="F1720" i="1"/>
  <c r="F1635" i="1"/>
  <c r="F823" i="1"/>
  <c r="F423" i="1"/>
  <c r="E465" i="1"/>
  <c r="E1105" i="1"/>
  <c r="F1066" i="1"/>
  <c r="F1633" i="1"/>
  <c r="E1007" i="1"/>
  <c r="E452" i="1"/>
  <c r="F2074" i="1"/>
  <c r="F1400" i="1"/>
  <c r="F1043" i="1"/>
  <c r="F629" i="1"/>
  <c r="E337" i="1"/>
  <c r="E1841" i="1"/>
  <c r="E1594" i="1"/>
  <c r="F990" i="1"/>
  <c r="E2003" i="1"/>
  <c r="E296" i="1"/>
  <c r="E199" i="1"/>
  <c r="F1111" i="1"/>
  <c r="E2426" i="1"/>
  <c r="E400" i="1"/>
  <c r="F797" i="1"/>
  <c r="F2291" i="1"/>
  <c r="F1443" i="1"/>
  <c r="F1013" i="1"/>
  <c r="E1743" i="1"/>
  <c r="E683" i="1"/>
  <c r="E1868" i="1"/>
  <c r="E635" i="1"/>
  <c r="F2039" i="1"/>
  <c r="F1044" i="1"/>
  <c r="E739" i="1"/>
  <c r="E2048" i="1"/>
  <c r="F497" i="1"/>
  <c r="F2142" i="1"/>
  <c r="F1736" i="1"/>
  <c r="F1966" i="1"/>
  <c r="E2011" i="1"/>
  <c r="F1665" i="1"/>
  <c r="E1313" i="1"/>
  <c r="F1028" i="1"/>
  <c r="F1572" i="1"/>
  <c r="F1322" i="1"/>
  <c r="E654" i="1"/>
  <c r="E1649" i="1"/>
  <c r="F1573" i="1"/>
  <c r="F772" i="1"/>
  <c r="E2404" i="1"/>
  <c r="F1917" i="1"/>
  <c r="E850" i="1"/>
  <c r="E870" i="1"/>
  <c r="F2309" i="1"/>
  <c r="F1040" i="1"/>
  <c r="E1601" i="1"/>
  <c r="E1966" i="1"/>
  <c r="E1864" i="1"/>
  <c r="E956" i="1"/>
  <c r="E1656" i="1"/>
  <c r="E558" i="1"/>
  <c r="E106" i="1"/>
  <c r="E1699" i="1"/>
  <c r="E573" i="1"/>
  <c r="E462" i="1"/>
  <c r="E1836" i="1"/>
  <c r="F1972" i="1"/>
  <c r="E1057" i="1"/>
  <c r="E1877" i="1"/>
  <c r="E1399" i="1"/>
  <c r="E1857" i="1"/>
  <c r="F2206" i="1"/>
  <c r="E2337" i="1"/>
  <c r="F1168" i="1"/>
  <c r="E166" i="1"/>
  <c r="E999" i="1"/>
  <c r="E2449" i="1"/>
  <c r="E1260" i="1"/>
  <c r="E1873" i="1"/>
  <c r="E2035" i="1"/>
  <c r="E1073" i="1"/>
  <c r="E451" i="1"/>
  <c r="E1748" i="1"/>
  <c r="E1176" i="1"/>
  <c r="E1390" i="1"/>
  <c r="E1126" i="1"/>
  <c r="E704" i="1"/>
  <c r="E1527" i="1"/>
  <c r="F2181" i="1"/>
  <c r="E2082" i="1"/>
  <c r="F941" i="1"/>
  <c r="F2276" i="1"/>
  <c r="E1693" i="1"/>
  <c r="E990" i="1"/>
  <c r="E1901" i="1"/>
  <c r="E2262" i="1"/>
  <c r="E644" i="1"/>
  <c r="E2382" i="1"/>
  <c r="E577" i="1"/>
  <c r="E1885" i="1"/>
  <c r="F1172" i="1"/>
  <c r="F2189" i="1"/>
  <c r="E1647" i="1"/>
  <c r="E1547" i="1"/>
  <c r="E1626" i="1"/>
  <c r="E260" i="1"/>
  <c r="E1543" i="1"/>
  <c r="F1394" i="1"/>
  <c r="E1409" i="1"/>
  <c r="E2399" i="1"/>
  <c r="E294" i="1"/>
  <c r="E1455" i="1"/>
  <c r="F670" i="1"/>
  <c r="F1554" i="1"/>
  <c r="E906" i="1"/>
  <c r="E1272" i="1"/>
  <c r="E253" i="1"/>
  <c r="E1848" i="1"/>
  <c r="E1004" i="1"/>
  <c r="F1813" i="1"/>
  <c r="E1340" i="1"/>
  <c r="F656" i="1"/>
  <c r="E1861" i="1"/>
  <c r="E330" i="1"/>
  <c r="F370" i="1"/>
  <c r="E531" i="1"/>
  <c r="E877" i="1"/>
  <c r="E709" i="1"/>
  <c r="F2237" i="1"/>
  <c r="E1058" i="1"/>
  <c r="E1383" i="1"/>
  <c r="E772" i="1"/>
  <c r="E1962" i="1"/>
  <c r="E1347" i="1"/>
  <c r="E2253" i="1"/>
  <c r="E1127" i="1"/>
  <c r="F1817" i="1"/>
  <c r="E1476" i="1"/>
  <c r="E869" i="1"/>
  <c r="E1744" i="1"/>
  <c r="E1224" i="1"/>
  <c r="E2307" i="1"/>
  <c r="E2164" i="1"/>
  <c r="E1965" i="1"/>
  <c r="F491" i="1"/>
  <c r="E952" i="1"/>
  <c r="E1753" i="1"/>
  <c r="E722" i="1"/>
  <c r="E1730" i="1"/>
  <c r="E2010" i="1"/>
  <c r="F1652" i="1"/>
  <c r="E1987" i="1"/>
  <c r="E1461" i="1"/>
  <c r="E1037" i="1"/>
  <c r="F833" i="1"/>
  <c r="E493" i="1"/>
  <c r="G1715" i="1"/>
  <c r="E662" i="1"/>
  <c r="E2269" i="1"/>
  <c r="F1065" i="1"/>
  <c r="E129" i="1"/>
  <c r="E1975" i="1"/>
  <c r="E794" i="1"/>
  <c r="G1995" i="1"/>
  <c r="F1965" i="1"/>
  <c r="E622" i="1"/>
  <c r="E1830" i="1"/>
  <c r="E1436" i="1"/>
  <c r="E1813" i="1"/>
  <c r="E1498" i="1"/>
  <c r="F1641" i="1"/>
  <c r="F1663" i="1"/>
  <c r="E1164" i="1"/>
  <c r="E2313" i="1"/>
  <c r="E798" i="1"/>
  <c r="E503" i="1"/>
  <c r="F2008" i="1"/>
  <c r="E1403" i="1"/>
  <c r="E435" i="1"/>
  <c r="E403" i="1"/>
  <c r="E1193" i="1"/>
  <c r="E2279" i="1"/>
  <c r="E1040" i="1"/>
  <c r="E1323" i="1"/>
  <c r="F2109" i="1"/>
  <c r="E771" i="1"/>
  <c r="E1291" i="1"/>
  <c r="E2296" i="1"/>
  <c r="F1246" i="1"/>
  <c r="E817" i="1"/>
  <c r="F1484" i="1"/>
  <c r="E459" i="1"/>
  <c r="F1722" i="1"/>
  <c r="E1685" i="1"/>
  <c r="E171" i="1"/>
  <c r="F1375" i="1"/>
  <c r="E545" i="1"/>
  <c r="E1134" i="1"/>
  <c r="E1194" i="1"/>
  <c r="F318" i="1"/>
  <c r="E1697" i="1"/>
  <c r="E843" i="1"/>
  <c r="F1213" i="1"/>
  <c r="E1181" i="1"/>
  <c r="E871" i="1"/>
  <c r="E1937" i="1"/>
  <c r="E748" i="1"/>
  <c r="E1930" i="1"/>
  <c r="G2147" i="1"/>
  <c r="E730" i="1"/>
  <c r="E1492" i="1"/>
  <c r="E1190" i="1"/>
  <c r="E1655" i="1"/>
  <c r="E1985" i="1"/>
  <c r="E1945" i="1"/>
  <c r="E1531" i="1"/>
  <c r="F128" i="1"/>
  <c r="E2197" i="1"/>
  <c r="E1567" i="1"/>
  <c r="E1069" i="1"/>
  <c r="E761" i="1"/>
  <c r="E994" i="1"/>
  <c r="E2039" i="1"/>
  <c r="E1413" i="1"/>
  <c r="E1056" i="1"/>
  <c r="E1502" i="1"/>
  <c r="E1845" i="1"/>
  <c r="G1963" i="1"/>
  <c r="E795" i="1"/>
  <c r="E1152" i="1"/>
  <c r="E1781" i="1"/>
  <c r="E2206" i="1"/>
  <c r="E1078" i="1"/>
  <c r="E1671" i="1"/>
  <c r="E2013" i="1"/>
  <c r="E539" i="1"/>
  <c r="E2022" i="1"/>
  <c r="E2293" i="1"/>
  <c r="E1033" i="1"/>
  <c r="E2215" i="1"/>
  <c r="E1607" i="1"/>
  <c r="E588" i="1"/>
  <c r="E374" i="1"/>
  <c r="E992" i="1"/>
  <c r="E2406" i="1"/>
  <c r="E1700" i="1"/>
  <c r="E2390" i="1"/>
  <c r="E2101" i="1"/>
  <c r="E1266" i="1"/>
  <c r="F1981" i="1"/>
  <c r="E1940" i="1"/>
  <c r="E369" i="1"/>
  <c r="E1942" i="1"/>
  <c r="E1646" i="1"/>
  <c r="E1353" i="1"/>
  <c r="E418" i="1"/>
  <c r="E1357" i="1"/>
  <c r="E521" i="1"/>
  <c r="F1589" i="1"/>
  <c r="E317" i="1"/>
  <c r="F468" i="1"/>
  <c r="E2236" i="1"/>
  <c r="E2044" i="1"/>
  <c r="E2438" i="1"/>
  <c r="G97" i="1"/>
  <c r="E1662" i="1"/>
  <c r="E1806" i="1"/>
  <c r="F449" i="1"/>
  <c r="E1012" i="1"/>
  <c r="E1680" i="1"/>
  <c r="E1556" i="1"/>
  <c r="E1497" i="1"/>
  <c r="E1595" i="1"/>
  <c r="E226" i="1"/>
  <c r="E1837" i="1"/>
  <c r="E690" i="1"/>
  <c r="E1213" i="1"/>
  <c r="E2448" i="1"/>
  <c r="E2249" i="1"/>
  <c r="E2283" i="1"/>
  <c r="E381" i="1"/>
  <c r="E1170" i="1"/>
  <c r="E1880" i="1"/>
  <c r="E1080" i="1"/>
  <c r="E2254" i="1"/>
  <c r="E879" i="1"/>
  <c r="G2299" i="1"/>
  <c r="E1673" i="1"/>
  <c r="E362" i="1"/>
  <c r="E2072" i="1"/>
  <c r="E1306" i="1"/>
  <c r="E2440" i="1"/>
  <c r="E1644" i="1"/>
  <c r="E692" i="1"/>
  <c r="F2373" i="1"/>
  <c r="E1331" i="1"/>
  <c r="E986" i="1"/>
  <c r="E1214" i="1"/>
  <c r="E2433" i="1"/>
  <c r="E674" i="1"/>
  <c r="E1591" i="1"/>
  <c r="E102" i="1"/>
  <c r="E272" i="1"/>
  <c r="E1923" i="1"/>
  <c r="E1780" i="1"/>
  <c r="E356" i="1"/>
  <c r="E1625" i="1"/>
  <c r="E370" i="1"/>
  <c r="E1867" i="1"/>
  <c r="E2217" i="1"/>
  <c r="E1294" i="1"/>
  <c r="E1228" i="1"/>
  <c r="E1818" i="1"/>
  <c r="E585" i="1"/>
  <c r="E1161" i="1"/>
  <c r="F1989" i="1"/>
  <c r="F464" i="1"/>
  <c r="E965" i="1"/>
  <c r="E149" i="1"/>
  <c r="E1100" i="1"/>
  <c r="E1641" i="1"/>
  <c r="F2292" i="1"/>
  <c r="E567" i="1"/>
  <c r="E878" i="1"/>
  <c r="E2046" i="1"/>
  <c r="E972" i="1"/>
  <c r="E576" i="1"/>
  <c r="E781" i="1"/>
  <c r="E2145" i="1"/>
  <c r="E1446" i="1"/>
  <c r="E2102" i="1"/>
  <c r="E905" i="1"/>
  <c r="E1494" i="1"/>
  <c r="F2222" i="1"/>
  <c r="E2171" i="1"/>
  <c r="E2086" i="1"/>
  <c r="E1758" i="1"/>
  <c r="E1724" i="1"/>
  <c r="E1852" i="1"/>
  <c r="F784" i="1"/>
  <c r="F1323" i="1"/>
  <c r="E1766" i="1"/>
  <c r="E222" i="1"/>
  <c r="F269" i="1"/>
  <c r="E198" i="1"/>
  <c r="E2334" i="1"/>
  <c r="E2123" i="1"/>
  <c r="E2246" i="1"/>
  <c r="E2400" i="1"/>
  <c r="F626" i="1"/>
  <c r="E1613" i="1"/>
  <c r="E1380" i="1"/>
  <c r="E1268" i="1"/>
  <c r="E1951" i="1"/>
  <c r="E2068" i="1"/>
  <c r="E2036" i="1"/>
  <c r="E2130" i="1"/>
  <c r="E137" i="1"/>
  <c r="E844" i="1"/>
  <c r="E1750" i="1"/>
  <c r="E1250" i="1"/>
  <c r="F2365" i="1"/>
  <c r="E1074" i="1"/>
  <c r="E1757" i="1"/>
  <c r="E1132" i="1"/>
  <c r="E2258" i="1"/>
  <c r="E481" i="1"/>
  <c r="F2177" i="1"/>
  <c r="F322" i="1"/>
  <c r="E2190" i="1"/>
  <c r="F1880" i="1"/>
  <c r="E1616" i="1"/>
  <c r="E1262" i="1"/>
  <c r="F1709" i="1"/>
  <c r="E2442" i="1"/>
  <c r="F1582" i="1"/>
  <c r="E332" i="1"/>
  <c r="E2325" i="1"/>
  <c r="E1573" i="1"/>
  <c r="E224" i="1"/>
  <c r="E410" i="1"/>
  <c r="E1972" i="1"/>
  <c r="E1952" i="1"/>
  <c r="E1689" i="1"/>
  <c r="E2154" i="1"/>
  <c r="G1593" i="1"/>
  <c r="E947" i="1"/>
  <c r="F1933" i="1"/>
  <c r="E1711" i="1"/>
  <c r="E1833" i="1"/>
  <c r="E987" i="1"/>
  <c r="E2281" i="1"/>
  <c r="F1296" i="1"/>
  <c r="E2278" i="1"/>
  <c r="E1002" i="1"/>
  <c r="E306" i="1"/>
  <c r="E1710" i="1"/>
  <c r="E672" i="1"/>
  <c r="F1259" i="1"/>
  <c r="E1395" i="1"/>
  <c r="F701" i="1"/>
  <c r="E1694" i="1"/>
  <c r="E2302" i="1"/>
  <c r="E2388" i="1"/>
  <c r="E2209" i="1"/>
  <c r="F391" i="1"/>
  <c r="E950" i="1"/>
  <c r="E1568" i="1"/>
  <c r="E2006" i="1"/>
  <c r="E1991" i="1"/>
  <c r="E135" i="1"/>
  <c r="E845" i="1"/>
  <c r="E1718" i="1"/>
  <c r="E1307" i="1"/>
  <c r="F999" i="1"/>
  <c r="E1326" i="1"/>
  <c r="E2336" i="1"/>
  <c r="E2078" i="1"/>
  <c r="E201" i="1"/>
  <c r="E649" i="1"/>
  <c r="E390" i="1"/>
  <c r="F1838" i="1"/>
  <c r="E1705" i="1"/>
  <c r="F1453" i="1"/>
  <c r="E515" i="1"/>
  <c r="E1897" i="1"/>
  <c r="F926" i="1"/>
  <c r="E2108" i="1"/>
  <c r="E2358" i="1"/>
  <c r="E97" i="1"/>
  <c r="I97" i="1"/>
  <c r="H97" i="1"/>
  <c r="E1292" i="1"/>
  <c r="E178" i="1"/>
  <c r="F1455" i="1"/>
  <c r="E693" i="1"/>
  <c r="F1131" i="1"/>
  <c r="F1769" i="1"/>
  <c r="E480" i="1"/>
  <c r="E373" i="1"/>
  <c r="E1801" i="1"/>
  <c r="E1035" i="1"/>
  <c r="E1460" i="1"/>
  <c r="E420" i="1"/>
  <c r="E1610" i="1"/>
  <c r="E1709" i="1"/>
  <c r="E1121" i="1"/>
  <c r="E1631" i="1"/>
  <c r="E1599" i="1"/>
  <c r="F852" i="1"/>
  <c r="E1163" i="1"/>
  <c r="F1853" i="1"/>
  <c r="E147" i="1"/>
  <c r="E559" i="1"/>
  <c r="E1967" i="1"/>
  <c r="E1489" i="1"/>
  <c r="E1528" i="1"/>
  <c r="E1482" i="1"/>
  <c r="E2128" i="1"/>
  <c r="E387" i="1"/>
  <c r="E1617" i="1"/>
  <c r="E1098" i="1"/>
  <c r="E2231" i="1"/>
  <c r="E1229" i="1"/>
  <c r="E2168" i="1"/>
  <c r="E806" i="1"/>
  <c r="E1034" i="1"/>
  <c r="E932" i="1"/>
  <c r="E2122" i="1"/>
  <c r="E1541" i="1"/>
  <c r="E2304" i="1"/>
  <c r="E2359" i="1"/>
  <c r="E549" i="1"/>
  <c r="F487" i="1"/>
  <c r="E542" i="1"/>
  <c r="F811" i="1"/>
  <c r="E1582" i="1"/>
  <c r="E1470" i="1"/>
  <c r="E524" i="1"/>
  <c r="E236" i="1"/>
  <c r="F1957" i="1"/>
  <c r="E1532" i="1"/>
  <c r="E1468" i="1"/>
  <c r="F2030" i="1"/>
  <c r="E1360" i="1"/>
  <c r="E1202" i="1"/>
  <c r="E434" i="1"/>
  <c r="E1803" i="1"/>
  <c r="E1220" i="1"/>
  <c r="E225" i="1"/>
  <c r="E1430" i="1"/>
  <c r="E204" i="1"/>
  <c r="E2315" i="1"/>
  <c r="E1958" i="1"/>
  <c r="E1558" i="1"/>
  <c r="E2194" i="1"/>
  <c r="E2030" i="1"/>
  <c r="E1534" i="1"/>
  <c r="E2080" i="1"/>
  <c r="E2379" i="1"/>
  <c r="F1661" i="1"/>
  <c r="E2144" i="1"/>
  <c r="E1717" i="1"/>
  <c r="E1774" i="1"/>
  <c r="E822" i="1"/>
  <c r="E712" i="1"/>
  <c r="E854" i="1"/>
  <c r="E652" i="1"/>
  <c r="E475" i="1"/>
  <c r="E1509" i="1"/>
  <c r="E694" i="1"/>
  <c r="E2357" i="1"/>
  <c r="E1814" i="1"/>
  <c r="E2134" i="1"/>
  <c r="E780" i="1"/>
  <c r="E1886" i="1"/>
  <c r="E366" i="1"/>
  <c r="F340" i="1"/>
  <c r="F2217" i="1"/>
  <c r="F1588" i="1"/>
  <c r="E444" i="1"/>
  <c r="E214" i="1"/>
  <c r="E818" i="1"/>
  <c r="E802" i="1"/>
  <c r="E778" i="1"/>
  <c r="E522" i="1"/>
  <c r="E2167" i="1"/>
  <c r="F1909" i="1"/>
  <c r="E760" i="1"/>
  <c r="E1835" i="1"/>
  <c r="E776" i="1"/>
  <c r="E827" i="1"/>
  <c r="E1633" i="1"/>
  <c r="F1987" i="1"/>
  <c r="E2285" i="1"/>
  <c r="F1936" i="1"/>
  <c r="E838" i="1"/>
  <c r="F2405" i="1"/>
  <c r="E938" i="1"/>
  <c r="F1765" i="1"/>
  <c r="E858" i="1"/>
  <c r="E2040" i="1"/>
  <c r="E1893" i="1"/>
  <c r="E554" i="1"/>
  <c r="E1948" i="1"/>
  <c r="F2317" i="1"/>
  <c r="F1861" i="1"/>
  <c r="E170" i="1"/>
  <c r="E1805" i="1"/>
  <c r="E2396" i="1"/>
  <c r="F1104" i="1"/>
  <c r="E579" i="1"/>
  <c r="E2023" i="1"/>
  <c r="E1337" i="1"/>
  <c r="E267" i="1"/>
  <c r="F1646" i="1"/>
  <c r="E297" i="1"/>
  <c r="E713" i="1"/>
  <c r="E2183" i="1"/>
  <c r="E1036" i="1"/>
  <c r="E2153" i="1"/>
  <c r="E2320" i="1"/>
  <c r="E1560" i="1"/>
  <c r="E460" i="1"/>
  <c r="E2166" i="1"/>
  <c r="E283" i="1"/>
  <c r="F788" i="1"/>
  <c r="E2115" i="1"/>
  <c r="E1293" i="1"/>
  <c r="E2418" i="1"/>
  <c r="E2070" i="1"/>
  <c r="E714" i="1"/>
  <c r="E1451" i="1"/>
  <c r="F961" i="1"/>
  <c r="E782" i="1"/>
  <c r="E2443" i="1"/>
  <c r="F639" i="1"/>
  <c r="E1510" i="1"/>
  <c r="F1973" i="1"/>
  <c r="E1654" i="1"/>
  <c r="E2247" i="1"/>
  <c r="E270" i="1"/>
  <c r="E1838" i="1"/>
  <c r="E2389" i="1"/>
  <c r="E1184" i="1"/>
  <c r="E1458" i="1"/>
  <c r="E566" i="1"/>
  <c r="E1980" i="1"/>
  <c r="E1238" i="1"/>
  <c r="E242" i="1"/>
  <c r="E1660" i="1"/>
  <c r="E2342" i="1"/>
  <c r="E1412" i="1"/>
  <c r="E265" i="1"/>
  <c r="E1165" i="1"/>
  <c r="E946" i="1"/>
  <c r="E1611" i="1"/>
  <c r="E1542" i="1"/>
  <c r="E1865" i="1"/>
  <c r="E244" i="1"/>
  <c r="E2094" i="1"/>
  <c r="E631" i="1"/>
  <c r="E2073" i="1"/>
  <c r="E804" i="1"/>
  <c r="F2100" i="1"/>
  <c r="G1394" i="1"/>
  <c r="E1588" i="1"/>
  <c r="E1628" i="1"/>
  <c r="E1884" i="1"/>
  <c r="E484" i="1"/>
  <c r="E2085" i="1"/>
  <c r="E1490" i="1"/>
  <c r="E700" i="1"/>
  <c r="E1954" i="1"/>
  <c r="E1663" i="1"/>
  <c r="E1925" i="1"/>
  <c r="E1578" i="1"/>
  <c r="E650" i="1"/>
  <c r="F1503" i="1"/>
  <c r="F2094" i="1"/>
  <c r="E2184" i="1"/>
  <c r="E233" i="1"/>
  <c r="E2363" i="1"/>
  <c r="E1445" i="1"/>
  <c r="E561" i="1"/>
  <c r="E1994" i="1"/>
  <c r="E1081" i="1"/>
  <c r="E701" i="1"/>
  <c r="E677" i="1"/>
  <c r="E1179" i="1"/>
  <c r="E2274" i="1"/>
  <c r="E318" i="1"/>
  <c r="E1149" i="1"/>
  <c r="E582" i="1"/>
  <c r="E2227" i="1"/>
  <c r="E1104" i="1"/>
  <c r="E2228" i="1"/>
  <c r="E2157" i="1"/>
  <c r="E2218" i="1"/>
  <c r="E1587" i="1"/>
  <c r="E1504" i="1"/>
  <c r="E1097" i="1"/>
  <c r="E1622" i="1"/>
  <c r="E1798" i="1"/>
  <c r="E470" i="1"/>
  <c r="E2226" i="1"/>
  <c r="E205" i="1"/>
  <c r="E1760" i="1"/>
  <c r="E2430" i="1"/>
  <c r="F1774" i="1"/>
  <c r="E438" i="1"/>
  <c r="E1225" i="1"/>
  <c r="E1782" i="1"/>
  <c r="E1918" i="1"/>
  <c r="E1140" i="1"/>
  <c r="E316" i="1"/>
  <c r="E859" i="1"/>
  <c r="E1696" i="1"/>
  <c r="E1606" i="1"/>
  <c r="E2222" i="1"/>
  <c r="E685" i="1"/>
  <c r="E2292" i="1"/>
  <c r="E1982" i="1"/>
  <c r="E128" i="1"/>
  <c r="E2158" i="1"/>
  <c r="E1479" i="1"/>
  <c r="E382" i="1"/>
  <c r="E1842" i="1"/>
  <c r="E653" i="1"/>
  <c r="E2230" i="1"/>
  <c r="E923" i="1"/>
  <c r="E1827" i="1"/>
  <c r="E1574" i="1"/>
  <c r="E1419" i="1"/>
  <c r="E411" i="1"/>
  <c r="E449" i="1"/>
  <c r="E2251" i="1"/>
  <c r="E1389" i="1"/>
  <c r="E736" i="1"/>
  <c r="E1206" i="1"/>
  <c r="E1014" i="1"/>
  <c r="E2354" i="1"/>
  <c r="E1735" i="1"/>
  <c r="E777" i="1"/>
  <c r="E1248" i="1"/>
  <c r="E809" i="1"/>
  <c r="F2089" i="1"/>
  <c r="E2192" i="1"/>
  <c r="E1826" i="1"/>
  <c r="E2200" i="1"/>
  <c r="E888" i="1"/>
  <c r="E764" i="1"/>
  <c r="E637" i="1"/>
  <c r="E1094" i="1"/>
  <c r="F223" i="1"/>
  <c r="E395" i="1"/>
  <c r="E461" i="1"/>
  <c r="E1438" i="1"/>
  <c r="E1411" i="1"/>
  <c r="E1703" i="1"/>
  <c r="E696" i="1"/>
  <c r="E2012" i="1"/>
  <c r="F689" i="1"/>
  <c r="E1681" i="1"/>
  <c r="E193" i="1"/>
  <c r="E2330" i="1"/>
  <c r="E218" i="1"/>
  <c r="E2275" i="1"/>
  <c r="E1580" i="1"/>
  <c r="E1370" i="1"/>
  <c r="E2243" i="1"/>
  <c r="E969" i="1"/>
  <c r="F1300" i="1"/>
  <c r="E421" i="1"/>
  <c r="E1720" i="1"/>
  <c r="E951" i="1"/>
  <c r="E1675" i="1"/>
  <c r="E996" i="1"/>
  <c r="E1157" i="1"/>
  <c r="E1706" i="1"/>
  <c r="E1016" i="1"/>
  <c r="E627" i="1"/>
  <c r="E1273" i="1"/>
  <c r="E388" i="1"/>
  <c r="E329" i="1"/>
  <c r="E1142" i="1"/>
  <c r="E1822" i="1"/>
  <c r="E2366" i="1"/>
  <c r="E1564" i="1"/>
  <c r="E2229" i="1"/>
  <c r="E1330" i="1"/>
  <c r="E2294" i="1"/>
  <c r="E908" i="1"/>
  <c r="E2439" i="1"/>
  <c r="E1590" i="1"/>
  <c r="E2345" i="1"/>
  <c r="E175" i="1"/>
  <c r="E1120" i="1"/>
  <c r="E389" i="1"/>
  <c r="E1630" i="1"/>
  <c r="E269" i="1"/>
  <c r="E710" i="1"/>
  <c r="E1790" i="1"/>
  <c r="E2350" i="1"/>
  <c r="E2392" i="1"/>
  <c r="F2173" i="1"/>
  <c r="E1598" i="1"/>
  <c r="E180" i="1"/>
  <c r="E1931" i="1"/>
  <c r="E2025" i="1"/>
  <c r="E396" i="1"/>
  <c r="E1974" i="1"/>
  <c r="E2099" i="1"/>
  <c r="E726" i="1"/>
  <c r="E485" i="1"/>
  <c r="E1397" i="1"/>
  <c r="F1330" i="1"/>
  <c r="E286" i="1"/>
  <c r="E741" i="1"/>
  <c r="E1440" i="1"/>
  <c r="E1189" i="1"/>
  <c r="E1889" i="1"/>
  <c r="E302" i="1"/>
  <c r="E371" i="1"/>
  <c r="E1342" i="1"/>
  <c r="E162" i="1"/>
  <c r="F1786" i="1"/>
  <c r="E1938" i="1"/>
  <c r="E1148" i="1"/>
  <c r="F2299" i="1"/>
  <c r="E618" i="1"/>
  <c r="F1859" i="1"/>
  <c r="F2037" i="1"/>
  <c r="E2427" i="1"/>
  <c r="E177" i="1"/>
  <c r="E1729" i="1"/>
  <c r="E1957" i="1"/>
  <c r="F1406" i="1"/>
  <c r="E1267" i="1"/>
  <c r="E1936" i="1"/>
  <c r="F734" i="1"/>
  <c r="E1160" i="1"/>
  <c r="E1769" i="1"/>
  <c r="E691" i="1"/>
  <c r="E1872" i="1"/>
  <c r="E1612" i="1"/>
  <c r="E1038" i="1"/>
  <c r="E1682" i="1"/>
  <c r="E2133" i="1"/>
  <c r="E731" i="1"/>
  <c r="F1473" i="1"/>
  <c r="E2059" i="1"/>
  <c r="E502" i="1"/>
  <c r="E1483" i="1"/>
  <c r="E882" i="1"/>
  <c r="E1772" i="1"/>
  <c r="E1051" i="1"/>
  <c r="E1916" i="1"/>
  <c r="E333" i="1"/>
  <c r="E1632" i="1"/>
  <c r="E1019" i="1"/>
  <c r="E2119" i="1"/>
  <c r="E2270" i="1"/>
  <c r="E1518" i="1"/>
  <c r="E310" i="1"/>
  <c r="E1934" i="1"/>
  <c r="F2115" i="1"/>
  <c r="E2172" i="1"/>
  <c r="E1906" i="1"/>
  <c r="F2281" i="1"/>
  <c r="F2350" i="1"/>
  <c r="E613" i="1"/>
  <c r="E1488" i="1"/>
  <c r="E1894" i="1"/>
  <c r="E1970" i="1"/>
  <c r="F2013" i="1"/>
  <c r="E2435" i="1"/>
  <c r="E902" i="1"/>
  <c r="E754" i="1"/>
  <c r="E2208" i="1"/>
  <c r="E1653" i="1"/>
  <c r="E338" i="1"/>
  <c r="E1054" i="1"/>
  <c r="F1780" i="1"/>
  <c r="E342" i="1"/>
  <c r="E237" i="1"/>
  <c r="E1394" i="1"/>
  <c r="E2014" i="1"/>
  <c r="E183" i="1"/>
  <c r="E2054" i="1"/>
  <c r="F97" i="1"/>
  <c r="E2286" i="1"/>
  <c r="E1870" i="1"/>
  <c r="E1417" i="1"/>
  <c r="E1888" i="1"/>
  <c r="E2409" i="1"/>
  <c r="D52" i="1"/>
  <c r="D55" i="1"/>
  <c r="C75" i="1"/>
  <c r="B39" i="1"/>
  <c r="B23" i="1"/>
  <c r="I30" i="1"/>
  <c r="H42" i="1"/>
  <c r="I32" i="1"/>
  <c r="G27" i="1"/>
  <c r="F68" i="1"/>
  <c r="D65" i="1"/>
  <c r="C84" i="1"/>
  <c r="C30" i="1"/>
  <c r="B36" i="1"/>
  <c r="G76" i="1"/>
  <c r="G68" i="1"/>
  <c r="F32" i="1"/>
  <c r="H32" i="1"/>
  <c r="H57" i="1"/>
  <c r="E31" i="1"/>
  <c r="D60" i="1"/>
  <c r="D36" i="1"/>
  <c r="C73" i="1"/>
  <c r="B56" i="1"/>
  <c r="G39" i="1"/>
  <c r="I23" i="1"/>
  <c r="G50" i="1"/>
  <c r="G70" i="1"/>
  <c r="I39" i="1"/>
  <c r="E35" i="1"/>
  <c r="D49" i="1"/>
  <c r="C68" i="1"/>
  <c r="B30" i="1"/>
  <c r="E75" i="1"/>
  <c r="H62" i="1"/>
  <c r="I29" i="1"/>
  <c r="I27" i="1"/>
  <c r="I82" i="1"/>
  <c r="H21" i="1"/>
  <c r="D61" i="1"/>
  <c r="C55" i="1"/>
  <c r="B84" i="1"/>
  <c r="B68" i="1"/>
  <c r="E69" i="1"/>
  <c r="I88" i="1"/>
  <c r="G52" i="1"/>
  <c r="F91" i="1"/>
  <c r="F80" i="1"/>
  <c r="E21" i="1"/>
  <c r="D57" i="1"/>
  <c r="C87" i="1"/>
  <c r="E74" i="1"/>
  <c r="E56" i="1"/>
  <c r="F79" i="1"/>
  <c r="F34" i="1"/>
  <c r="I59" i="1"/>
  <c r="H67" i="1"/>
  <c r="E67" i="1"/>
  <c r="D30" i="1"/>
  <c r="C88" i="1"/>
  <c r="C58" i="1"/>
  <c r="H89" i="1"/>
  <c r="F90" i="1"/>
  <c r="E25" i="1"/>
  <c r="I41" i="1"/>
  <c r="I77" i="1"/>
  <c r="G75" i="1"/>
  <c r="D81" i="1"/>
  <c r="C82" i="1"/>
  <c r="B92" i="1"/>
  <c r="I50" i="1"/>
  <c r="G82" i="1"/>
  <c r="G51" i="1"/>
  <c r="I78" i="1"/>
  <c r="E91" i="1"/>
  <c r="G53" i="1"/>
  <c r="C20" i="1"/>
  <c r="F20" i="1"/>
  <c r="D32" i="1"/>
  <c r="D38" i="1"/>
  <c r="C83" i="1"/>
  <c r="B22" i="1"/>
  <c r="B25" i="1"/>
  <c r="F28" i="1"/>
  <c r="H69" i="1"/>
  <c r="F47" i="1"/>
  <c r="E28" i="1"/>
  <c r="E61" i="1"/>
  <c r="D62" i="1"/>
  <c r="C54" i="1"/>
  <c r="C38" i="1"/>
  <c r="B82" i="1"/>
  <c r="H72" i="1"/>
  <c r="H22" i="1"/>
  <c r="H59" i="1"/>
  <c r="E32" i="1"/>
  <c r="I96" i="1"/>
  <c r="F88" i="1"/>
  <c r="D40" i="1"/>
  <c r="D80" i="1"/>
  <c r="B58" i="1"/>
  <c r="B41" i="1"/>
  <c r="F55" i="1"/>
  <c r="E52" i="1"/>
  <c r="F84" i="1"/>
  <c r="H51" i="1"/>
  <c r="G56" i="1"/>
  <c r="G62" i="1"/>
  <c r="D66" i="1"/>
  <c r="C76" i="1"/>
  <c r="B44" i="1"/>
  <c r="H52" i="1"/>
  <c r="E39" i="1"/>
  <c r="H25" i="1"/>
  <c r="F56" i="1"/>
  <c r="I72" i="1"/>
  <c r="D46" i="1"/>
  <c r="D44" i="1"/>
  <c r="C63" i="1"/>
  <c r="B72" i="1"/>
  <c r="B88" i="1"/>
  <c r="I65" i="1"/>
  <c r="H26" i="1"/>
  <c r="H79" i="1"/>
  <c r="F82" i="1"/>
  <c r="E68" i="1"/>
  <c r="H66" i="1"/>
  <c r="D67" i="1"/>
  <c r="C25" i="1"/>
  <c r="H77" i="1"/>
  <c r="E86" i="1"/>
  <c r="F59" i="1"/>
  <c r="G46" i="1"/>
  <c r="G66" i="1"/>
  <c r="I57" i="1"/>
  <c r="D71" i="1"/>
  <c r="D69" i="1"/>
  <c r="C29" i="1"/>
  <c r="B27" i="1"/>
  <c r="H34" i="1"/>
  <c r="I71" i="1"/>
  <c r="F41" i="1"/>
  <c r="F76" i="1"/>
  <c r="E51" i="1"/>
  <c r="I22" i="1"/>
  <c r="D95" i="1"/>
  <c r="C93" i="1"/>
  <c r="B74" i="1"/>
  <c r="I35" i="1"/>
  <c r="I36" i="1"/>
  <c r="I55" i="1"/>
  <c r="I75" i="1"/>
  <c r="G54" i="1"/>
  <c r="F75" i="1"/>
  <c r="G19" i="1"/>
  <c r="F19" i="1"/>
  <c r="G20" i="1"/>
  <c r="D79" i="1"/>
  <c r="D35" i="1"/>
  <c r="C27" i="1"/>
  <c r="B32" i="1"/>
  <c r="B49" i="1"/>
  <c r="F23" i="1"/>
  <c r="G80" i="1"/>
  <c r="I42" i="1"/>
  <c r="I87" i="1"/>
  <c r="F69" i="1"/>
  <c r="D59" i="1"/>
  <c r="C81" i="1"/>
  <c r="C33" i="1"/>
  <c r="B63" i="1"/>
  <c r="F33" i="1"/>
  <c r="F74" i="1"/>
  <c r="E55" i="1"/>
  <c r="G78" i="1"/>
  <c r="G74" i="1"/>
  <c r="H86" i="1"/>
  <c r="D37" i="1"/>
  <c r="D63" i="1"/>
  <c r="B64" i="1"/>
  <c r="G73" i="1"/>
  <c r="I45" i="1"/>
  <c r="F73" i="1"/>
  <c r="H83" i="1"/>
  <c r="G83" i="1"/>
  <c r="H47" i="1"/>
  <c r="E47" i="1"/>
  <c r="C95" i="1"/>
  <c r="C65" i="1"/>
  <c r="B26" i="1"/>
  <c r="I89" i="1"/>
  <c r="H43" i="1"/>
  <c r="H76" i="1"/>
  <c r="I66" i="1"/>
  <c r="E85" i="1"/>
  <c r="D21" i="1"/>
  <c r="D24" i="1"/>
  <c r="C71" i="1"/>
  <c r="B66" i="1"/>
  <c r="G89" i="1"/>
  <c r="F93" i="1"/>
  <c r="G34" i="1"/>
  <c r="H81" i="1"/>
  <c r="G33" i="1"/>
  <c r="I73" i="1"/>
  <c r="D85" i="1"/>
  <c r="C72" i="1"/>
  <c r="C74" i="1"/>
  <c r="H95" i="1"/>
  <c r="I85" i="1"/>
  <c r="H75" i="1"/>
  <c r="G92" i="1"/>
  <c r="E36" i="1"/>
  <c r="G61" i="1"/>
  <c r="D54" i="1"/>
  <c r="D43" i="1"/>
  <c r="C96" i="1"/>
  <c r="B28" i="1"/>
  <c r="E92" i="1"/>
  <c r="H44" i="1"/>
  <c r="H53" i="1"/>
  <c r="I70" i="1"/>
  <c r="H73" i="1"/>
  <c r="I74" i="1"/>
  <c r="D47" i="1"/>
  <c r="C89" i="1"/>
  <c r="B55" i="1"/>
  <c r="H85" i="1"/>
  <c r="E77" i="1"/>
  <c r="H63" i="1"/>
  <c r="H68" i="1"/>
  <c r="H87" i="1"/>
  <c r="H55" i="1"/>
  <c r="D93" i="1"/>
  <c r="D82" i="1"/>
  <c r="C35" i="1"/>
  <c r="B53" i="1"/>
  <c r="B57" i="1"/>
  <c r="F39" i="1"/>
  <c r="E70" i="1"/>
  <c r="G41" i="1"/>
  <c r="E82" i="1"/>
  <c r="F94" i="1"/>
  <c r="D25" i="1"/>
  <c r="C62" i="1"/>
  <c r="C90" i="1"/>
  <c r="B75" i="1"/>
  <c r="F64" i="1"/>
  <c r="H33" i="1"/>
  <c r="G43" i="1"/>
  <c r="G90" i="1"/>
  <c r="E23" i="1"/>
  <c r="F35" i="1"/>
  <c r="D89" i="1"/>
  <c r="D75" i="1"/>
  <c r="B61" i="1"/>
  <c r="I83" i="1"/>
  <c r="E53" i="1"/>
  <c r="G84" i="1"/>
  <c r="F89" i="1"/>
  <c r="I46" i="1"/>
  <c r="H61" i="1"/>
  <c r="H60" i="1"/>
  <c r="C28" i="1"/>
  <c r="C66" i="1"/>
  <c r="B96" i="1"/>
  <c r="G67" i="1"/>
  <c r="E33" i="1"/>
  <c r="E93" i="1"/>
  <c r="G48" i="1"/>
  <c r="E79" i="1"/>
  <c r="D87" i="1"/>
  <c r="C61" i="1"/>
  <c r="C79" i="1"/>
  <c r="B47" i="1"/>
  <c r="H31" i="1"/>
  <c r="E30" i="1"/>
  <c r="E89" i="1"/>
  <c r="G22" i="1"/>
  <c r="H90" i="1"/>
  <c r="G86" i="1"/>
  <c r="D68" i="1"/>
  <c r="C80" i="1"/>
  <c r="B78" i="1"/>
  <c r="G96" i="1"/>
  <c r="H92" i="1"/>
  <c r="H35" i="1"/>
  <c r="F66" i="1"/>
  <c r="H80" i="1"/>
  <c r="F52" i="1"/>
  <c r="D27" i="1"/>
  <c r="C43" i="1"/>
  <c r="C37" i="1"/>
  <c r="B45" i="1"/>
  <c r="G44" i="1"/>
  <c r="G38" i="1"/>
  <c r="G69" i="1"/>
  <c r="H46" i="1"/>
  <c r="I94" i="1"/>
  <c r="G47" i="1"/>
  <c r="D94" i="1"/>
  <c r="C42" i="1"/>
  <c r="B46" i="1"/>
  <c r="I81" i="1"/>
  <c r="E44" i="1"/>
  <c r="E40" i="1"/>
  <c r="E26" i="1"/>
  <c r="H36" i="1"/>
  <c r="H91" i="1"/>
  <c r="H19" i="1"/>
  <c r="H20" i="1"/>
  <c r="D76" i="1"/>
  <c r="C49" i="1"/>
  <c r="C34" i="1"/>
  <c r="B67" i="1"/>
  <c r="B48" i="1"/>
  <c r="F29" i="1"/>
  <c r="G94" i="1"/>
  <c r="I54" i="1"/>
  <c r="E48" i="1"/>
  <c r="H30" i="1"/>
  <c r="D92" i="1"/>
  <c r="C70" i="1"/>
  <c r="B50" i="1"/>
  <c r="B87" i="1"/>
  <c r="G65" i="1"/>
  <c r="I68" i="1"/>
  <c r="I58" i="1"/>
  <c r="G37" i="1"/>
  <c r="G26" i="1"/>
  <c r="F63" i="1"/>
  <c r="D26" i="1"/>
  <c r="D42" i="1"/>
  <c r="B71" i="1"/>
  <c r="G57" i="1"/>
  <c r="I79" i="1"/>
  <c r="H50" i="1"/>
  <c r="I26" i="1"/>
  <c r="F38" i="1"/>
  <c r="E41" i="1"/>
  <c r="G88" i="1"/>
  <c r="C36" i="1"/>
  <c r="C41" i="1"/>
  <c r="B42" i="1"/>
  <c r="I60" i="1"/>
  <c r="H54" i="1"/>
  <c r="G31" i="1"/>
  <c r="I86" i="1"/>
  <c r="I34" i="1"/>
  <c r="D70" i="1"/>
  <c r="C64" i="1"/>
  <c r="C23" i="1"/>
  <c r="B51" i="1"/>
  <c r="F42" i="1"/>
  <c r="G32" i="1"/>
  <c r="I84" i="1"/>
  <c r="E27" i="1"/>
  <c r="E78" i="1"/>
  <c r="H28" i="1"/>
  <c r="D91" i="1"/>
  <c r="C24" i="1"/>
  <c r="B38" i="1"/>
  <c r="H58" i="1"/>
  <c r="G25" i="1"/>
  <c r="G45" i="1"/>
  <c r="E38" i="1"/>
  <c r="G58" i="1"/>
  <c r="F26" i="1"/>
  <c r="D48" i="1"/>
  <c r="C69" i="1"/>
  <c r="C45" i="1"/>
  <c r="B59" i="1"/>
  <c r="F60" i="1"/>
  <c r="F43" i="1"/>
  <c r="I95" i="1"/>
  <c r="F53" i="1"/>
  <c r="E50" i="1"/>
  <c r="G42" i="1"/>
  <c r="D51" i="1"/>
  <c r="B91" i="1"/>
  <c r="B54" i="1"/>
  <c r="E90" i="1"/>
  <c r="E96" i="1"/>
  <c r="E83" i="1"/>
  <c r="F92" i="1"/>
  <c r="E84" i="1"/>
  <c r="E59" i="1"/>
  <c r="E19" i="1"/>
  <c r="D19" i="1"/>
  <c r="I20" i="1"/>
  <c r="E76" i="1"/>
  <c r="I33" i="1"/>
  <c r="D56" i="1"/>
  <c r="C51" i="1"/>
  <c r="B85" i="1"/>
  <c r="B33" i="1"/>
  <c r="B73" i="1"/>
  <c r="E22" i="1"/>
  <c r="G87" i="1"/>
  <c r="I53" i="1"/>
  <c r="F65" i="1"/>
  <c r="I80" i="1"/>
  <c r="D72" i="1"/>
  <c r="C78" i="1"/>
  <c r="B93" i="1"/>
  <c r="H41" i="1"/>
  <c r="E49" i="1"/>
  <c r="G72" i="1"/>
  <c r="I28" i="1"/>
  <c r="I43" i="1"/>
  <c r="I24" i="1"/>
  <c r="G81" i="1"/>
  <c r="D39" i="1"/>
  <c r="C31" i="1"/>
  <c r="B69" i="1"/>
  <c r="I93" i="1"/>
  <c r="E81" i="1"/>
  <c r="I64" i="1"/>
  <c r="E57" i="1"/>
  <c r="F30" i="1"/>
  <c r="F46" i="1"/>
  <c r="D73" i="1"/>
  <c r="C44" i="1"/>
  <c r="B76" i="1"/>
  <c r="G77" i="1"/>
  <c r="F58" i="1"/>
  <c r="F96" i="1"/>
  <c r="H71" i="1"/>
  <c r="E29" i="1"/>
  <c r="E43" i="1"/>
  <c r="D84" i="1"/>
  <c r="C92" i="1"/>
  <c r="C57" i="1"/>
  <c r="B94" i="1"/>
  <c r="G35" i="1"/>
  <c r="I67" i="1"/>
  <c r="I48" i="1"/>
  <c r="I69" i="1"/>
  <c r="I62" i="1"/>
  <c r="E37" i="1"/>
  <c r="D33" i="1"/>
  <c r="C32" i="1"/>
  <c r="B52" i="1"/>
  <c r="G79" i="1"/>
  <c r="E65" i="1"/>
  <c r="H27" i="1"/>
  <c r="E64" i="1"/>
  <c r="H94" i="1"/>
  <c r="I21" i="1"/>
  <c r="D31" i="1"/>
  <c r="C77" i="1"/>
  <c r="D83" i="1"/>
  <c r="B60" i="1"/>
  <c r="I63" i="1"/>
  <c r="I40" i="1"/>
  <c r="E42" i="1"/>
  <c r="G64" i="1"/>
  <c r="E88" i="1"/>
  <c r="H56" i="1"/>
  <c r="D74" i="1"/>
  <c r="B21" i="1"/>
  <c r="B65" i="1"/>
  <c r="F62" i="1"/>
  <c r="G30" i="1"/>
  <c r="H65" i="1"/>
  <c r="E45" i="1"/>
  <c r="E95" i="1"/>
  <c r="G23" i="1"/>
  <c r="C19" i="1"/>
  <c r="E60" i="1"/>
  <c r="I19" i="1"/>
  <c r="D78" i="1"/>
  <c r="C59" i="1"/>
  <c r="B95" i="1"/>
  <c r="B83" i="1"/>
  <c r="E58" i="1"/>
  <c r="F61" i="1"/>
  <c r="F45" i="1"/>
  <c r="H93" i="1"/>
  <c r="E94" i="1"/>
  <c r="I25" i="1"/>
  <c r="D34" i="1"/>
  <c r="C22" i="1"/>
  <c r="B43" i="1"/>
  <c r="F54" i="1"/>
  <c r="H64" i="1"/>
  <c r="E87" i="1"/>
  <c r="I61" i="1"/>
  <c r="G28" i="1"/>
  <c r="G55" i="1"/>
  <c r="H37" i="1"/>
  <c r="D53" i="1"/>
  <c r="C86" i="1"/>
  <c r="B79" i="1"/>
  <c r="I90" i="1"/>
  <c r="F44" i="1"/>
  <c r="E62" i="1"/>
  <c r="H74" i="1"/>
  <c r="F71" i="1"/>
  <c r="E72" i="1"/>
  <c r="D23" i="1"/>
  <c r="C52" i="1"/>
  <c r="B40" i="1"/>
  <c r="F67" i="1"/>
  <c r="H84" i="1"/>
  <c r="F25" i="1"/>
  <c r="G63" i="1"/>
  <c r="G91" i="1"/>
  <c r="G36" i="1"/>
  <c r="D64" i="1"/>
  <c r="C39" i="1"/>
  <c r="C26" i="1"/>
  <c r="B90" i="1"/>
  <c r="G40" i="1"/>
  <c r="F50" i="1"/>
  <c r="F95" i="1"/>
  <c r="I49" i="1"/>
  <c r="F83" i="1"/>
  <c r="E63" i="1"/>
  <c r="D86" i="1"/>
  <c r="C40" i="1"/>
  <c r="B62" i="1"/>
  <c r="F77" i="1"/>
  <c r="H82" i="1"/>
  <c r="H48" i="1"/>
  <c r="I51" i="1"/>
  <c r="E34" i="1"/>
  <c r="G29" i="1"/>
  <c r="D45" i="1"/>
  <c r="C50" i="1"/>
  <c r="C53" i="1"/>
  <c r="B81" i="1"/>
  <c r="F27" i="1"/>
  <c r="F85" i="1"/>
  <c r="F49" i="1"/>
  <c r="G85" i="1"/>
  <c r="F22" i="1"/>
  <c r="H70" i="1"/>
  <c r="C46" i="1"/>
  <c r="B31" i="1"/>
  <c r="B24" i="1"/>
  <c r="G95" i="1"/>
  <c r="F37" i="1"/>
  <c r="H23" i="1"/>
  <c r="F24" i="1"/>
  <c r="G60" i="1"/>
  <c r="F21" i="1"/>
  <c r="D20" i="1"/>
  <c r="B19" i="1"/>
  <c r="I91" i="1"/>
  <c r="B20" i="1"/>
  <c r="D28" i="1"/>
  <c r="C67" i="1"/>
  <c r="B29" i="1"/>
  <c r="B77" i="1"/>
  <c r="F87" i="1"/>
  <c r="F31" i="1"/>
  <c r="G93" i="1"/>
  <c r="G71" i="1"/>
  <c r="E73" i="1"/>
  <c r="D96" i="1"/>
  <c r="D50" i="1"/>
  <c r="C91" i="1"/>
  <c r="B86" i="1"/>
  <c r="H29" i="1"/>
  <c r="E66" i="1"/>
  <c r="F70" i="1"/>
  <c r="H88" i="1"/>
  <c r="E46" i="1"/>
  <c r="G24" i="1"/>
  <c r="D77" i="1"/>
  <c r="D41" i="1"/>
  <c r="C94" i="1"/>
  <c r="B89" i="1"/>
  <c r="I47" i="1"/>
  <c r="I76" i="1"/>
  <c r="I56" i="1"/>
  <c r="H96" i="1"/>
  <c r="F40" i="1"/>
  <c r="E54" i="1"/>
  <c r="D90" i="1"/>
  <c r="C60" i="1"/>
  <c r="B37" i="1"/>
  <c r="E24" i="1"/>
  <c r="F36" i="1"/>
  <c r="F51" i="1"/>
  <c r="F57" i="1"/>
  <c r="F78" i="1"/>
  <c r="E71" i="1"/>
  <c r="D22" i="1"/>
  <c r="C47" i="1"/>
  <c r="B70" i="1"/>
  <c r="B34" i="1"/>
  <c r="F72" i="1"/>
  <c r="I31" i="1"/>
  <c r="H40" i="1"/>
  <c r="F48" i="1"/>
  <c r="I52" i="1"/>
  <c r="G21" i="1"/>
  <c r="D88" i="1"/>
  <c r="C48" i="1"/>
  <c r="H78" i="1"/>
  <c r="H39" i="1"/>
  <c r="G49" i="1"/>
  <c r="H24" i="1"/>
  <c r="I44" i="1"/>
  <c r="F86" i="1"/>
  <c r="G59" i="1"/>
  <c r="D58" i="1"/>
  <c r="C21" i="1"/>
  <c r="C56" i="1"/>
  <c r="B80" i="1"/>
  <c r="I37" i="1"/>
  <c r="H49" i="1"/>
  <c r="H38" i="1"/>
  <c r="F81" i="1"/>
  <c r="H45" i="1"/>
  <c r="D29" i="1"/>
  <c r="C85" i="1"/>
  <c r="B35" i="1"/>
  <c r="I38" i="1"/>
  <c r="E80" i="1"/>
  <c r="I92" i="1"/>
  <c r="E20" i="1"/>
  <c r="D14" i="1"/>
  <c r="D18" i="1"/>
  <c r="G5" i="1"/>
  <c r="H12" i="1"/>
  <c r="D9" i="1"/>
  <c r="I5" i="1"/>
  <c r="H8" i="1"/>
  <c r="I13" i="1"/>
  <c r="G9" i="1"/>
  <c r="F3" i="1"/>
  <c r="E10" i="1"/>
  <c r="I3" i="1"/>
  <c r="G15" i="1"/>
  <c r="G2" i="1"/>
  <c r="H7" i="1"/>
  <c r="C13" i="1"/>
  <c r="E7" i="1"/>
  <c r="E12" i="1"/>
  <c r="H5" i="1"/>
  <c r="E14" i="1"/>
  <c r="E9" i="1"/>
  <c r="G12" i="1"/>
  <c r="B8" i="1"/>
  <c r="I2" i="1"/>
  <c r="E13" i="1"/>
  <c r="B10" i="1"/>
  <c r="I15" i="1"/>
  <c r="H13" i="1"/>
  <c r="F15" i="1"/>
  <c r="H6" i="1"/>
  <c r="D5" i="1"/>
  <c r="F8" i="1"/>
  <c r="D12" i="1"/>
  <c r="C10" i="1"/>
  <c r="E8" i="1"/>
  <c r="H18" i="1"/>
  <c r="C8" i="1"/>
  <c r="D17" i="1"/>
  <c r="F18" i="1"/>
  <c r="I14" i="1"/>
  <c r="C6" i="1"/>
  <c r="G18" i="1"/>
  <c r="H16" i="1"/>
  <c r="F9" i="1"/>
  <c r="B14" i="1"/>
  <c r="C11" i="1"/>
  <c r="B9" i="1"/>
  <c r="I12" i="1"/>
  <c r="B6" i="1"/>
  <c r="F2" i="1"/>
  <c r="G16" i="1"/>
  <c r="E6" i="1"/>
  <c r="H4" i="1"/>
  <c r="D13" i="1"/>
  <c r="C12" i="1"/>
  <c r="G11" i="1"/>
  <c r="C9" i="1"/>
  <c r="C4" i="1"/>
  <c r="H2" i="1"/>
  <c r="G14" i="1"/>
  <c r="B5" i="1"/>
  <c r="I9" i="1"/>
  <c r="D8" i="1"/>
  <c r="E3" i="1"/>
  <c r="D4" i="1"/>
  <c r="H9" i="1"/>
  <c r="H3" i="1"/>
  <c r="I8" i="1"/>
  <c r="D11" i="1"/>
  <c r="C7" i="1"/>
  <c r="D6" i="1"/>
  <c r="C14" i="1"/>
  <c r="C18" i="1"/>
  <c r="I6" i="1"/>
  <c r="G8" i="1"/>
  <c r="D16" i="1"/>
  <c r="H10" i="1"/>
  <c r="G7" i="1"/>
  <c r="H14" i="1"/>
  <c r="C17" i="1"/>
  <c r="E11" i="1"/>
  <c r="B18" i="1"/>
  <c r="I17" i="1"/>
  <c r="G17" i="1"/>
  <c r="E17" i="1"/>
  <c r="D2" i="1"/>
  <c r="I16" i="1"/>
  <c r="B7" i="1"/>
  <c r="B15" i="1"/>
  <c r="C16" i="1"/>
  <c r="C15" i="1"/>
  <c r="D3" i="1"/>
  <c r="E16" i="1"/>
  <c r="B3" i="1"/>
  <c r="F17" i="1"/>
  <c r="E18" i="1"/>
  <c r="D10" i="1"/>
  <c r="G4" i="1"/>
  <c r="E2" i="1"/>
  <c r="E15" i="1"/>
  <c r="G6" i="1"/>
  <c r="F12" i="1"/>
  <c r="B12" i="1"/>
  <c r="G13" i="1"/>
  <c r="C5" i="1"/>
  <c r="F13" i="1"/>
  <c r="F16" i="1"/>
  <c r="B2" i="1"/>
  <c r="D15" i="1"/>
  <c r="F5" i="1"/>
  <c r="H15" i="1"/>
  <c r="D7" i="1"/>
  <c r="B13" i="1"/>
  <c r="F11" i="1"/>
  <c r="B17" i="1"/>
  <c r="I7" i="1"/>
  <c r="E5" i="1"/>
  <c r="I4" i="1"/>
  <c r="I18" i="1"/>
  <c r="I11" i="1"/>
  <c r="B11" i="1"/>
  <c r="F4" i="1"/>
  <c r="E4" i="1"/>
  <c r="F10" i="1"/>
  <c r="G10" i="1"/>
  <c r="F14" i="1"/>
  <c r="F7" i="1"/>
  <c r="I10" i="1"/>
  <c r="G3" i="1"/>
  <c r="B4" i="1"/>
  <c r="H11" i="1"/>
  <c r="B16" i="1"/>
  <c r="F6" i="1"/>
  <c r="H17" i="1"/>
  <c r="P8" i="3" l="1"/>
  <c r="A14" i="1" s="1"/>
  <c r="A6" i="1"/>
  <c r="P4" i="3" l="1"/>
  <c r="J1" i="3"/>
  <c r="I2" i="3"/>
  <c r="J2" i="3"/>
  <c r="I3" i="3"/>
  <c r="J3" i="3"/>
  <c r="I4" i="3"/>
  <c r="J4" i="3"/>
  <c r="I5" i="3"/>
  <c r="J5" i="3"/>
  <c r="I6" i="3"/>
  <c r="J6" i="3"/>
  <c r="I7" i="3"/>
  <c r="J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I50" i="3"/>
  <c r="J50" i="3"/>
  <c r="I51" i="3"/>
  <c r="J51" i="3"/>
  <c r="I52" i="3"/>
  <c r="J52" i="3"/>
  <c r="I53" i="3"/>
  <c r="J53" i="3"/>
  <c r="I54" i="3"/>
  <c r="J54" i="3"/>
  <c r="I55" i="3"/>
  <c r="J55" i="3"/>
  <c r="I56" i="3"/>
  <c r="J56" i="3"/>
  <c r="I57" i="3"/>
  <c r="J57" i="3"/>
  <c r="I58" i="3"/>
  <c r="J58" i="3"/>
  <c r="I59" i="3"/>
  <c r="J59" i="3"/>
  <c r="I60" i="3"/>
  <c r="J60" i="3"/>
  <c r="I61" i="3"/>
  <c r="J61" i="3"/>
  <c r="I62" i="3"/>
  <c r="J62" i="3"/>
  <c r="I63" i="3"/>
  <c r="J63" i="3"/>
  <c r="I64" i="3"/>
  <c r="J64" i="3"/>
  <c r="I65" i="3"/>
  <c r="J65" i="3"/>
  <c r="I66" i="3"/>
  <c r="J66" i="3"/>
  <c r="I67" i="3"/>
  <c r="J67" i="3"/>
  <c r="I68" i="3"/>
  <c r="J68" i="3"/>
  <c r="I69" i="3"/>
  <c r="J69" i="3"/>
  <c r="I70" i="3"/>
  <c r="J70" i="3"/>
  <c r="I71" i="3"/>
  <c r="J71" i="3"/>
  <c r="I72" i="3"/>
  <c r="J72" i="3"/>
  <c r="I73" i="3"/>
  <c r="J73" i="3"/>
  <c r="I74" i="3"/>
  <c r="J74" i="3"/>
  <c r="I75" i="3"/>
  <c r="J75" i="3"/>
  <c r="I76" i="3"/>
  <c r="J76" i="3"/>
  <c r="I77" i="3"/>
  <c r="J77" i="3"/>
  <c r="I78" i="3"/>
  <c r="J78" i="3"/>
  <c r="I79" i="3"/>
  <c r="J79" i="3"/>
  <c r="I80" i="3"/>
  <c r="J80" i="3"/>
  <c r="I81" i="3"/>
  <c r="J81" i="3"/>
  <c r="I82" i="3"/>
  <c r="J82" i="3"/>
  <c r="I83" i="3"/>
  <c r="J83" i="3"/>
  <c r="I84" i="3"/>
  <c r="J84" i="3"/>
  <c r="I85" i="3"/>
  <c r="J85" i="3"/>
  <c r="I86" i="3"/>
  <c r="J86" i="3"/>
  <c r="I87" i="3"/>
  <c r="J87" i="3"/>
  <c r="I88" i="3"/>
  <c r="J88" i="3"/>
  <c r="I89" i="3"/>
  <c r="J89" i="3"/>
  <c r="I90" i="3"/>
  <c r="J90" i="3"/>
  <c r="I91" i="3"/>
  <c r="J91" i="3"/>
  <c r="I92" i="3"/>
  <c r="J92" i="3"/>
  <c r="I93" i="3"/>
  <c r="J93" i="3"/>
  <c r="I94" i="3"/>
  <c r="J94" i="3"/>
  <c r="I95" i="3"/>
  <c r="J95" i="3"/>
  <c r="I96" i="3"/>
  <c r="J96" i="3"/>
  <c r="I97" i="3"/>
  <c r="J97" i="3"/>
  <c r="I98" i="3"/>
  <c r="J98" i="3"/>
  <c r="I99" i="3"/>
  <c r="J99" i="3"/>
  <c r="I100" i="3"/>
  <c r="J100" i="3"/>
  <c r="I101" i="3"/>
  <c r="J101" i="3"/>
  <c r="I102" i="3"/>
  <c r="J102" i="3"/>
  <c r="I103" i="3"/>
  <c r="J103" i="3"/>
  <c r="I104" i="3"/>
  <c r="J104" i="3"/>
  <c r="I105" i="3"/>
  <c r="J105" i="3"/>
  <c r="I106" i="3"/>
  <c r="J106" i="3"/>
  <c r="I107" i="3"/>
  <c r="J107" i="3"/>
  <c r="I108" i="3"/>
  <c r="J108" i="3"/>
  <c r="I109" i="3"/>
  <c r="J109" i="3"/>
  <c r="I110" i="3"/>
  <c r="J110" i="3"/>
  <c r="I111" i="3"/>
  <c r="J111" i="3"/>
  <c r="I112" i="3"/>
  <c r="J112" i="3"/>
  <c r="I113" i="3"/>
  <c r="J113" i="3"/>
  <c r="I114" i="3"/>
  <c r="J114" i="3"/>
  <c r="I115" i="3"/>
  <c r="J115" i="3"/>
  <c r="I116" i="3"/>
  <c r="J116" i="3"/>
  <c r="I117" i="3"/>
  <c r="J117" i="3"/>
  <c r="I118" i="3"/>
  <c r="J118" i="3"/>
  <c r="I119" i="3"/>
  <c r="J119" i="3"/>
  <c r="I120" i="3"/>
  <c r="J120" i="3"/>
  <c r="I121" i="3"/>
  <c r="J121" i="3"/>
  <c r="I122" i="3"/>
  <c r="J122" i="3"/>
  <c r="I123" i="3"/>
  <c r="J123" i="3"/>
  <c r="I124" i="3"/>
  <c r="J124" i="3"/>
  <c r="I125" i="3"/>
  <c r="J125" i="3"/>
  <c r="I126" i="3"/>
  <c r="J126" i="3"/>
  <c r="I127" i="3"/>
  <c r="J127" i="3"/>
  <c r="I128" i="3"/>
  <c r="J128" i="3"/>
  <c r="I129" i="3"/>
  <c r="J129" i="3"/>
  <c r="I130" i="3"/>
  <c r="J130" i="3"/>
  <c r="I131" i="3"/>
  <c r="J131" i="3"/>
  <c r="I132" i="3"/>
  <c r="J132" i="3"/>
  <c r="I133" i="3"/>
  <c r="J133" i="3"/>
  <c r="I134" i="3"/>
  <c r="J134" i="3"/>
  <c r="I135" i="3"/>
  <c r="J135" i="3"/>
  <c r="I136" i="3"/>
  <c r="J136" i="3"/>
  <c r="I137" i="3"/>
  <c r="J137" i="3"/>
  <c r="I138" i="3"/>
  <c r="J138" i="3"/>
  <c r="I139" i="3"/>
  <c r="J139" i="3"/>
  <c r="I140" i="3"/>
  <c r="J140" i="3"/>
  <c r="I141" i="3"/>
  <c r="J141" i="3"/>
  <c r="I142" i="3"/>
  <c r="J142" i="3"/>
  <c r="I143" i="3"/>
  <c r="J143" i="3"/>
  <c r="I144" i="3"/>
  <c r="J144" i="3"/>
  <c r="I145" i="3"/>
  <c r="J145" i="3"/>
  <c r="I146" i="3"/>
  <c r="J146" i="3"/>
  <c r="I147" i="3"/>
  <c r="J147" i="3"/>
  <c r="I148" i="3"/>
  <c r="J148" i="3"/>
  <c r="I149" i="3"/>
  <c r="J149" i="3"/>
  <c r="I150" i="3"/>
  <c r="J150" i="3"/>
  <c r="I151" i="3"/>
  <c r="J151" i="3"/>
  <c r="I152" i="3"/>
  <c r="J152" i="3"/>
  <c r="I153" i="3"/>
  <c r="J153" i="3"/>
  <c r="I154" i="3"/>
  <c r="J154" i="3"/>
  <c r="I155" i="3"/>
  <c r="J155" i="3"/>
  <c r="I156" i="3"/>
  <c r="J156" i="3"/>
  <c r="I157" i="3"/>
  <c r="J157" i="3"/>
  <c r="I158" i="3"/>
  <c r="J158" i="3"/>
  <c r="I159" i="3"/>
  <c r="J159" i="3"/>
  <c r="I160" i="3"/>
  <c r="J160" i="3"/>
  <c r="I161" i="3"/>
  <c r="J161" i="3"/>
  <c r="I162" i="3"/>
  <c r="J162" i="3"/>
  <c r="I163" i="3"/>
  <c r="J163" i="3"/>
  <c r="I164" i="3"/>
  <c r="J164" i="3"/>
  <c r="I165" i="3"/>
  <c r="J165" i="3"/>
  <c r="I166" i="3"/>
  <c r="J166" i="3"/>
  <c r="I167" i="3"/>
  <c r="J167" i="3"/>
  <c r="I168" i="3"/>
  <c r="J168" i="3"/>
  <c r="I169" i="3"/>
  <c r="J169" i="3"/>
  <c r="I170" i="3"/>
  <c r="J170" i="3"/>
  <c r="I171" i="3"/>
  <c r="J171" i="3"/>
  <c r="I172" i="3"/>
  <c r="J172" i="3"/>
  <c r="I173" i="3"/>
  <c r="J173" i="3"/>
  <c r="I174" i="3"/>
  <c r="J174" i="3"/>
  <c r="I175" i="3"/>
  <c r="J175" i="3"/>
  <c r="I176" i="3"/>
  <c r="J176" i="3"/>
  <c r="I177" i="3"/>
  <c r="J177" i="3"/>
  <c r="I178" i="3"/>
  <c r="J178" i="3"/>
  <c r="I179" i="3"/>
  <c r="J179" i="3"/>
  <c r="I180" i="3"/>
  <c r="J180" i="3"/>
  <c r="I181" i="3"/>
  <c r="J181" i="3"/>
  <c r="I182" i="3"/>
  <c r="J182" i="3"/>
  <c r="I183" i="3"/>
  <c r="J183" i="3"/>
  <c r="I184" i="3"/>
  <c r="J184" i="3"/>
  <c r="I185" i="3"/>
  <c r="J185" i="3"/>
  <c r="I186" i="3"/>
  <c r="J186" i="3"/>
  <c r="I187" i="3"/>
  <c r="J187" i="3"/>
  <c r="I188" i="3"/>
  <c r="J188" i="3"/>
  <c r="I189" i="3"/>
  <c r="J189" i="3"/>
  <c r="I190" i="3"/>
  <c r="J190" i="3"/>
  <c r="I191" i="3"/>
  <c r="J191" i="3"/>
  <c r="I192" i="3"/>
  <c r="J192" i="3"/>
  <c r="I193" i="3"/>
  <c r="J193" i="3"/>
  <c r="I194" i="3"/>
  <c r="J194" i="3"/>
  <c r="I195" i="3"/>
  <c r="J195" i="3"/>
  <c r="I196" i="3"/>
  <c r="J196" i="3"/>
  <c r="I197" i="3"/>
  <c r="J197" i="3"/>
  <c r="I198" i="3"/>
  <c r="J198" i="3"/>
  <c r="I199" i="3"/>
  <c r="J199" i="3"/>
  <c r="I200" i="3"/>
  <c r="J200" i="3"/>
  <c r="I201" i="3"/>
  <c r="J201" i="3"/>
  <c r="I202" i="3"/>
  <c r="J202" i="3"/>
  <c r="I203" i="3"/>
  <c r="J203" i="3"/>
  <c r="I204" i="3"/>
  <c r="J204" i="3"/>
  <c r="I205" i="3"/>
  <c r="J205" i="3"/>
  <c r="I206" i="3"/>
  <c r="J206" i="3"/>
  <c r="I207" i="3"/>
  <c r="J207" i="3"/>
  <c r="I208" i="3"/>
  <c r="J208" i="3"/>
  <c r="I209" i="3"/>
  <c r="J209" i="3"/>
  <c r="I210" i="3"/>
  <c r="J210" i="3"/>
  <c r="I211" i="3"/>
  <c r="J211" i="3"/>
  <c r="I212" i="3"/>
  <c r="J212" i="3"/>
  <c r="I213" i="3"/>
  <c r="J213" i="3"/>
  <c r="I214" i="3"/>
  <c r="J214" i="3"/>
  <c r="I215" i="3"/>
  <c r="J215" i="3"/>
  <c r="I216" i="3"/>
  <c r="J216" i="3"/>
  <c r="I217" i="3"/>
  <c r="J217" i="3"/>
  <c r="I218" i="3"/>
  <c r="J218" i="3"/>
  <c r="I219" i="3"/>
  <c r="J219" i="3"/>
  <c r="I220" i="3"/>
  <c r="J220" i="3"/>
  <c r="I221" i="3"/>
  <c r="J221" i="3"/>
  <c r="I222" i="3"/>
  <c r="J222" i="3"/>
  <c r="I223" i="3"/>
  <c r="J223" i="3"/>
  <c r="I224" i="3"/>
  <c r="J224" i="3"/>
  <c r="I225" i="3"/>
  <c r="J225" i="3"/>
  <c r="I226" i="3"/>
  <c r="J226" i="3"/>
  <c r="I227" i="3"/>
  <c r="J227" i="3"/>
  <c r="I228" i="3"/>
  <c r="J228" i="3"/>
  <c r="I229" i="3"/>
  <c r="J229" i="3"/>
  <c r="I230" i="3"/>
  <c r="J230" i="3"/>
  <c r="I231" i="3"/>
  <c r="J231" i="3"/>
  <c r="I232" i="3"/>
  <c r="J232" i="3"/>
  <c r="I233" i="3"/>
  <c r="J233" i="3"/>
  <c r="I234" i="3"/>
  <c r="J234" i="3"/>
  <c r="I235" i="3"/>
  <c r="J235" i="3"/>
  <c r="I236" i="3"/>
  <c r="J236" i="3"/>
  <c r="I237" i="3"/>
  <c r="J237" i="3"/>
  <c r="I238" i="3"/>
  <c r="J238" i="3"/>
  <c r="I239" i="3"/>
  <c r="J239" i="3"/>
  <c r="I240" i="3"/>
  <c r="J240" i="3"/>
  <c r="I241" i="3"/>
  <c r="J241" i="3"/>
  <c r="I242" i="3"/>
  <c r="J242" i="3"/>
  <c r="I243" i="3"/>
  <c r="J243" i="3"/>
  <c r="I244" i="3"/>
  <c r="J244" i="3"/>
  <c r="I245" i="3"/>
  <c r="J245" i="3"/>
  <c r="I246" i="3"/>
  <c r="J246" i="3"/>
  <c r="I247" i="3"/>
  <c r="J247" i="3"/>
  <c r="I248" i="3"/>
  <c r="J248" i="3"/>
  <c r="I249" i="3"/>
  <c r="J249" i="3"/>
  <c r="I250" i="3"/>
  <c r="J250" i="3"/>
  <c r="I251" i="3"/>
  <c r="J251" i="3"/>
  <c r="I252" i="3"/>
  <c r="J252" i="3"/>
  <c r="I253" i="3"/>
  <c r="J253" i="3"/>
  <c r="I254" i="3"/>
  <c r="J254" i="3"/>
  <c r="I255" i="3"/>
  <c r="J255" i="3"/>
  <c r="I256" i="3"/>
  <c r="J256" i="3"/>
  <c r="I257" i="3"/>
  <c r="J257" i="3"/>
  <c r="I258" i="3"/>
  <c r="J258" i="3"/>
  <c r="I259" i="3"/>
  <c r="J259" i="3"/>
  <c r="I260" i="3"/>
  <c r="J260" i="3"/>
  <c r="I261" i="3"/>
  <c r="J261" i="3"/>
  <c r="I262" i="3"/>
  <c r="J262" i="3"/>
  <c r="I263" i="3"/>
  <c r="J263" i="3"/>
  <c r="I264" i="3"/>
  <c r="J264" i="3"/>
  <c r="I265" i="3"/>
  <c r="J265" i="3"/>
  <c r="I266" i="3"/>
  <c r="J266" i="3"/>
  <c r="I267" i="3"/>
  <c r="J267" i="3"/>
  <c r="I268" i="3"/>
  <c r="J268" i="3"/>
  <c r="I269" i="3"/>
  <c r="J269" i="3"/>
  <c r="I270" i="3"/>
  <c r="J270" i="3"/>
  <c r="I271" i="3"/>
  <c r="J271" i="3"/>
  <c r="I272" i="3"/>
  <c r="J272" i="3"/>
  <c r="I273" i="3"/>
  <c r="J273" i="3"/>
  <c r="I274" i="3"/>
  <c r="J274" i="3"/>
  <c r="I275" i="3"/>
  <c r="J275" i="3"/>
  <c r="I276" i="3"/>
  <c r="J276" i="3"/>
  <c r="I277" i="3"/>
  <c r="J277" i="3"/>
  <c r="I278" i="3"/>
  <c r="J278" i="3"/>
  <c r="I279" i="3"/>
  <c r="J279" i="3"/>
  <c r="I280" i="3"/>
  <c r="J280" i="3"/>
  <c r="I281" i="3"/>
  <c r="J281" i="3"/>
  <c r="I282" i="3"/>
  <c r="J282" i="3"/>
  <c r="I283" i="3"/>
  <c r="J283" i="3"/>
  <c r="I284" i="3"/>
  <c r="J284" i="3"/>
  <c r="I285" i="3"/>
  <c r="J285" i="3"/>
  <c r="I286" i="3"/>
  <c r="J286" i="3"/>
  <c r="I287" i="3"/>
  <c r="J287" i="3"/>
  <c r="I288" i="3"/>
  <c r="J288" i="3"/>
  <c r="I289" i="3"/>
  <c r="J289" i="3"/>
  <c r="I290" i="3"/>
  <c r="J290" i="3"/>
  <c r="I291" i="3"/>
  <c r="J291" i="3"/>
  <c r="I292" i="3"/>
  <c r="J292" i="3"/>
  <c r="I293" i="3"/>
  <c r="J293" i="3"/>
  <c r="I294" i="3"/>
  <c r="J294" i="3"/>
  <c r="I295" i="3"/>
  <c r="J295" i="3"/>
  <c r="I296" i="3"/>
  <c r="J296" i="3"/>
  <c r="I297" i="3"/>
  <c r="J297" i="3"/>
  <c r="I298" i="3"/>
  <c r="J298" i="3"/>
  <c r="I299" i="3"/>
  <c r="J299" i="3"/>
  <c r="I300" i="3"/>
  <c r="J300" i="3"/>
  <c r="I301" i="3"/>
  <c r="J301" i="3"/>
  <c r="I302" i="3"/>
  <c r="J302" i="3"/>
  <c r="I303" i="3"/>
  <c r="J303" i="3"/>
  <c r="I304" i="3"/>
  <c r="J304" i="3"/>
  <c r="I305" i="3"/>
  <c r="J305" i="3"/>
  <c r="I306" i="3"/>
  <c r="J306" i="3"/>
  <c r="I307" i="3"/>
  <c r="J307" i="3"/>
  <c r="I308" i="3"/>
  <c r="J308" i="3"/>
  <c r="I309" i="3"/>
  <c r="J309" i="3"/>
  <c r="I310" i="3"/>
  <c r="J310" i="3"/>
  <c r="I311" i="3"/>
  <c r="J311" i="3"/>
  <c r="I312" i="3"/>
  <c r="J312" i="3"/>
  <c r="I313" i="3"/>
  <c r="J313" i="3"/>
  <c r="I314" i="3"/>
  <c r="J314" i="3"/>
  <c r="I315" i="3"/>
  <c r="J315" i="3"/>
  <c r="I316" i="3"/>
  <c r="J316" i="3"/>
  <c r="I317" i="3"/>
  <c r="J317" i="3"/>
  <c r="I318" i="3"/>
  <c r="J318" i="3"/>
  <c r="I319" i="3"/>
  <c r="J319" i="3"/>
  <c r="I320" i="3"/>
  <c r="J320" i="3"/>
  <c r="I321" i="3"/>
  <c r="J321" i="3"/>
  <c r="I322" i="3"/>
  <c r="J322" i="3"/>
  <c r="I323" i="3"/>
  <c r="J323" i="3"/>
  <c r="I324" i="3"/>
  <c r="J324" i="3"/>
  <c r="I325" i="3"/>
  <c r="J325" i="3"/>
  <c r="I326" i="3"/>
  <c r="J326" i="3"/>
  <c r="I327" i="3"/>
  <c r="J327" i="3"/>
  <c r="I328" i="3"/>
  <c r="J328" i="3"/>
  <c r="I329" i="3"/>
  <c r="J329" i="3"/>
  <c r="I330" i="3"/>
  <c r="J330" i="3"/>
  <c r="I331" i="3"/>
  <c r="J331" i="3"/>
  <c r="I332" i="3"/>
  <c r="J332" i="3"/>
  <c r="I333" i="3"/>
  <c r="J333" i="3"/>
  <c r="I334" i="3"/>
  <c r="J334" i="3"/>
  <c r="I335" i="3"/>
  <c r="J335" i="3"/>
  <c r="I336" i="3"/>
  <c r="J336" i="3"/>
  <c r="I337" i="3"/>
  <c r="J337" i="3"/>
  <c r="I338" i="3"/>
  <c r="J338" i="3"/>
  <c r="I339" i="3"/>
  <c r="J339" i="3"/>
  <c r="I340" i="3"/>
  <c r="J340" i="3"/>
  <c r="I341" i="3"/>
  <c r="J341" i="3"/>
  <c r="I342" i="3"/>
  <c r="J342" i="3"/>
  <c r="I343" i="3"/>
  <c r="J343" i="3"/>
  <c r="I344" i="3"/>
  <c r="J344" i="3"/>
  <c r="I345" i="3"/>
  <c r="J345" i="3"/>
  <c r="I346" i="3"/>
  <c r="J346" i="3"/>
  <c r="I347" i="3"/>
  <c r="J347" i="3"/>
  <c r="I348" i="3"/>
  <c r="J348" i="3"/>
  <c r="I349" i="3"/>
  <c r="J349" i="3"/>
  <c r="I350" i="3"/>
  <c r="J350" i="3"/>
  <c r="I351" i="3"/>
  <c r="J351" i="3"/>
  <c r="I352" i="3"/>
  <c r="J352" i="3"/>
  <c r="I353" i="3"/>
  <c r="J353" i="3"/>
  <c r="I354" i="3"/>
  <c r="J354" i="3"/>
  <c r="I355" i="3"/>
  <c r="J355" i="3"/>
  <c r="I356" i="3"/>
  <c r="J356" i="3"/>
  <c r="I357" i="3"/>
  <c r="J357" i="3"/>
  <c r="I358" i="3"/>
  <c r="J358" i="3"/>
  <c r="I359" i="3"/>
  <c r="J359" i="3"/>
  <c r="I360" i="3"/>
  <c r="J360" i="3"/>
  <c r="I361" i="3"/>
  <c r="J361" i="3"/>
  <c r="I362" i="3"/>
  <c r="J362" i="3"/>
  <c r="I363" i="3"/>
  <c r="J363" i="3"/>
  <c r="I364" i="3"/>
  <c r="J364" i="3"/>
  <c r="I365" i="3"/>
  <c r="J365" i="3"/>
  <c r="I366" i="3"/>
  <c r="J366" i="3"/>
  <c r="I367" i="3"/>
  <c r="J367" i="3"/>
  <c r="I368" i="3"/>
  <c r="J368" i="3"/>
  <c r="I369" i="3"/>
  <c r="J369" i="3"/>
  <c r="I370" i="3"/>
  <c r="J370" i="3"/>
  <c r="I371" i="3"/>
  <c r="J371" i="3"/>
  <c r="I372" i="3"/>
  <c r="J372" i="3"/>
  <c r="I373" i="3"/>
  <c r="J373" i="3"/>
  <c r="I374" i="3"/>
  <c r="J374" i="3"/>
  <c r="I375" i="3"/>
  <c r="J375" i="3"/>
  <c r="I376" i="3"/>
  <c r="J376" i="3"/>
  <c r="I377" i="3"/>
  <c r="J377" i="3"/>
  <c r="I378" i="3"/>
  <c r="J378" i="3"/>
  <c r="I379" i="3"/>
  <c r="J379" i="3"/>
  <c r="I380" i="3"/>
  <c r="J380" i="3"/>
  <c r="I381" i="3"/>
  <c r="J381" i="3"/>
  <c r="I382" i="3"/>
  <c r="J382" i="3"/>
  <c r="I383" i="3"/>
  <c r="J383" i="3"/>
  <c r="I384" i="3"/>
  <c r="J384" i="3"/>
  <c r="I385" i="3"/>
  <c r="J385" i="3"/>
  <c r="I386" i="3"/>
  <c r="J386" i="3"/>
  <c r="I387" i="3"/>
  <c r="J387" i="3"/>
  <c r="I388" i="3"/>
  <c r="J388" i="3"/>
  <c r="I389" i="3"/>
  <c r="J389" i="3"/>
  <c r="I390" i="3"/>
  <c r="J390" i="3"/>
  <c r="I391" i="3"/>
  <c r="J391" i="3"/>
  <c r="I392" i="3"/>
  <c r="J392" i="3"/>
  <c r="I393" i="3"/>
  <c r="J393" i="3"/>
  <c r="I394" i="3"/>
  <c r="J394" i="3"/>
  <c r="I395" i="3"/>
  <c r="J395" i="3"/>
  <c r="I396" i="3"/>
  <c r="J396" i="3"/>
  <c r="I397" i="3"/>
  <c r="J397" i="3"/>
  <c r="I398" i="3"/>
  <c r="J398" i="3"/>
  <c r="I399" i="3"/>
  <c r="J399" i="3"/>
  <c r="I400" i="3"/>
  <c r="J400" i="3"/>
  <c r="I401" i="3"/>
  <c r="J401" i="3"/>
  <c r="I402" i="3"/>
  <c r="J402" i="3"/>
  <c r="I403" i="3"/>
  <c r="J403" i="3"/>
  <c r="I404" i="3"/>
  <c r="J404" i="3"/>
  <c r="I405" i="3"/>
  <c r="J405" i="3"/>
  <c r="I406" i="3"/>
  <c r="J406" i="3"/>
  <c r="I407" i="3"/>
  <c r="J407" i="3"/>
  <c r="I408" i="3"/>
  <c r="J408" i="3"/>
  <c r="I409" i="3"/>
  <c r="J409" i="3"/>
  <c r="I410" i="3"/>
  <c r="J410" i="3"/>
  <c r="I411" i="3"/>
  <c r="J411" i="3"/>
  <c r="I412" i="3"/>
  <c r="J412" i="3"/>
  <c r="I413" i="3"/>
  <c r="J413" i="3"/>
  <c r="I414" i="3"/>
  <c r="J414" i="3"/>
  <c r="I415" i="3"/>
  <c r="J415" i="3"/>
  <c r="I416" i="3"/>
  <c r="J416" i="3"/>
  <c r="I417" i="3"/>
  <c r="J417" i="3"/>
  <c r="I418" i="3"/>
  <c r="J418" i="3"/>
  <c r="I419" i="3"/>
  <c r="J419" i="3"/>
  <c r="I420" i="3"/>
  <c r="J420" i="3"/>
  <c r="I421" i="3"/>
  <c r="J421" i="3"/>
  <c r="I422" i="3"/>
  <c r="J422" i="3"/>
  <c r="I423" i="3"/>
  <c r="J423" i="3"/>
  <c r="I424" i="3"/>
  <c r="J424" i="3"/>
  <c r="I425" i="3"/>
  <c r="J425" i="3"/>
  <c r="I426" i="3"/>
  <c r="J426" i="3"/>
  <c r="I427" i="3"/>
  <c r="J427" i="3"/>
  <c r="I428" i="3"/>
  <c r="J428" i="3"/>
  <c r="I429" i="3"/>
  <c r="J429" i="3"/>
  <c r="I430" i="3"/>
  <c r="J430" i="3"/>
  <c r="I431" i="3"/>
  <c r="J431" i="3"/>
  <c r="I432" i="3"/>
  <c r="J432" i="3"/>
  <c r="I433" i="3"/>
  <c r="J433" i="3"/>
  <c r="I434" i="3"/>
  <c r="J434" i="3"/>
  <c r="I435" i="3"/>
  <c r="J435" i="3"/>
  <c r="I436" i="3"/>
  <c r="J436" i="3"/>
  <c r="I437" i="3"/>
  <c r="J437" i="3"/>
  <c r="I438" i="3"/>
  <c r="J438" i="3"/>
  <c r="I439" i="3"/>
  <c r="J439" i="3"/>
  <c r="I440" i="3"/>
  <c r="J440" i="3"/>
  <c r="I441" i="3"/>
  <c r="J441" i="3"/>
  <c r="I442" i="3"/>
  <c r="J442" i="3"/>
  <c r="I443" i="3"/>
  <c r="J443" i="3"/>
  <c r="I444" i="3"/>
  <c r="J444" i="3"/>
  <c r="I445" i="3"/>
  <c r="J445" i="3"/>
  <c r="I446" i="3"/>
  <c r="J446" i="3"/>
  <c r="I447" i="3"/>
  <c r="J447" i="3"/>
  <c r="I448" i="3"/>
  <c r="J448" i="3"/>
  <c r="I449" i="3"/>
  <c r="J449" i="3"/>
  <c r="I450" i="3"/>
  <c r="J450" i="3"/>
  <c r="I451" i="3"/>
  <c r="J451" i="3"/>
  <c r="I452" i="3"/>
  <c r="J452" i="3"/>
  <c r="I453" i="3"/>
  <c r="J453" i="3"/>
  <c r="I454" i="3"/>
  <c r="J454" i="3"/>
  <c r="I455" i="3"/>
  <c r="J455" i="3"/>
  <c r="I456" i="3"/>
  <c r="J456" i="3"/>
  <c r="I457" i="3"/>
  <c r="J457" i="3"/>
  <c r="I458" i="3"/>
  <c r="J458" i="3"/>
  <c r="I459" i="3"/>
  <c r="J459" i="3"/>
  <c r="I460" i="3"/>
  <c r="J460" i="3"/>
  <c r="I461" i="3"/>
  <c r="J461" i="3"/>
  <c r="I462" i="3"/>
  <c r="J462" i="3"/>
  <c r="I463" i="3"/>
  <c r="J463" i="3"/>
  <c r="I464" i="3"/>
  <c r="J464" i="3"/>
  <c r="I465" i="3"/>
  <c r="J465" i="3"/>
  <c r="I466" i="3"/>
  <c r="J466" i="3"/>
  <c r="I467" i="3"/>
  <c r="J467" i="3"/>
  <c r="I468" i="3"/>
  <c r="J468" i="3"/>
  <c r="I469" i="3"/>
  <c r="J469" i="3"/>
  <c r="I470" i="3"/>
  <c r="J470" i="3"/>
  <c r="I471" i="3"/>
  <c r="J471" i="3"/>
  <c r="I472" i="3"/>
  <c r="J472" i="3"/>
  <c r="I473" i="3"/>
  <c r="J473" i="3"/>
  <c r="I474" i="3"/>
  <c r="J474" i="3"/>
  <c r="I475" i="3"/>
  <c r="J475" i="3"/>
  <c r="I476" i="3"/>
  <c r="J476" i="3"/>
  <c r="I477" i="3"/>
  <c r="J477" i="3"/>
  <c r="I478" i="3"/>
  <c r="J478" i="3"/>
  <c r="I479" i="3"/>
  <c r="J479" i="3"/>
  <c r="I480" i="3"/>
  <c r="J480" i="3"/>
  <c r="I481" i="3"/>
  <c r="J481" i="3"/>
  <c r="I482" i="3"/>
  <c r="J482" i="3"/>
  <c r="I483" i="3"/>
  <c r="J483" i="3"/>
  <c r="I484" i="3"/>
  <c r="J484" i="3"/>
  <c r="I485" i="3"/>
  <c r="J485" i="3"/>
  <c r="I486" i="3"/>
  <c r="J486" i="3"/>
  <c r="I487" i="3"/>
  <c r="J487" i="3"/>
  <c r="I488" i="3"/>
  <c r="J488" i="3"/>
  <c r="I489" i="3"/>
  <c r="J489" i="3"/>
  <c r="I490" i="3"/>
  <c r="J490" i="3"/>
  <c r="I491" i="3"/>
  <c r="J491" i="3"/>
  <c r="I492" i="3"/>
  <c r="J492" i="3"/>
  <c r="I493" i="3"/>
  <c r="J493" i="3"/>
  <c r="I494" i="3"/>
  <c r="J494" i="3"/>
  <c r="I495" i="3"/>
  <c r="J495" i="3"/>
  <c r="I496" i="3"/>
  <c r="J496" i="3"/>
  <c r="I497" i="3"/>
  <c r="J497" i="3"/>
  <c r="I498" i="3"/>
  <c r="J498" i="3"/>
  <c r="I499" i="3"/>
  <c r="J499" i="3"/>
  <c r="I500" i="3"/>
  <c r="J500" i="3"/>
  <c r="I501" i="3"/>
  <c r="J501" i="3"/>
  <c r="I502" i="3"/>
  <c r="J502" i="3"/>
  <c r="I503" i="3"/>
  <c r="J503" i="3"/>
  <c r="I504" i="3"/>
  <c r="J504" i="3"/>
  <c r="I505" i="3"/>
  <c r="J505" i="3"/>
  <c r="I506" i="3"/>
  <c r="J506" i="3"/>
  <c r="I507" i="3"/>
  <c r="J507" i="3"/>
  <c r="I508" i="3"/>
  <c r="J508" i="3"/>
  <c r="I509" i="3"/>
  <c r="J509" i="3"/>
  <c r="I510" i="3"/>
  <c r="J510" i="3"/>
  <c r="I511" i="3"/>
  <c r="J511" i="3"/>
  <c r="I512" i="3"/>
  <c r="J512" i="3"/>
  <c r="I513" i="3"/>
  <c r="J513" i="3"/>
  <c r="I514" i="3"/>
  <c r="J514" i="3"/>
  <c r="I515" i="3"/>
  <c r="J515" i="3"/>
  <c r="I516" i="3"/>
  <c r="J516" i="3"/>
  <c r="I517" i="3"/>
  <c r="J517" i="3"/>
  <c r="I518" i="3"/>
  <c r="J518" i="3"/>
  <c r="I519" i="3"/>
  <c r="J519" i="3"/>
  <c r="I520" i="3"/>
  <c r="J520" i="3"/>
  <c r="I521" i="3"/>
  <c r="J521" i="3"/>
  <c r="I522" i="3"/>
  <c r="J522" i="3"/>
  <c r="I523" i="3"/>
  <c r="J523" i="3"/>
  <c r="I524" i="3"/>
  <c r="J524" i="3"/>
  <c r="I525" i="3"/>
  <c r="J525" i="3"/>
  <c r="I526" i="3"/>
  <c r="J526" i="3"/>
  <c r="I527" i="3"/>
  <c r="J527" i="3"/>
  <c r="I528" i="3"/>
  <c r="J528" i="3"/>
  <c r="I529" i="3"/>
  <c r="J529" i="3"/>
  <c r="I530" i="3"/>
  <c r="J530" i="3"/>
  <c r="I531" i="3"/>
  <c r="J531" i="3"/>
  <c r="I532" i="3"/>
  <c r="J532" i="3"/>
  <c r="I533" i="3"/>
  <c r="J533" i="3"/>
  <c r="I534" i="3"/>
  <c r="J534" i="3"/>
  <c r="I535" i="3"/>
  <c r="J535" i="3"/>
  <c r="I536" i="3"/>
  <c r="J536" i="3"/>
  <c r="I537" i="3"/>
  <c r="J537" i="3"/>
  <c r="I538" i="3"/>
  <c r="J538" i="3"/>
  <c r="I539" i="3"/>
  <c r="J539" i="3"/>
  <c r="I540" i="3"/>
  <c r="J540" i="3"/>
  <c r="I541" i="3"/>
  <c r="J541" i="3"/>
  <c r="I542" i="3"/>
  <c r="J542" i="3"/>
  <c r="I543" i="3"/>
  <c r="J543" i="3"/>
  <c r="I544" i="3"/>
  <c r="J544" i="3"/>
  <c r="I545" i="3"/>
  <c r="J545" i="3"/>
  <c r="I546" i="3"/>
  <c r="J546" i="3"/>
  <c r="I547" i="3"/>
  <c r="J547" i="3"/>
  <c r="I548" i="3"/>
  <c r="J548" i="3"/>
  <c r="I549" i="3"/>
  <c r="J549" i="3"/>
  <c r="I550" i="3"/>
  <c r="J550" i="3"/>
  <c r="I551" i="3"/>
  <c r="J551" i="3"/>
  <c r="I552" i="3"/>
  <c r="J552" i="3"/>
  <c r="I553" i="3"/>
  <c r="J553" i="3"/>
  <c r="I554" i="3"/>
  <c r="J554" i="3"/>
  <c r="I555" i="3"/>
  <c r="J555" i="3"/>
  <c r="I556" i="3"/>
  <c r="J556" i="3"/>
  <c r="I557" i="3"/>
  <c r="J557" i="3"/>
  <c r="I558" i="3"/>
  <c r="J558" i="3"/>
  <c r="I559" i="3"/>
  <c r="J559" i="3"/>
  <c r="I560" i="3"/>
  <c r="J560" i="3"/>
  <c r="I561" i="3"/>
  <c r="J561" i="3"/>
  <c r="I562" i="3"/>
  <c r="J562" i="3"/>
  <c r="I563" i="3"/>
  <c r="J563" i="3"/>
  <c r="I564" i="3"/>
  <c r="J564" i="3"/>
  <c r="I565" i="3"/>
  <c r="J565" i="3"/>
  <c r="I566" i="3"/>
  <c r="J566" i="3"/>
  <c r="I567" i="3"/>
  <c r="J567" i="3"/>
  <c r="I568" i="3"/>
  <c r="J568" i="3"/>
  <c r="I569" i="3"/>
  <c r="J569" i="3"/>
  <c r="I570" i="3"/>
  <c r="J570" i="3"/>
  <c r="I571" i="3"/>
  <c r="J571" i="3"/>
  <c r="I572" i="3"/>
  <c r="J572" i="3"/>
  <c r="I573" i="3"/>
  <c r="J573" i="3"/>
  <c r="I574" i="3"/>
  <c r="J574" i="3"/>
  <c r="I575" i="3"/>
  <c r="J575" i="3"/>
  <c r="I576" i="3"/>
  <c r="J576" i="3"/>
  <c r="I577" i="3"/>
  <c r="J577" i="3"/>
  <c r="I578" i="3"/>
  <c r="J578" i="3"/>
  <c r="I579" i="3"/>
  <c r="J579" i="3"/>
  <c r="I580" i="3"/>
  <c r="J580" i="3"/>
  <c r="I581" i="3"/>
  <c r="J581" i="3"/>
  <c r="I582" i="3"/>
  <c r="J582" i="3"/>
  <c r="I583" i="3"/>
  <c r="J583" i="3"/>
  <c r="I584" i="3"/>
  <c r="J584" i="3"/>
  <c r="I585" i="3"/>
  <c r="J585" i="3"/>
  <c r="I586" i="3"/>
  <c r="J586" i="3"/>
  <c r="I587" i="3"/>
  <c r="J587" i="3"/>
  <c r="I588" i="3"/>
  <c r="J588" i="3"/>
  <c r="I589" i="3"/>
  <c r="J589" i="3"/>
  <c r="I590" i="3"/>
  <c r="J590" i="3"/>
  <c r="I591" i="3"/>
  <c r="J591" i="3"/>
  <c r="I592" i="3"/>
  <c r="J592" i="3"/>
  <c r="I593" i="3"/>
  <c r="J593" i="3"/>
  <c r="I594" i="3"/>
  <c r="J594" i="3"/>
  <c r="I595" i="3"/>
  <c r="J595" i="3"/>
  <c r="I596" i="3"/>
  <c r="J596" i="3"/>
  <c r="I597" i="3"/>
  <c r="J597" i="3"/>
  <c r="I598" i="3"/>
  <c r="J598" i="3"/>
  <c r="I599" i="3"/>
  <c r="J599" i="3"/>
  <c r="I600" i="3"/>
  <c r="J600" i="3"/>
  <c r="I601" i="3"/>
  <c r="J601" i="3"/>
  <c r="I602" i="3"/>
  <c r="J602" i="3"/>
  <c r="I603" i="3"/>
  <c r="J603" i="3"/>
  <c r="I604" i="3"/>
  <c r="J604" i="3"/>
  <c r="I605" i="3"/>
  <c r="J605" i="3"/>
  <c r="I606" i="3"/>
  <c r="J606" i="3"/>
  <c r="I607" i="3"/>
  <c r="J607" i="3"/>
  <c r="I608" i="3"/>
  <c r="J608" i="3"/>
  <c r="I609" i="3"/>
  <c r="J609" i="3"/>
  <c r="I610" i="3"/>
  <c r="J610" i="3"/>
  <c r="I611" i="3"/>
  <c r="J611" i="3"/>
  <c r="I612" i="3"/>
  <c r="J612" i="3"/>
  <c r="I613" i="3"/>
  <c r="J613" i="3"/>
  <c r="I614" i="3"/>
  <c r="J614" i="3"/>
  <c r="I615" i="3"/>
  <c r="J615" i="3"/>
  <c r="I616" i="3"/>
  <c r="J616" i="3"/>
  <c r="I617" i="3"/>
  <c r="J617" i="3"/>
  <c r="I618" i="3"/>
  <c r="J618" i="3"/>
  <c r="I619" i="3"/>
  <c r="J619" i="3"/>
  <c r="I620" i="3"/>
  <c r="J620" i="3"/>
  <c r="I621" i="3"/>
  <c r="J621" i="3"/>
  <c r="I622" i="3"/>
  <c r="J622" i="3"/>
  <c r="I623" i="3"/>
  <c r="J623" i="3"/>
  <c r="I624" i="3"/>
  <c r="J624" i="3"/>
  <c r="I625" i="3"/>
  <c r="J625" i="3"/>
  <c r="I626" i="3"/>
  <c r="J626" i="3"/>
  <c r="I627" i="3"/>
  <c r="J627" i="3"/>
  <c r="I628" i="3"/>
  <c r="J628" i="3"/>
  <c r="I629" i="3"/>
  <c r="J629" i="3"/>
  <c r="I630" i="3"/>
  <c r="J630" i="3"/>
  <c r="I631" i="3"/>
  <c r="J631" i="3"/>
  <c r="I632" i="3"/>
  <c r="J632" i="3"/>
  <c r="I633" i="3"/>
  <c r="J633" i="3"/>
  <c r="I634" i="3"/>
  <c r="J634" i="3"/>
  <c r="I635" i="3"/>
  <c r="J635" i="3"/>
  <c r="I636" i="3"/>
  <c r="J636" i="3"/>
  <c r="I637" i="3"/>
  <c r="J637" i="3"/>
  <c r="I638" i="3"/>
  <c r="J638" i="3"/>
  <c r="I639" i="3"/>
  <c r="J639" i="3"/>
  <c r="I640" i="3"/>
  <c r="J640" i="3"/>
  <c r="I641" i="3"/>
  <c r="J641" i="3"/>
  <c r="I642" i="3"/>
  <c r="J642" i="3"/>
  <c r="I643" i="3"/>
  <c r="J643" i="3"/>
  <c r="I644" i="3"/>
  <c r="J644" i="3"/>
  <c r="I645" i="3"/>
  <c r="J645" i="3"/>
  <c r="I646" i="3"/>
  <c r="J646" i="3"/>
  <c r="I647" i="3"/>
  <c r="J647" i="3"/>
  <c r="I648" i="3"/>
  <c r="J648" i="3"/>
  <c r="I649" i="3"/>
  <c r="J649" i="3"/>
  <c r="I650" i="3"/>
  <c r="J650" i="3"/>
  <c r="I651" i="3"/>
  <c r="J651" i="3"/>
  <c r="I652" i="3"/>
  <c r="J652" i="3"/>
  <c r="I653" i="3"/>
  <c r="J653" i="3"/>
  <c r="I654" i="3"/>
  <c r="J654" i="3"/>
  <c r="I655" i="3"/>
  <c r="J655" i="3"/>
  <c r="I656" i="3"/>
  <c r="J656" i="3"/>
  <c r="I657" i="3"/>
  <c r="J657" i="3"/>
  <c r="I658" i="3"/>
  <c r="J658" i="3"/>
  <c r="I659" i="3"/>
  <c r="J659" i="3"/>
  <c r="I660" i="3"/>
  <c r="J660" i="3"/>
  <c r="I661" i="3"/>
  <c r="J661" i="3"/>
  <c r="I662" i="3"/>
  <c r="J662" i="3"/>
  <c r="I663" i="3"/>
  <c r="J663" i="3"/>
  <c r="I664" i="3"/>
  <c r="J664" i="3"/>
  <c r="I665" i="3"/>
  <c r="J665" i="3"/>
  <c r="I666" i="3"/>
  <c r="J666" i="3"/>
  <c r="I667" i="3"/>
  <c r="J667" i="3"/>
  <c r="I668" i="3"/>
  <c r="J668" i="3"/>
  <c r="I669" i="3"/>
  <c r="J669" i="3"/>
  <c r="I670" i="3"/>
  <c r="J670" i="3"/>
  <c r="I671" i="3"/>
  <c r="J671" i="3"/>
  <c r="I672" i="3"/>
  <c r="J672" i="3"/>
  <c r="I673" i="3"/>
  <c r="J673" i="3"/>
  <c r="I674" i="3"/>
  <c r="J674" i="3"/>
  <c r="I675" i="3"/>
  <c r="J675" i="3"/>
  <c r="I676" i="3"/>
  <c r="J676" i="3"/>
  <c r="I677" i="3"/>
  <c r="J677" i="3"/>
  <c r="I678" i="3"/>
  <c r="J678" i="3"/>
  <c r="I679" i="3"/>
  <c r="J679" i="3"/>
  <c r="I680" i="3"/>
  <c r="J680" i="3"/>
  <c r="I681" i="3"/>
  <c r="J681" i="3"/>
  <c r="I682" i="3"/>
  <c r="J682" i="3"/>
  <c r="I683" i="3"/>
  <c r="J683" i="3"/>
  <c r="I684" i="3"/>
  <c r="J684" i="3"/>
  <c r="I685" i="3"/>
  <c r="J685" i="3"/>
  <c r="I686" i="3"/>
  <c r="J686" i="3"/>
  <c r="I687" i="3"/>
  <c r="J687" i="3"/>
  <c r="I688" i="3"/>
  <c r="J688" i="3"/>
  <c r="I689" i="3"/>
  <c r="J689" i="3"/>
  <c r="I690" i="3"/>
  <c r="J690" i="3"/>
  <c r="I691" i="3"/>
  <c r="J691" i="3"/>
  <c r="I692" i="3"/>
  <c r="J692" i="3"/>
  <c r="I693" i="3"/>
  <c r="J693" i="3"/>
  <c r="I694" i="3"/>
  <c r="J694" i="3"/>
  <c r="I695" i="3"/>
  <c r="J695" i="3"/>
  <c r="I696" i="3"/>
  <c r="J696" i="3"/>
  <c r="I697" i="3"/>
  <c r="J697" i="3"/>
  <c r="I698" i="3"/>
  <c r="J698" i="3"/>
  <c r="I699" i="3"/>
  <c r="J699" i="3"/>
  <c r="I700" i="3"/>
  <c r="J700" i="3"/>
  <c r="I701" i="3"/>
  <c r="J701" i="3"/>
  <c r="I702" i="3"/>
  <c r="J702" i="3"/>
  <c r="I703" i="3"/>
  <c r="J703" i="3"/>
  <c r="I704" i="3"/>
  <c r="J704" i="3"/>
  <c r="I705" i="3"/>
  <c r="J705" i="3"/>
  <c r="I706" i="3"/>
  <c r="J706" i="3"/>
  <c r="I707" i="3"/>
  <c r="J707" i="3"/>
  <c r="I708" i="3"/>
  <c r="J708" i="3"/>
  <c r="I709" i="3"/>
  <c r="J709" i="3"/>
  <c r="I710" i="3"/>
  <c r="J710" i="3"/>
  <c r="I711" i="3"/>
  <c r="J711" i="3"/>
  <c r="I712" i="3"/>
  <c r="J712" i="3"/>
  <c r="I713" i="3"/>
  <c r="J713" i="3"/>
  <c r="I714" i="3"/>
  <c r="J714" i="3"/>
  <c r="I715" i="3"/>
  <c r="J715" i="3"/>
  <c r="I716" i="3"/>
  <c r="J716" i="3"/>
  <c r="I717" i="3"/>
  <c r="J717" i="3"/>
  <c r="I718" i="3"/>
  <c r="J718" i="3"/>
  <c r="I719" i="3"/>
  <c r="J719" i="3"/>
  <c r="I720" i="3"/>
  <c r="J720" i="3"/>
  <c r="I721" i="3"/>
  <c r="J721" i="3"/>
  <c r="I722" i="3"/>
  <c r="J722" i="3"/>
  <c r="I723" i="3"/>
  <c r="J723" i="3"/>
  <c r="I724" i="3"/>
  <c r="J724" i="3"/>
  <c r="I725" i="3"/>
  <c r="J725" i="3"/>
  <c r="I726" i="3"/>
  <c r="J726" i="3"/>
  <c r="I727" i="3"/>
  <c r="J727" i="3"/>
  <c r="I728" i="3"/>
  <c r="J728" i="3"/>
  <c r="I729" i="3"/>
  <c r="J729" i="3"/>
  <c r="I730" i="3"/>
  <c r="J730" i="3"/>
  <c r="I731" i="3"/>
  <c r="J731" i="3"/>
  <c r="I732" i="3"/>
  <c r="J732" i="3"/>
  <c r="I733" i="3"/>
  <c r="J733" i="3"/>
  <c r="I734" i="3"/>
  <c r="J734" i="3"/>
  <c r="I735" i="3"/>
  <c r="J735" i="3"/>
  <c r="I736" i="3"/>
  <c r="J736" i="3"/>
  <c r="I737" i="3"/>
  <c r="J737" i="3"/>
  <c r="I738" i="3"/>
  <c r="J738" i="3"/>
  <c r="I739" i="3"/>
  <c r="J739" i="3"/>
  <c r="I740" i="3"/>
  <c r="J740" i="3"/>
  <c r="I741" i="3"/>
  <c r="J741" i="3"/>
  <c r="I742" i="3"/>
  <c r="J742" i="3"/>
  <c r="I743" i="3"/>
  <c r="J743" i="3"/>
  <c r="I744" i="3"/>
  <c r="J744" i="3"/>
  <c r="I745" i="3"/>
  <c r="J745" i="3"/>
  <c r="I746" i="3"/>
  <c r="J746" i="3"/>
  <c r="I747" i="3"/>
  <c r="J747" i="3"/>
  <c r="I748" i="3"/>
  <c r="J748" i="3"/>
  <c r="I749" i="3"/>
  <c r="J749" i="3"/>
  <c r="I750" i="3"/>
  <c r="J750" i="3"/>
  <c r="I751" i="3"/>
  <c r="J751" i="3"/>
  <c r="I752" i="3"/>
  <c r="J752" i="3"/>
  <c r="I753" i="3"/>
  <c r="J753" i="3"/>
  <c r="I754" i="3"/>
  <c r="J754" i="3"/>
  <c r="I755" i="3"/>
  <c r="J755" i="3"/>
  <c r="I756" i="3"/>
  <c r="J756" i="3"/>
  <c r="I757" i="3"/>
  <c r="J757" i="3"/>
  <c r="I758" i="3"/>
  <c r="J758" i="3"/>
  <c r="I759" i="3"/>
  <c r="J759" i="3"/>
  <c r="I760" i="3"/>
  <c r="J760" i="3"/>
  <c r="I761" i="3"/>
  <c r="J761" i="3"/>
  <c r="I762" i="3"/>
  <c r="J762" i="3"/>
  <c r="I763" i="3"/>
  <c r="J763" i="3"/>
  <c r="I764" i="3"/>
  <c r="J764" i="3"/>
  <c r="I765" i="3"/>
  <c r="J765" i="3"/>
  <c r="I766" i="3"/>
  <c r="J766" i="3"/>
  <c r="I767" i="3"/>
  <c r="J767" i="3"/>
  <c r="I768" i="3"/>
  <c r="J768" i="3"/>
  <c r="I769" i="3"/>
  <c r="J769" i="3"/>
  <c r="I770" i="3"/>
  <c r="J770" i="3"/>
  <c r="I771" i="3"/>
  <c r="J771" i="3"/>
  <c r="I772" i="3"/>
  <c r="J772" i="3"/>
  <c r="I773" i="3"/>
  <c r="J773" i="3"/>
  <c r="I774" i="3"/>
  <c r="J774" i="3"/>
  <c r="I775" i="3"/>
  <c r="J775" i="3"/>
  <c r="I776" i="3"/>
  <c r="J776" i="3"/>
  <c r="I777" i="3"/>
  <c r="J777" i="3"/>
  <c r="I778" i="3"/>
  <c r="J778" i="3"/>
  <c r="I779" i="3"/>
  <c r="J779" i="3"/>
  <c r="I780" i="3"/>
  <c r="J780" i="3"/>
  <c r="I781" i="3"/>
  <c r="J781" i="3"/>
  <c r="I782" i="3"/>
  <c r="J782" i="3"/>
  <c r="I783" i="3"/>
  <c r="J783" i="3"/>
  <c r="I784" i="3"/>
  <c r="J784" i="3"/>
  <c r="I785" i="3"/>
  <c r="J785" i="3"/>
  <c r="I786" i="3"/>
  <c r="J786" i="3"/>
  <c r="I787" i="3"/>
  <c r="J787" i="3"/>
  <c r="I788" i="3"/>
  <c r="J788" i="3"/>
  <c r="I789" i="3"/>
  <c r="J789" i="3"/>
  <c r="I790" i="3"/>
  <c r="J790" i="3"/>
  <c r="I791" i="3"/>
  <c r="J791" i="3"/>
  <c r="I792" i="3"/>
  <c r="J792" i="3"/>
  <c r="I793" i="3"/>
  <c r="J793" i="3"/>
  <c r="I794" i="3"/>
  <c r="J794" i="3"/>
  <c r="I795" i="3"/>
  <c r="J795" i="3"/>
  <c r="I796" i="3"/>
  <c r="J796" i="3"/>
  <c r="I797" i="3"/>
  <c r="J797" i="3"/>
  <c r="I798" i="3"/>
  <c r="J798" i="3"/>
  <c r="I799" i="3"/>
  <c r="J799" i="3"/>
  <c r="I800" i="3"/>
  <c r="J800" i="3"/>
  <c r="I801" i="3"/>
  <c r="J801" i="3"/>
  <c r="I802" i="3"/>
  <c r="J802" i="3"/>
  <c r="I803" i="3"/>
  <c r="J803" i="3"/>
  <c r="I804" i="3"/>
  <c r="J804" i="3"/>
  <c r="I805" i="3"/>
  <c r="J805" i="3"/>
  <c r="I806" i="3"/>
  <c r="J806" i="3"/>
  <c r="I807" i="3"/>
  <c r="J807" i="3"/>
  <c r="I808" i="3"/>
  <c r="J808" i="3"/>
  <c r="I809" i="3"/>
  <c r="J809" i="3"/>
  <c r="I810" i="3"/>
  <c r="J810" i="3"/>
  <c r="I811" i="3"/>
  <c r="J811" i="3"/>
  <c r="I812" i="3"/>
  <c r="J812" i="3"/>
  <c r="I813" i="3"/>
  <c r="J813" i="3"/>
  <c r="I814" i="3"/>
  <c r="J814" i="3"/>
  <c r="I815" i="3"/>
  <c r="J815" i="3"/>
  <c r="I816" i="3"/>
  <c r="J816" i="3"/>
  <c r="I817" i="3"/>
  <c r="J817" i="3"/>
  <c r="I818" i="3"/>
  <c r="J818" i="3"/>
  <c r="I819" i="3"/>
  <c r="J819" i="3"/>
  <c r="I820" i="3"/>
  <c r="J820" i="3"/>
  <c r="I821" i="3"/>
  <c r="J821" i="3"/>
  <c r="I822" i="3"/>
  <c r="J822" i="3"/>
  <c r="I823" i="3"/>
  <c r="J823" i="3"/>
  <c r="I824" i="3"/>
  <c r="J824" i="3"/>
  <c r="I825" i="3"/>
  <c r="J825" i="3"/>
  <c r="I826" i="3"/>
  <c r="J826" i="3"/>
  <c r="I827" i="3"/>
  <c r="J827" i="3"/>
  <c r="I828" i="3"/>
  <c r="J828" i="3"/>
  <c r="I829" i="3"/>
  <c r="J829" i="3"/>
  <c r="I830" i="3"/>
  <c r="J830" i="3"/>
  <c r="I831" i="3"/>
  <c r="J831" i="3"/>
  <c r="I832" i="3"/>
  <c r="J832" i="3"/>
  <c r="I833" i="3"/>
  <c r="J833" i="3"/>
  <c r="I834" i="3"/>
  <c r="J834" i="3"/>
  <c r="I835" i="3"/>
  <c r="J835" i="3"/>
  <c r="I836" i="3"/>
  <c r="J836" i="3"/>
  <c r="I837" i="3"/>
  <c r="J837" i="3"/>
  <c r="I838" i="3"/>
  <c r="J838" i="3"/>
  <c r="I839" i="3"/>
  <c r="J839" i="3"/>
  <c r="I840" i="3"/>
  <c r="J840" i="3"/>
  <c r="I841" i="3"/>
  <c r="J841" i="3"/>
  <c r="I842" i="3"/>
  <c r="J842" i="3"/>
  <c r="I843" i="3"/>
  <c r="J843" i="3"/>
  <c r="I844" i="3"/>
  <c r="J844" i="3"/>
  <c r="I845" i="3"/>
  <c r="J845" i="3"/>
  <c r="I846" i="3"/>
  <c r="J846" i="3"/>
  <c r="I847" i="3"/>
  <c r="J847" i="3"/>
  <c r="I848" i="3"/>
  <c r="J848" i="3"/>
  <c r="I849" i="3"/>
  <c r="J849" i="3"/>
  <c r="I850" i="3"/>
  <c r="J850" i="3"/>
  <c r="I851" i="3"/>
  <c r="J851" i="3"/>
  <c r="I852" i="3"/>
  <c r="J852" i="3"/>
  <c r="I853" i="3"/>
  <c r="J853" i="3"/>
  <c r="I854" i="3"/>
  <c r="J854" i="3"/>
  <c r="I855" i="3"/>
  <c r="J855" i="3"/>
  <c r="I856" i="3"/>
  <c r="J856" i="3"/>
  <c r="I857" i="3"/>
  <c r="J857" i="3"/>
  <c r="I858" i="3"/>
  <c r="J858" i="3"/>
  <c r="I859" i="3"/>
  <c r="J859" i="3"/>
  <c r="I860" i="3"/>
  <c r="J860" i="3"/>
  <c r="I861" i="3"/>
  <c r="J861" i="3"/>
  <c r="I862" i="3"/>
  <c r="J862" i="3"/>
  <c r="I863" i="3"/>
  <c r="J863" i="3"/>
  <c r="I864" i="3"/>
  <c r="J864" i="3"/>
  <c r="I865" i="3"/>
  <c r="J865" i="3"/>
  <c r="I866" i="3"/>
  <c r="J866" i="3"/>
  <c r="I867" i="3"/>
  <c r="J867" i="3"/>
  <c r="I868" i="3"/>
  <c r="J868" i="3"/>
  <c r="I869" i="3"/>
  <c r="J869" i="3"/>
  <c r="I870" i="3"/>
  <c r="J870" i="3"/>
  <c r="I871" i="3"/>
  <c r="J871" i="3"/>
  <c r="I872" i="3"/>
  <c r="J872" i="3"/>
  <c r="I873" i="3"/>
  <c r="J873" i="3"/>
  <c r="I874" i="3"/>
  <c r="J874" i="3"/>
  <c r="I875" i="3"/>
  <c r="J875" i="3"/>
  <c r="I876" i="3"/>
  <c r="J876" i="3"/>
  <c r="I877" i="3"/>
  <c r="J877" i="3"/>
  <c r="I878" i="3"/>
  <c r="J878" i="3"/>
  <c r="I879" i="3"/>
  <c r="J879" i="3"/>
  <c r="I880" i="3"/>
  <c r="J880" i="3"/>
  <c r="I881" i="3"/>
  <c r="J881" i="3"/>
  <c r="I882" i="3"/>
  <c r="J882" i="3"/>
  <c r="I883" i="3"/>
  <c r="J883" i="3"/>
  <c r="I884" i="3"/>
  <c r="J884" i="3"/>
  <c r="I885" i="3"/>
  <c r="J885" i="3"/>
  <c r="I886" i="3"/>
  <c r="J886" i="3"/>
  <c r="I887" i="3"/>
  <c r="J887" i="3"/>
  <c r="I888" i="3"/>
  <c r="J888" i="3"/>
  <c r="I889" i="3"/>
  <c r="J889" i="3"/>
  <c r="I890" i="3"/>
  <c r="J890" i="3"/>
  <c r="I891" i="3"/>
  <c r="J891" i="3"/>
  <c r="I892" i="3"/>
  <c r="J892" i="3"/>
  <c r="I893" i="3"/>
  <c r="J893" i="3"/>
  <c r="I894" i="3"/>
  <c r="J894" i="3"/>
  <c r="I895" i="3"/>
  <c r="J895" i="3"/>
  <c r="I896" i="3"/>
  <c r="J896" i="3"/>
  <c r="I897" i="3"/>
  <c r="J897" i="3"/>
  <c r="I898" i="3"/>
  <c r="J898" i="3"/>
  <c r="I899" i="3"/>
  <c r="J899" i="3"/>
  <c r="I900" i="3"/>
  <c r="J900" i="3"/>
  <c r="I901" i="3"/>
  <c r="J901" i="3"/>
  <c r="I902" i="3"/>
  <c r="J902" i="3"/>
  <c r="I903" i="3"/>
  <c r="J903" i="3"/>
  <c r="I904" i="3"/>
  <c r="J904" i="3"/>
  <c r="I905" i="3"/>
  <c r="J905" i="3"/>
  <c r="I906" i="3"/>
  <c r="J906" i="3"/>
  <c r="I907" i="3"/>
  <c r="J907" i="3"/>
  <c r="I908" i="3"/>
  <c r="J908" i="3"/>
  <c r="I909" i="3"/>
  <c r="J909" i="3"/>
  <c r="I910" i="3"/>
  <c r="J910" i="3"/>
  <c r="I911" i="3"/>
  <c r="J911" i="3"/>
  <c r="I912" i="3"/>
  <c r="J912" i="3"/>
  <c r="I913" i="3"/>
  <c r="J913" i="3"/>
  <c r="I914" i="3"/>
  <c r="J914" i="3"/>
  <c r="I915" i="3"/>
  <c r="J915" i="3"/>
  <c r="I916" i="3"/>
  <c r="J916" i="3"/>
  <c r="I917" i="3"/>
  <c r="J917" i="3"/>
  <c r="I918" i="3"/>
  <c r="J918" i="3"/>
  <c r="I919" i="3"/>
  <c r="J919" i="3"/>
  <c r="I920" i="3"/>
  <c r="J920" i="3"/>
  <c r="I921" i="3"/>
  <c r="J921" i="3"/>
  <c r="I922" i="3"/>
  <c r="J922" i="3"/>
  <c r="I923" i="3"/>
  <c r="J923" i="3"/>
  <c r="I924" i="3"/>
  <c r="J924" i="3"/>
  <c r="I925" i="3"/>
  <c r="J925" i="3"/>
  <c r="I926" i="3"/>
  <c r="J926" i="3"/>
  <c r="I927" i="3"/>
  <c r="J927" i="3"/>
  <c r="I928" i="3"/>
  <c r="J928" i="3"/>
  <c r="I929" i="3"/>
  <c r="J929" i="3"/>
  <c r="I930" i="3"/>
  <c r="J930" i="3"/>
  <c r="I931" i="3"/>
  <c r="J931" i="3"/>
  <c r="I932" i="3"/>
  <c r="J932" i="3"/>
  <c r="I933" i="3"/>
  <c r="J933" i="3"/>
  <c r="I934" i="3"/>
  <c r="J934" i="3"/>
  <c r="I935" i="3"/>
  <c r="J935" i="3"/>
  <c r="I936" i="3"/>
  <c r="J936" i="3"/>
  <c r="I937" i="3"/>
  <c r="J937" i="3"/>
  <c r="I938" i="3"/>
  <c r="J938" i="3"/>
  <c r="I939" i="3"/>
  <c r="J939" i="3"/>
  <c r="I940" i="3"/>
  <c r="J940" i="3"/>
  <c r="I941" i="3"/>
  <c r="J941" i="3"/>
  <c r="I942" i="3"/>
  <c r="J942" i="3"/>
  <c r="I943" i="3"/>
  <c r="J943" i="3"/>
  <c r="I944" i="3"/>
  <c r="J944" i="3"/>
  <c r="I945" i="3"/>
  <c r="J945" i="3"/>
  <c r="I946" i="3"/>
  <c r="J946" i="3"/>
  <c r="I947" i="3"/>
  <c r="J947" i="3"/>
  <c r="I948" i="3"/>
  <c r="J948" i="3"/>
  <c r="I949" i="3"/>
  <c r="J949" i="3"/>
  <c r="I950" i="3"/>
  <c r="J950" i="3"/>
  <c r="I951" i="3"/>
  <c r="J951" i="3"/>
  <c r="I952" i="3"/>
  <c r="J952" i="3"/>
  <c r="I953" i="3"/>
  <c r="J953" i="3"/>
  <c r="I954" i="3"/>
  <c r="J954" i="3"/>
  <c r="I955" i="3"/>
  <c r="J955" i="3"/>
  <c r="I956" i="3"/>
  <c r="J956" i="3"/>
  <c r="I957" i="3"/>
  <c r="J957" i="3"/>
  <c r="I958" i="3"/>
  <c r="J958" i="3"/>
  <c r="I959" i="3"/>
  <c r="J959" i="3"/>
  <c r="I960" i="3"/>
  <c r="J960" i="3"/>
  <c r="I961" i="3"/>
  <c r="J961" i="3"/>
  <c r="I962" i="3"/>
  <c r="J962" i="3"/>
  <c r="I963" i="3"/>
  <c r="J963" i="3"/>
  <c r="I964" i="3"/>
  <c r="J964" i="3"/>
  <c r="I965" i="3"/>
  <c r="J965" i="3"/>
  <c r="I966" i="3"/>
  <c r="J966" i="3"/>
  <c r="I967" i="3"/>
  <c r="J967" i="3"/>
  <c r="I968" i="3"/>
  <c r="J968" i="3"/>
  <c r="I969" i="3"/>
  <c r="J969" i="3"/>
  <c r="I970" i="3"/>
  <c r="J970" i="3"/>
  <c r="I971" i="3"/>
  <c r="J971" i="3"/>
  <c r="I972" i="3"/>
  <c r="J972" i="3"/>
  <c r="I973" i="3"/>
  <c r="J973" i="3"/>
  <c r="I974" i="3"/>
  <c r="J974" i="3"/>
  <c r="I975" i="3"/>
  <c r="J975" i="3"/>
  <c r="I976" i="3"/>
  <c r="J976" i="3"/>
  <c r="I977" i="3"/>
  <c r="J977" i="3"/>
  <c r="I978" i="3"/>
  <c r="J978" i="3"/>
  <c r="I979" i="3"/>
  <c r="J979" i="3"/>
  <c r="I980" i="3"/>
  <c r="J980" i="3"/>
  <c r="I981" i="3"/>
  <c r="J981" i="3"/>
  <c r="I982" i="3"/>
  <c r="J982" i="3"/>
  <c r="I983" i="3"/>
  <c r="J983" i="3"/>
  <c r="I984" i="3"/>
  <c r="J984" i="3"/>
  <c r="I985" i="3"/>
  <c r="J985" i="3"/>
  <c r="I986" i="3"/>
  <c r="J986" i="3"/>
  <c r="I987" i="3"/>
  <c r="J987" i="3"/>
  <c r="I988" i="3"/>
  <c r="J988" i="3"/>
  <c r="I989" i="3"/>
  <c r="J989" i="3"/>
  <c r="I990" i="3"/>
  <c r="J990" i="3"/>
  <c r="I991" i="3"/>
  <c r="J991" i="3"/>
  <c r="I992" i="3"/>
  <c r="J992" i="3"/>
  <c r="I993" i="3"/>
  <c r="J993" i="3"/>
  <c r="I994" i="3"/>
  <c r="J994" i="3"/>
  <c r="I995" i="3"/>
  <c r="J995" i="3"/>
  <c r="I996" i="3"/>
  <c r="J996" i="3"/>
  <c r="I997" i="3"/>
  <c r="J997" i="3"/>
  <c r="I998" i="3"/>
  <c r="J998" i="3"/>
  <c r="I999" i="3"/>
  <c r="J999" i="3"/>
  <c r="I1000" i="3"/>
  <c r="J1000" i="3"/>
  <c r="I1001" i="3"/>
  <c r="J1001" i="3"/>
  <c r="I1002" i="3"/>
  <c r="J1002" i="3"/>
  <c r="I1003" i="3"/>
  <c r="J1003" i="3"/>
  <c r="I1004" i="3"/>
  <c r="J1004" i="3"/>
  <c r="I1005" i="3"/>
  <c r="J1005" i="3"/>
  <c r="I1006" i="3"/>
  <c r="J1006" i="3"/>
  <c r="I1007" i="3"/>
  <c r="J1007" i="3"/>
  <c r="I1008" i="3"/>
  <c r="J1008" i="3"/>
  <c r="I1009" i="3"/>
  <c r="J1009" i="3"/>
  <c r="I1010" i="3"/>
  <c r="J1010" i="3"/>
  <c r="I1011" i="3"/>
  <c r="J1011" i="3"/>
  <c r="I1012" i="3"/>
  <c r="J1012" i="3"/>
  <c r="I1013" i="3"/>
  <c r="J1013" i="3"/>
  <c r="I1014" i="3"/>
  <c r="J1014" i="3"/>
  <c r="I1015" i="3"/>
  <c r="J1015" i="3"/>
  <c r="I1016" i="3"/>
  <c r="J1016" i="3"/>
  <c r="I1017" i="3"/>
  <c r="J1017" i="3"/>
  <c r="I1018" i="3"/>
  <c r="J1018" i="3"/>
  <c r="I1019" i="3"/>
  <c r="J1019" i="3"/>
  <c r="I1020" i="3"/>
  <c r="J1020" i="3"/>
  <c r="I1021" i="3"/>
  <c r="J1021" i="3"/>
  <c r="I1022" i="3"/>
  <c r="J1022" i="3"/>
  <c r="I1023" i="3"/>
  <c r="J1023" i="3"/>
  <c r="I1024" i="3"/>
  <c r="J1024" i="3"/>
  <c r="I1025" i="3"/>
  <c r="J1025" i="3"/>
  <c r="I1026" i="3"/>
  <c r="J1026" i="3"/>
  <c r="I1027" i="3"/>
  <c r="J1027" i="3"/>
  <c r="I1028" i="3"/>
  <c r="J1028" i="3"/>
  <c r="I1029" i="3"/>
  <c r="J1029" i="3"/>
  <c r="I1030" i="3"/>
  <c r="J1030" i="3"/>
  <c r="I1031" i="3"/>
  <c r="J1031" i="3"/>
  <c r="I1032" i="3"/>
  <c r="J1032" i="3"/>
  <c r="I1033" i="3"/>
  <c r="J1033" i="3"/>
  <c r="I1034" i="3"/>
  <c r="J1034" i="3"/>
  <c r="I1035" i="3"/>
  <c r="J1035" i="3"/>
  <c r="I1036" i="3"/>
  <c r="J1036" i="3"/>
  <c r="I1037" i="3"/>
  <c r="J1037" i="3"/>
  <c r="I1038" i="3"/>
  <c r="J1038" i="3"/>
  <c r="I1039" i="3"/>
  <c r="J1039" i="3"/>
  <c r="I1040" i="3"/>
  <c r="J1040" i="3"/>
  <c r="I1041" i="3"/>
  <c r="J1041" i="3"/>
  <c r="I1042" i="3"/>
  <c r="J1042" i="3"/>
  <c r="I1043" i="3"/>
  <c r="J1043" i="3"/>
  <c r="I1044" i="3"/>
  <c r="J1044" i="3"/>
  <c r="I1045" i="3"/>
  <c r="J1045" i="3"/>
  <c r="I1046" i="3"/>
  <c r="J1046" i="3"/>
  <c r="I1047" i="3"/>
  <c r="J1047" i="3"/>
  <c r="I1048" i="3"/>
  <c r="J1048" i="3"/>
  <c r="I1049" i="3"/>
  <c r="J1049" i="3"/>
  <c r="I1050" i="3"/>
  <c r="J1050" i="3"/>
  <c r="I1051" i="3"/>
  <c r="J1051" i="3"/>
  <c r="I1052" i="3"/>
  <c r="J1052" i="3"/>
  <c r="I1053" i="3"/>
  <c r="J1053" i="3"/>
  <c r="I1054" i="3"/>
  <c r="J1054" i="3"/>
  <c r="I1055" i="3"/>
  <c r="J1055" i="3"/>
  <c r="I1056" i="3"/>
  <c r="J1056" i="3"/>
  <c r="I1057" i="3"/>
  <c r="J1057" i="3"/>
  <c r="I1058" i="3"/>
  <c r="J1058" i="3"/>
  <c r="I1059" i="3"/>
  <c r="J1059" i="3"/>
  <c r="I1060" i="3"/>
  <c r="J1060" i="3"/>
  <c r="I1061" i="3"/>
  <c r="J1061" i="3"/>
  <c r="I1062" i="3"/>
  <c r="J1062" i="3"/>
  <c r="I1063" i="3"/>
  <c r="J1063" i="3"/>
  <c r="I1064" i="3"/>
  <c r="J1064" i="3"/>
  <c r="I1065" i="3"/>
  <c r="J1065" i="3"/>
  <c r="I1066" i="3"/>
  <c r="J1066" i="3"/>
  <c r="I1067" i="3"/>
  <c r="J1067" i="3"/>
  <c r="I1068" i="3"/>
  <c r="J1068" i="3"/>
  <c r="I1069" i="3"/>
  <c r="J1069" i="3"/>
  <c r="I1070" i="3"/>
  <c r="J1070" i="3"/>
  <c r="I1071" i="3"/>
  <c r="J1071" i="3"/>
  <c r="I1072" i="3"/>
  <c r="J1072" i="3"/>
  <c r="I1073" i="3"/>
  <c r="J1073" i="3"/>
  <c r="I1074" i="3"/>
  <c r="J1074" i="3"/>
  <c r="I1075" i="3"/>
  <c r="J1075" i="3"/>
  <c r="I1076" i="3"/>
  <c r="J1076" i="3"/>
  <c r="I1077" i="3"/>
  <c r="J1077" i="3"/>
  <c r="I1078" i="3"/>
  <c r="J1078" i="3"/>
  <c r="I1079" i="3"/>
  <c r="J1079" i="3"/>
  <c r="I1080" i="3"/>
  <c r="J1080" i="3"/>
  <c r="I1081" i="3"/>
  <c r="J1081" i="3"/>
  <c r="I1082" i="3"/>
  <c r="J1082" i="3"/>
  <c r="I1083" i="3"/>
  <c r="J1083" i="3"/>
  <c r="I1084" i="3"/>
  <c r="J1084" i="3"/>
  <c r="I1085" i="3"/>
  <c r="J1085" i="3"/>
  <c r="I1086" i="3"/>
  <c r="J1086" i="3"/>
  <c r="I1087" i="3"/>
  <c r="J1087" i="3"/>
  <c r="I1088" i="3"/>
  <c r="J1088" i="3"/>
  <c r="I1089" i="3"/>
  <c r="J1089" i="3"/>
  <c r="I1090" i="3"/>
  <c r="J1090" i="3"/>
  <c r="I1091" i="3"/>
  <c r="J1091" i="3"/>
  <c r="I1092" i="3"/>
  <c r="J1092" i="3"/>
  <c r="I1093" i="3"/>
  <c r="J1093" i="3"/>
  <c r="I1094" i="3"/>
  <c r="J1094" i="3"/>
  <c r="I1095" i="3"/>
  <c r="J1095" i="3"/>
  <c r="I1096" i="3"/>
  <c r="J1096" i="3"/>
  <c r="I1097" i="3"/>
  <c r="J1097" i="3"/>
  <c r="I1098" i="3"/>
  <c r="J1098" i="3"/>
  <c r="I1099" i="3"/>
  <c r="J1099" i="3"/>
  <c r="I1100" i="3"/>
  <c r="J1100" i="3"/>
  <c r="I1101" i="3"/>
  <c r="J1101" i="3"/>
  <c r="I1102" i="3"/>
  <c r="J1102" i="3"/>
  <c r="I1103" i="3"/>
  <c r="J1103" i="3"/>
  <c r="I1104" i="3"/>
  <c r="J1104" i="3"/>
  <c r="I1105" i="3"/>
  <c r="J1105" i="3"/>
  <c r="I1106" i="3"/>
  <c r="J1106" i="3"/>
  <c r="I1107" i="3"/>
  <c r="J1107" i="3"/>
  <c r="I1108" i="3"/>
  <c r="J1108" i="3"/>
  <c r="I1109" i="3"/>
  <c r="J1109" i="3"/>
  <c r="I1110" i="3"/>
  <c r="J1110" i="3"/>
  <c r="I1111" i="3"/>
  <c r="J1111" i="3"/>
  <c r="I1112" i="3"/>
  <c r="J1112" i="3"/>
  <c r="I1113" i="3"/>
  <c r="J1113" i="3"/>
  <c r="I1114" i="3"/>
  <c r="J1114" i="3"/>
  <c r="I1115" i="3"/>
  <c r="J1115" i="3"/>
  <c r="I1116" i="3"/>
  <c r="J1116" i="3"/>
  <c r="I1117" i="3"/>
  <c r="J1117" i="3"/>
  <c r="I1118" i="3"/>
  <c r="J1118" i="3"/>
  <c r="I1119" i="3"/>
  <c r="J1119" i="3"/>
  <c r="I1120" i="3"/>
  <c r="J1120" i="3"/>
  <c r="I1121" i="3"/>
  <c r="J1121" i="3"/>
  <c r="I1122" i="3"/>
  <c r="J1122" i="3"/>
  <c r="I1123" i="3"/>
  <c r="J1123" i="3"/>
  <c r="I1124" i="3"/>
  <c r="J1124" i="3"/>
  <c r="I1125" i="3"/>
  <c r="J1125" i="3"/>
  <c r="I1126" i="3"/>
  <c r="J1126" i="3"/>
  <c r="I1127" i="3"/>
  <c r="J1127" i="3"/>
  <c r="I1128" i="3"/>
  <c r="J1128" i="3"/>
  <c r="I1129" i="3"/>
  <c r="J1129" i="3"/>
  <c r="I1130" i="3"/>
  <c r="J1130" i="3"/>
  <c r="I1131" i="3"/>
  <c r="J1131" i="3"/>
  <c r="I1132" i="3"/>
  <c r="J1132" i="3"/>
  <c r="I1133" i="3"/>
  <c r="J1133" i="3"/>
  <c r="I1134" i="3"/>
  <c r="J1134" i="3"/>
  <c r="I1135" i="3"/>
  <c r="J1135" i="3"/>
  <c r="I1136" i="3"/>
  <c r="J1136" i="3"/>
  <c r="I1137" i="3"/>
  <c r="J1137" i="3"/>
  <c r="I1138" i="3"/>
  <c r="J1138" i="3"/>
  <c r="I1139" i="3"/>
  <c r="J1139" i="3"/>
  <c r="I1140" i="3"/>
  <c r="J1140" i="3"/>
  <c r="I1141" i="3"/>
  <c r="J1141" i="3"/>
  <c r="I1142" i="3"/>
  <c r="J1142" i="3"/>
  <c r="I1143" i="3"/>
  <c r="J1143" i="3"/>
  <c r="I1144" i="3"/>
  <c r="J1144" i="3"/>
  <c r="I1145" i="3"/>
  <c r="J1145" i="3"/>
  <c r="I1146" i="3"/>
  <c r="J1146" i="3"/>
  <c r="I1147" i="3"/>
  <c r="J1147" i="3"/>
  <c r="I1148" i="3"/>
  <c r="J1148" i="3"/>
  <c r="I1149" i="3"/>
  <c r="J1149" i="3"/>
  <c r="I1150" i="3"/>
  <c r="J1150" i="3"/>
  <c r="I1151" i="3"/>
  <c r="J1151" i="3"/>
  <c r="I1152" i="3"/>
  <c r="J1152" i="3"/>
  <c r="I1153" i="3"/>
  <c r="J1153" i="3"/>
  <c r="I1154" i="3"/>
  <c r="J1154" i="3"/>
  <c r="I1155" i="3"/>
  <c r="J1155" i="3"/>
  <c r="I1156" i="3"/>
  <c r="J1156" i="3"/>
  <c r="I1157" i="3"/>
  <c r="J1157" i="3"/>
  <c r="I1158" i="3"/>
  <c r="J1158" i="3"/>
  <c r="I1159" i="3"/>
  <c r="J1159" i="3"/>
  <c r="I1160" i="3"/>
  <c r="J1160" i="3"/>
  <c r="I1161" i="3"/>
  <c r="J1161" i="3"/>
  <c r="I1162" i="3"/>
  <c r="J1162" i="3"/>
  <c r="I1163" i="3"/>
  <c r="J1163" i="3"/>
  <c r="I1164" i="3"/>
  <c r="J1164" i="3"/>
  <c r="I1165" i="3"/>
  <c r="J1165" i="3"/>
  <c r="I1166" i="3"/>
  <c r="J1166" i="3"/>
  <c r="I1167" i="3"/>
  <c r="J1167" i="3"/>
  <c r="I1168" i="3"/>
  <c r="J1168" i="3"/>
  <c r="I1169" i="3"/>
  <c r="J1169" i="3"/>
  <c r="I1170" i="3"/>
  <c r="J1170" i="3"/>
  <c r="I1171" i="3"/>
  <c r="J1171" i="3"/>
  <c r="I1172" i="3"/>
  <c r="J1172" i="3"/>
  <c r="I1173" i="3"/>
  <c r="J1173" i="3"/>
  <c r="I1174" i="3"/>
  <c r="J1174" i="3"/>
  <c r="I1175" i="3"/>
  <c r="J1175" i="3"/>
  <c r="I1176" i="3"/>
  <c r="J1176" i="3"/>
  <c r="I1177" i="3"/>
  <c r="J1177" i="3"/>
  <c r="I1178" i="3"/>
  <c r="J1178" i="3"/>
  <c r="I1179" i="3"/>
  <c r="J1179" i="3"/>
  <c r="I1180" i="3"/>
  <c r="J1180" i="3"/>
  <c r="I1181" i="3"/>
  <c r="J1181" i="3"/>
  <c r="I1182" i="3"/>
  <c r="J1182" i="3"/>
  <c r="I1183" i="3"/>
  <c r="J1183" i="3"/>
  <c r="I1184" i="3"/>
  <c r="J1184" i="3"/>
  <c r="I1185" i="3"/>
  <c r="J1185" i="3"/>
  <c r="I1186" i="3"/>
  <c r="J1186" i="3"/>
  <c r="I1187" i="3"/>
  <c r="J1187" i="3"/>
  <c r="I1188" i="3"/>
  <c r="J1188" i="3"/>
  <c r="I1189" i="3"/>
  <c r="J1189" i="3"/>
  <c r="I1190" i="3"/>
  <c r="J1190" i="3"/>
  <c r="I1191" i="3"/>
  <c r="J1191" i="3"/>
  <c r="I1192" i="3"/>
  <c r="J1192" i="3"/>
  <c r="I1193" i="3"/>
  <c r="J1193" i="3"/>
  <c r="I1194" i="3"/>
  <c r="J1194" i="3"/>
  <c r="I1195" i="3"/>
  <c r="J1195" i="3"/>
  <c r="I1196" i="3"/>
  <c r="J1196" i="3"/>
  <c r="I1197" i="3"/>
  <c r="J1197" i="3"/>
  <c r="I1198" i="3"/>
  <c r="J1198" i="3"/>
  <c r="I1199" i="3"/>
  <c r="J1199" i="3"/>
  <c r="I1200" i="3"/>
  <c r="J1200" i="3"/>
  <c r="I1201" i="3"/>
  <c r="J1201" i="3"/>
  <c r="I1202" i="3"/>
  <c r="J1202" i="3"/>
  <c r="I1203" i="3"/>
  <c r="J1203" i="3"/>
  <c r="I1204" i="3"/>
  <c r="J1204" i="3"/>
  <c r="I1205" i="3"/>
  <c r="J1205" i="3"/>
  <c r="I1206" i="3"/>
  <c r="J1206" i="3"/>
  <c r="I1207" i="3"/>
  <c r="J1207" i="3"/>
  <c r="I1208" i="3"/>
  <c r="J1208" i="3"/>
  <c r="I1209" i="3"/>
  <c r="J1209" i="3"/>
  <c r="I1210" i="3"/>
  <c r="J1210" i="3"/>
  <c r="I1211" i="3"/>
  <c r="J1211" i="3"/>
  <c r="I1212" i="3"/>
  <c r="J1212" i="3"/>
  <c r="I1213" i="3"/>
  <c r="J1213" i="3"/>
  <c r="I1214" i="3"/>
  <c r="J1214" i="3"/>
  <c r="I1215" i="3"/>
  <c r="J1215" i="3"/>
  <c r="I1216" i="3"/>
  <c r="J1216" i="3"/>
  <c r="I1217" i="3"/>
  <c r="J1217" i="3"/>
  <c r="I1218" i="3"/>
  <c r="J1218" i="3"/>
  <c r="I1219" i="3"/>
  <c r="J1219" i="3"/>
  <c r="I1220" i="3"/>
  <c r="J1220" i="3"/>
  <c r="I1221" i="3"/>
  <c r="J1221" i="3"/>
  <c r="I1222" i="3"/>
  <c r="J1222" i="3"/>
  <c r="I1223" i="3"/>
  <c r="J1223" i="3"/>
  <c r="I1224" i="3"/>
  <c r="J1224" i="3"/>
  <c r="I1225" i="3"/>
  <c r="J1225" i="3"/>
  <c r="I1226" i="3"/>
  <c r="J1226" i="3"/>
  <c r="I1227" i="3"/>
  <c r="J1227" i="3"/>
  <c r="I1228" i="3"/>
  <c r="J1228" i="3"/>
  <c r="I1229" i="3"/>
  <c r="J1229" i="3"/>
  <c r="I1230" i="3"/>
  <c r="J1230" i="3"/>
  <c r="I1231" i="3"/>
  <c r="J1231" i="3"/>
  <c r="I1232" i="3"/>
  <c r="J1232" i="3"/>
  <c r="I1233" i="3"/>
  <c r="J1233" i="3"/>
  <c r="I1234" i="3"/>
  <c r="J1234" i="3"/>
  <c r="I1235" i="3"/>
  <c r="J1235" i="3"/>
  <c r="I1236" i="3"/>
  <c r="J1236" i="3"/>
  <c r="I1237" i="3"/>
  <c r="J1237" i="3"/>
  <c r="I1238" i="3"/>
  <c r="J1238" i="3"/>
  <c r="I1239" i="3"/>
  <c r="J1239" i="3"/>
  <c r="I1240" i="3"/>
  <c r="J1240" i="3"/>
  <c r="I1241" i="3"/>
  <c r="J1241" i="3"/>
  <c r="I1242" i="3"/>
  <c r="J1242" i="3"/>
  <c r="I1243" i="3"/>
  <c r="J1243" i="3"/>
  <c r="I1244" i="3"/>
  <c r="J1244" i="3"/>
  <c r="I1245" i="3"/>
  <c r="J1245" i="3"/>
  <c r="I1246" i="3"/>
  <c r="J1246" i="3"/>
  <c r="I1247" i="3"/>
  <c r="J1247" i="3"/>
  <c r="I1248" i="3"/>
  <c r="J1248" i="3"/>
  <c r="I1249" i="3"/>
  <c r="J1249" i="3"/>
  <c r="I1250" i="3"/>
  <c r="J1250" i="3"/>
  <c r="I1251" i="3"/>
  <c r="J1251" i="3"/>
  <c r="I1252" i="3"/>
  <c r="J1252" i="3"/>
  <c r="I1253" i="3"/>
  <c r="J1253" i="3"/>
  <c r="I1254" i="3"/>
  <c r="J1254" i="3"/>
  <c r="I1255" i="3"/>
  <c r="J1255" i="3"/>
  <c r="I1256" i="3"/>
  <c r="J1256" i="3"/>
  <c r="I1257" i="3"/>
  <c r="J1257" i="3"/>
  <c r="I1258" i="3"/>
  <c r="J1258" i="3"/>
  <c r="I1259" i="3"/>
  <c r="J1259" i="3"/>
  <c r="I1260" i="3"/>
  <c r="J1260" i="3"/>
  <c r="I1261" i="3"/>
  <c r="J1261" i="3"/>
  <c r="I1262" i="3"/>
  <c r="J1262" i="3"/>
  <c r="I1263" i="3"/>
  <c r="J1263" i="3"/>
  <c r="I1264" i="3"/>
  <c r="J1264" i="3"/>
  <c r="I1265" i="3"/>
  <c r="J1265" i="3"/>
  <c r="I1266" i="3"/>
  <c r="J1266" i="3"/>
  <c r="I1267" i="3"/>
  <c r="J1267" i="3"/>
  <c r="I1268" i="3"/>
  <c r="J1268" i="3"/>
  <c r="I1269" i="3"/>
  <c r="J1269" i="3"/>
  <c r="I1270" i="3"/>
  <c r="J1270" i="3"/>
  <c r="I1271" i="3"/>
  <c r="J1271" i="3"/>
  <c r="I1272" i="3"/>
  <c r="J1272" i="3"/>
  <c r="I1273" i="3"/>
  <c r="J1273" i="3"/>
  <c r="I1274" i="3"/>
  <c r="J1274" i="3"/>
  <c r="I1275" i="3"/>
  <c r="J1275" i="3"/>
  <c r="I1276" i="3"/>
  <c r="J1276" i="3"/>
  <c r="I1277" i="3"/>
  <c r="J1277" i="3"/>
  <c r="I1278" i="3"/>
  <c r="J1278" i="3"/>
  <c r="I1279" i="3"/>
  <c r="J1279" i="3"/>
  <c r="I1280" i="3"/>
  <c r="J1280" i="3"/>
  <c r="I1281" i="3"/>
  <c r="J1281" i="3"/>
  <c r="I1282" i="3"/>
  <c r="J1282" i="3"/>
  <c r="I1283" i="3"/>
  <c r="J1283" i="3"/>
  <c r="I1284" i="3"/>
  <c r="J1284" i="3"/>
  <c r="I1285" i="3"/>
  <c r="J1285" i="3"/>
  <c r="I1286" i="3"/>
  <c r="J1286" i="3"/>
  <c r="I1287" i="3"/>
  <c r="J1287" i="3"/>
  <c r="I1288" i="3"/>
  <c r="J1288" i="3"/>
  <c r="I1289" i="3"/>
  <c r="J1289" i="3"/>
  <c r="I1290" i="3"/>
  <c r="J1290" i="3"/>
  <c r="I1291" i="3"/>
  <c r="J1291" i="3"/>
  <c r="I1292" i="3"/>
  <c r="J1292" i="3"/>
  <c r="I1293" i="3"/>
  <c r="J1293" i="3"/>
  <c r="I1294" i="3"/>
  <c r="J1294" i="3"/>
  <c r="I1295" i="3"/>
  <c r="J1295" i="3"/>
  <c r="I1296" i="3"/>
  <c r="J1296" i="3"/>
  <c r="I1297" i="3"/>
  <c r="J1297" i="3"/>
  <c r="I1298" i="3"/>
  <c r="J1298" i="3"/>
  <c r="I1299" i="3"/>
  <c r="J1299" i="3"/>
  <c r="I1300" i="3"/>
  <c r="J1300" i="3"/>
  <c r="I1301" i="3"/>
  <c r="J1301" i="3"/>
  <c r="I1302" i="3"/>
  <c r="J1302" i="3"/>
  <c r="I1303" i="3"/>
  <c r="J1303" i="3"/>
  <c r="I1304" i="3"/>
  <c r="J1304" i="3"/>
  <c r="I1305" i="3"/>
  <c r="J1305" i="3"/>
  <c r="I1306" i="3"/>
  <c r="J1306" i="3"/>
  <c r="I1307" i="3"/>
  <c r="J1307" i="3"/>
  <c r="I1308" i="3"/>
  <c r="J1308" i="3"/>
  <c r="I1309" i="3"/>
  <c r="J1309" i="3"/>
  <c r="I1310" i="3"/>
  <c r="J1310" i="3"/>
  <c r="I1311" i="3"/>
  <c r="J1311" i="3"/>
  <c r="I1312" i="3"/>
  <c r="J1312" i="3"/>
  <c r="I1313" i="3"/>
  <c r="J1313" i="3"/>
  <c r="I1314" i="3"/>
  <c r="J1314" i="3"/>
  <c r="I1315" i="3"/>
  <c r="J1315" i="3"/>
  <c r="I1316" i="3"/>
  <c r="J1316" i="3"/>
  <c r="I1317" i="3"/>
  <c r="J1317" i="3"/>
  <c r="I1318" i="3"/>
  <c r="J1318" i="3"/>
  <c r="I1319" i="3"/>
  <c r="J1319" i="3"/>
  <c r="I1320" i="3"/>
  <c r="J1320" i="3"/>
  <c r="I1321" i="3"/>
  <c r="J1321" i="3"/>
  <c r="I1322" i="3"/>
  <c r="J1322" i="3"/>
  <c r="I1323" i="3"/>
  <c r="J1323" i="3"/>
  <c r="I1324" i="3"/>
  <c r="J1324" i="3"/>
  <c r="I1325" i="3"/>
  <c r="J1325" i="3"/>
  <c r="I1326" i="3"/>
  <c r="J1326" i="3"/>
  <c r="I1327" i="3"/>
  <c r="J1327" i="3"/>
  <c r="I1328" i="3"/>
  <c r="J1328" i="3"/>
  <c r="I1329" i="3"/>
  <c r="J1329" i="3"/>
  <c r="I1330" i="3"/>
  <c r="J1330" i="3"/>
  <c r="I1331" i="3"/>
  <c r="J1331" i="3"/>
  <c r="I1332" i="3"/>
  <c r="J1332" i="3"/>
  <c r="I1333" i="3"/>
  <c r="J1333" i="3"/>
  <c r="I1334" i="3"/>
  <c r="J1334" i="3"/>
  <c r="I1335" i="3"/>
  <c r="J1335" i="3"/>
  <c r="I1336" i="3"/>
  <c r="J1336" i="3"/>
  <c r="I1337" i="3"/>
  <c r="J1337" i="3"/>
  <c r="I1338" i="3"/>
  <c r="J1338" i="3"/>
  <c r="I1339" i="3"/>
  <c r="J1339" i="3"/>
  <c r="I1340" i="3"/>
  <c r="J1340" i="3"/>
  <c r="I1341" i="3"/>
  <c r="J1341" i="3"/>
  <c r="I1342" i="3"/>
  <c r="J1342" i="3"/>
  <c r="I1343" i="3"/>
  <c r="J1343" i="3"/>
  <c r="I1344" i="3"/>
  <c r="J1344" i="3"/>
  <c r="I1345" i="3"/>
  <c r="J1345" i="3"/>
  <c r="I1346" i="3"/>
  <c r="J1346" i="3"/>
  <c r="I1347" i="3"/>
  <c r="J1347" i="3"/>
  <c r="I1348" i="3"/>
  <c r="J1348" i="3"/>
  <c r="I1349" i="3"/>
  <c r="J1349" i="3"/>
  <c r="I1350" i="3"/>
  <c r="J1350" i="3"/>
  <c r="I1351" i="3"/>
  <c r="J1351" i="3"/>
  <c r="I1352" i="3"/>
  <c r="J1352" i="3"/>
  <c r="I1353" i="3"/>
  <c r="J1353" i="3"/>
  <c r="I1354" i="3"/>
  <c r="J1354" i="3"/>
  <c r="I1355" i="3"/>
  <c r="J1355" i="3"/>
  <c r="I1356" i="3"/>
  <c r="J1356" i="3"/>
  <c r="I1357" i="3"/>
  <c r="J1357" i="3"/>
  <c r="I1358" i="3"/>
  <c r="J1358" i="3"/>
  <c r="I1359" i="3"/>
  <c r="J1359" i="3"/>
  <c r="I1360" i="3"/>
  <c r="J1360" i="3"/>
  <c r="I1361" i="3"/>
  <c r="J1361" i="3"/>
  <c r="I1362" i="3"/>
  <c r="J1362" i="3"/>
  <c r="I1363" i="3"/>
  <c r="J1363" i="3"/>
  <c r="I1364" i="3"/>
  <c r="J1364" i="3"/>
  <c r="I1365" i="3"/>
  <c r="J1365" i="3"/>
  <c r="I1366" i="3"/>
  <c r="J1366" i="3"/>
  <c r="I1367" i="3"/>
  <c r="J1367" i="3"/>
  <c r="I1368" i="3"/>
  <c r="J1368" i="3"/>
  <c r="I1369" i="3"/>
  <c r="J1369" i="3"/>
  <c r="I1370" i="3"/>
  <c r="J1370" i="3"/>
  <c r="I1371" i="3"/>
  <c r="J1371" i="3"/>
  <c r="I1372" i="3"/>
  <c r="J1372" i="3"/>
  <c r="I1373" i="3"/>
  <c r="J1373" i="3"/>
  <c r="I1374" i="3"/>
  <c r="J1374" i="3"/>
  <c r="I1375" i="3"/>
  <c r="J1375" i="3"/>
  <c r="I1376" i="3"/>
  <c r="J1376" i="3"/>
  <c r="I1377" i="3"/>
  <c r="J1377" i="3"/>
  <c r="I1378" i="3"/>
  <c r="J1378" i="3"/>
  <c r="I1379" i="3"/>
  <c r="J1379" i="3"/>
  <c r="I1380" i="3"/>
  <c r="J1380" i="3"/>
  <c r="I1381" i="3"/>
  <c r="J1381" i="3"/>
  <c r="I1382" i="3"/>
  <c r="J1382" i="3"/>
  <c r="I1383" i="3"/>
  <c r="J1383" i="3"/>
  <c r="I1384" i="3"/>
  <c r="J1384" i="3"/>
  <c r="I1385" i="3"/>
  <c r="J1385" i="3"/>
  <c r="I1386" i="3"/>
  <c r="J1386" i="3"/>
  <c r="I1387" i="3"/>
  <c r="J1387" i="3"/>
  <c r="I1388" i="3"/>
  <c r="J1388" i="3"/>
  <c r="I1389" i="3"/>
  <c r="J1389" i="3"/>
  <c r="I1390" i="3"/>
  <c r="J1390" i="3"/>
  <c r="I1391" i="3"/>
  <c r="J1391" i="3"/>
  <c r="I1392" i="3"/>
  <c r="J1392" i="3"/>
  <c r="I1393" i="3"/>
  <c r="J1393" i="3"/>
  <c r="I1394" i="3"/>
  <c r="J1394" i="3"/>
  <c r="I1395" i="3"/>
  <c r="J1395" i="3"/>
  <c r="I1396" i="3"/>
  <c r="J1396" i="3"/>
  <c r="I1397" i="3"/>
  <c r="J1397" i="3"/>
  <c r="I1398" i="3"/>
  <c r="J1398" i="3"/>
  <c r="I1399" i="3"/>
  <c r="J1399" i="3"/>
  <c r="I1400" i="3"/>
  <c r="J1400" i="3"/>
  <c r="I1401" i="3"/>
  <c r="J1401" i="3"/>
  <c r="I1402" i="3"/>
  <c r="J1402" i="3"/>
  <c r="I1403" i="3"/>
  <c r="J1403" i="3"/>
  <c r="I1404" i="3"/>
  <c r="J1404" i="3"/>
  <c r="I1405" i="3"/>
  <c r="J1405" i="3"/>
  <c r="I1406" i="3"/>
  <c r="J1406" i="3"/>
  <c r="I1407" i="3"/>
  <c r="J1407" i="3"/>
  <c r="I1408" i="3"/>
  <c r="J1408" i="3"/>
  <c r="I1409" i="3"/>
  <c r="J1409" i="3"/>
  <c r="I1410" i="3"/>
  <c r="J1410" i="3"/>
  <c r="I1411" i="3"/>
  <c r="J1411" i="3"/>
  <c r="I1412" i="3"/>
  <c r="J1412" i="3"/>
  <c r="I1413" i="3"/>
  <c r="J1413" i="3"/>
  <c r="I1414" i="3"/>
  <c r="J1414" i="3"/>
  <c r="I1415" i="3"/>
  <c r="J1415" i="3"/>
  <c r="I1416" i="3"/>
  <c r="J1416" i="3"/>
  <c r="I1417" i="3"/>
  <c r="J1417" i="3"/>
  <c r="I1418" i="3"/>
  <c r="J1418" i="3"/>
  <c r="I1419" i="3"/>
  <c r="J1419" i="3"/>
  <c r="I1420" i="3"/>
  <c r="J1420" i="3"/>
  <c r="I1421" i="3"/>
  <c r="J1421" i="3"/>
  <c r="I1422" i="3"/>
  <c r="J1422" i="3"/>
  <c r="I1423" i="3"/>
  <c r="J1423" i="3"/>
  <c r="I1424" i="3"/>
  <c r="J1424" i="3"/>
  <c r="I1425" i="3"/>
  <c r="J1425" i="3"/>
  <c r="I1426" i="3"/>
  <c r="J1426" i="3"/>
  <c r="I1427" i="3"/>
  <c r="J1427" i="3"/>
  <c r="I1428" i="3"/>
  <c r="J1428" i="3"/>
  <c r="I1429" i="3"/>
  <c r="J1429" i="3"/>
  <c r="I1430" i="3"/>
  <c r="J1430" i="3"/>
  <c r="I1431" i="3"/>
  <c r="J1431" i="3"/>
  <c r="I1432" i="3"/>
  <c r="J1432" i="3"/>
  <c r="I1433" i="3"/>
  <c r="J1433" i="3"/>
  <c r="I1434" i="3"/>
  <c r="J1434" i="3"/>
  <c r="I1435" i="3"/>
  <c r="J1435" i="3"/>
  <c r="I1436" i="3"/>
  <c r="J1436" i="3"/>
  <c r="I1437" i="3"/>
  <c r="J1437" i="3"/>
  <c r="I1438" i="3"/>
  <c r="J1438" i="3"/>
  <c r="I1439" i="3"/>
  <c r="J1439" i="3"/>
  <c r="I1440" i="3"/>
  <c r="J1440" i="3"/>
  <c r="I1441" i="3"/>
  <c r="J1441" i="3"/>
  <c r="I1442" i="3"/>
  <c r="J1442" i="3"/>
  <c r="I1443" i="3"/>
  <c r="J1443" i="3"/>
  <c r="I1444" i="3"/>
  <c r="J1444" i="3"/>
  <c r="I1445" i="3"/>
  <c r="J1445" i="3"/>
  <c r="I1446" i="3"/>
  <c r="J1446" i="3"/>
  <c r="I1447" i="3"/>
  <c r="J1447" i="3"/>
  <c r="I1448" i="3"/>
  <c r="J1448" i="3"/>
  <c r="I1449" i="3"/>
  <c r="J1449" i="3"/>
  <c r="I1450" i="3"/>
  <c r="J1450" i="3"/>
  <c r="I1451" i="3"/>
  <c r="J1451" i="3"/>
  <c r="I1452" i="3"/>
  <c r="J1452" i="3"/>
  <c r="I1453" i="3"/>
  <c r="J1453" i="3"/>
  <c r="I1454" i="3"/>
  <c r="J1454" i="3"/>
  <c r="I1455" i="3"/>
  <c r="J1455" i="3"/>
  <c r="I1456" i="3"/>
  <c r="J1456" i="3"/>
  <c r="I1457" i="3"/>
  <c r="J1457" i="3"/>
  <c r="I1458" i="3"/>
  <c r="J1458" i="3"/>
  <c r="I1459" i="3"/>
  <c r="J1459" i="3"/>
  <c r="I1460" i="3"/>
  <c r="J1460" i="3"/>
  <c r="I1461" i="3"/>
  <c r="J1461" i="3"/>
  <c r="I1462" i="3"/>
  <c r="J1462" i="3"/>
  <c r="I1463" i="3"/>
  <c r="J1463" i="3"/>
  <c r="I1464" i="3"/>
  <c r="J1464" i="3"/>
  <c r="I1465" i="3"/>
  <c r="J1465" i="3"/>
  <c r="I1466" i="3"/>
  <c r="J1466" i="3"/>
  <c r="I1467" i="3"/>
  <c r="J1467" i="3"/>
  <c r="I1468" i="3"/>
  <c r="J1468" i="3"/>
  <c r="I1469" i="3"/>
  <c r="J1469" i="3"/>
  <c r="I1470" i="3"/>
  <c r="J1470" i="3"/>
  <c r="I1471" i="3"/>
  <c r="J1471" i="3"/>
  <c r="I1472" i="3"/>
  <c r="J1472" i="3"/>
  <c r="I1473" i="3"/>
  <c r="J1473" i="3"/>
  <c r="I1474" i="3"/>
  <c r="J1474" i="3"/>
  <c r="I1475" i="3"/>
  <c r="J1475" i="3"/>
  <c r="I1476" i="3"/>
  <c r="J1476" i="3"/>
  <c r="I1477" i="3"/>
  <c r="J1477" i="3"/>
  <c r="I1478" i="3"/>
  <c r="J1478" i="3"/>
  <c r="I1479" i="3"/>
  <c r="J1479" i="3"/>
  <c r="I1480" i="3"/>
  <c r="J1480" i="3"/>
  <c r="I1481" i="3"/>
  <c r="J1481" i="3"/>
  <c r="I1482" i="3"/>
  <c r="J1482" i="3"/>
  <c r="I1483" i="3"/>
  <c r="J1483" i="3"/>
  <c r="I1484" i="3"/>
  <c r="J1484" i="3"/>
  <c r="I1485" i="3"/>
  <c r="J1485" i="3"/>
  <c r="I1486" i="3"/>
  <c r="J1486" i="3"/>
  <c r="I1487" i="3"/>
  <c r="J1487" i="3"/>
  <c r="I1488" i="3"/>
  <c r="J1488" i="3"/>
  <c r="I1489" i="3"/>
  <c r="J1489" i="3"/>
  <c r="I1490" i="3"/>
  <c r="J1490" i="3"/>
  <c r="I1491" i="3"/>
  <c r="J1491" i="3"/>
  <c r="I1492" i="3"/>
  <c r="J1492" i="3"/>
  <c r="I1493" i="3"/>
  <c r="J1493" i="3"/>
  <c r="I1494" i="3"/>
  <c r="J1494" i="3"/>
  <c r="I1495" i="3"/>
  <c r="J1495" i="3"/>
  <c r="I1496" i="3"/>
  <c r="J1496" i="3"/>
  <c r="I1497" i="3"/>
  <c r="J1497" i="3"/>
  <c r="I1498" i="3"/>
  <c r="J1498" i="3"/>
  <c r="I1499" i="3"/>
  <c r="J1499" i="3"/>
  <c r="I1500" i="3"/>
  <c r="J1500" i="3"/>
  <c r="I1501" i="3"/>
  <c r="J1501" i="3"/>
  <c r="I1502" i="3"/>
  <c r="J1502" i="3"/>
  <c r="I1503" i="3"/>
  <c r="J1503" i="3"/>
  <c r="I1504" i="3"/>
  <c r="J1504" i="3"/>
  <c r="I1505" i="3"/>
  <c r="J1505" i="3"/>
  <c r="I1506" i="3"/>
  <c r="J1506" i="3"/>
  <c r="I1507" i="3"/>
  <c r="J1507" i="3"/>
  <c r="I1508" i="3"/>
  <c r="J1508" i="3"/>
  <c r="I1509" i="3"/>
  <c r="J1509" i="3"/>
  <c r="I1510" i="3"/>
  <c r="J1510" i="3"/>
  <c r="I1511" i="3"/>
  <c r="J1511" i="3"/>
  <c r="I1512" i="3"/>
  <c r="J1512" i="3"/>
  <c r="I1513" i="3"/>
  <c r="J1513" i="3"/>
  <c r="I1514" i="3"/>
  <c r="J1514" i="3"/>
  <c r="I1515" i="3"/>
  <c r="J1515" i="3"/>
  <c r="I1516" i="3"/>
  <c r="J1516" i="3"/>
  <c r="I1517" i="3"/>
  <c r="J1517" i="3"/>
  <c r="I1518" i="3"/>
  <c r="J1518" i="3"/>
  <c r="I1519" i="3"/>
  <c r="J1519" i="3"/>
  <c r="I1520" i="3"/>
  <c r="J1520" i="3"/>
  <c r="I1521" i="3"/>
  <c r="J1521" i="3"/>
  <c r="I1522" i="3"/>
  <c r="J1522" i="3"/>
  <c r="I1523" i="3"/>
  <c r="J1523" i="3"/>
  <c r="I1524" i="3"/>
  <c r="J1524" i="3"/>
  <c r="I1525" i="3"/>
  <c r="J1525" i="3"/>
  <c r="I1526" i="3"/>
  <c r="J1526" i="3"/>
  <c r="I1527" i="3"/>
  <c r="J1527" i="3"/>
  <c r="I1528" i="3"/>
  <c r="J1528" i="3"/>
  <c r="I1529" i="3"/>
  <c r="J1529" i="3"/>
  <c r="I1530" i="3"/>
  <c r="J1530" i="3"/>
  <c r="I1531" i="3"/>
  <c r="J1531" i="3"/>
  <c r="I1532" i="3"/>
  <c r="J1532" i="3"/>
  <c r="I1533" i="3"/>
  <c r="J1533" i="3"/>
  <c r="I1534" i="3"/>
  <c r="J1534" i="3"/>
  <c r="I1535" i="3"/>
  <c r="J1535" i="3"/>
  <c r="I1536" i="3"/>
  <c r="J1536" i="3"/>
  <c r="I1537" i="3"/>
  <c r="J1537" i="3"/>
  <c r="I1538" i="3"/>
  <c r="J1538" i="3"/>
  <c r="I1539" i="3"/>
  <c r="J1539" i="3"/>
  <c r="I1540" i="3"/>
  <c r="J1540" i="3"/>
  <c r="I1541" i="3"/>
  <c r="J1541" i="3"/>
  <c r="I1542" i="3"/>
  <c r="J1542" i="3"/>
  <c r="I1543" i="3"/>
  <c r="J1543" i="3"/>
  <c r="I1544" i="3"/>
  <c r="J1544" i="3"/>
  <c r="I1545" i="3"/>
  <c r="J1545" i="3"/>
  <c r="I1546" i="3"/>
  <c r="J1546" i="3"/>
  <c r="I1547" i="3"/>
  <c r="J1547" i="3"/>
  <c r="I1548" i="3"/>
  <c r="J1548" i="3"/>
  <c r="I1549" i="3"/>
  <c r="J1549" i="3"/>
  <c r="I1550" i="3"/>
  <c r="J1550" i="3"/>
  <c r="I1551" i="3"/>
  <c r="J1551" i="3"/>
  <c r="I1552" i="3"/>
  <c r="J1552" i="3"/>
  <c r="I1553" i="3"/>
  <c r="J1553" i="3"/>
  <c r="I1554" i="3"/>
  <c r="J1554" i="3"/>
  <c r="I1555" i="3"/>
  <c r="J1555" i="3"/>
  <c r="I1556" i="3"/>
  <c r="J1556" i="3"/>
  <c r="I1557" i="3"/>
  <c r="J1557" i="3"/>
  <c r="I1558" i="3"/>
  <c r="J1558" i="3"/>
  <c r="I1559" i="3"/>
  <c r="J1559" i="3"/>
  <c r="I1560" i="3"/>
  <c r="J1560" i="3"/>
  <c r="I1561" i="3"/>
  <c r="J1561" i="3"/>
  <c r="I1562" i="3"/>
  <c r="J1562" i="3"/>
  <c r="I1563" i="3"/>
  <c r="J1563" i="3"/>
  <c r="I1564" i="3"/>
  <c r="J1564" i="3"/>
  <c r="I1565" i="3"/>
  <c r="J1565" i="3"/>
  <c r="I1566" i="3"/>
  <c r="J1566" i="3"/>
  <c r="I1567" i="3"/>
  <c r="J1567" i="3"/>
  <c r="I1568" i="3"/>
  <c r="J1568" i="3"/>
  <c r="I1569" i="3"/>
  <c r="J1569" i="3"/>
  <c r="I1570" i="3"/>
  <c r="J1570" i="3"/>
  <c r="I1571" i="3"/>
  <c r="J1571" i="3"/>
  <c r="I1572" i="3"/>
  <c r="J1572" i="3"/>
  <c r="I1573" i="3"/>
  <c r="J1573" i="3"/>
  <c r="I1574" i="3"/>
  <c r="J1574" i="3"/>
  <c r="I1575" i="3"/>
  <c r="J1575" i="3"/>
  <c r="I1576" i="3"/>
  <c r="J1576" i="3"/>
  <c r="I1577" i="3"/>
  <c r="J1577" i="3"/>
  <c r="I1578" i="3"/>
  <c r="J1578" i="3"/>
  <c r="I1579" i="3"/>
  <c r="J1579" i="3"/>
  <c r="I1580" i="3"/>
  <c r="J1580" i="3"/>
  <c r="I1581" i="3"/>
  <c r="J1581" i="3"/>
  <c r="I1582" i="3"/>
  <c r="J1582" i="3"/>
  <c r="I1583" i="3"/>
  <c r="J1583" i="3"/>
  <c r="I1584" i="3"/>
  <c r="J1584" i="3"/>
  <c r="I1585" i="3"/>
  <c r="J1585" i="3"/>
  <c r="I1586" i="3"/>
  <c r="J1586" i="3"/>
  <c r="I1587" i="3"/>
  <c r="J1587" i="3"/>
  <c r="I1588" i="3"/>
  <c r="J1588" i="3"/>
  <c r="I1589" i="3"/>
  <c r="J1589" i="3"/>
  <c r="I1590" i="3"/>
  <c r="J1590" i="3"/>
  <c r="I1591" i="3"/>
  <c r="J1591" i="3"/>
  <c r="I1592" i="3"/>
  <c r="J1592" i="3"/>
  <c r="I1593" i="3"/>
  <c r="J1593" i="3"/>
  <c r="I1594" i="3"/>
  <c r="J1594" i="3"/>
  <c r="I1595" i="3"/>
  <c r="J1595" i="3"/>
  <c r="I1596" i="3"/>
  <c r="J1596" i="3"/>
  <c r="I1597" i="3"/>
  <c r="J1597" i="3"/>
  <c r="I1598" i="3"/>
  <c r="J1598" i="3"/>
  <c r="I1599" i="3"/>
  <c r="J1599" i="3"/>
  <c r="I1600" i="3"/>
  <c r="J1600" i="3"/>
  <c r="I1601" i="3"/>
  <c r="J1601" i="3"/>
  <c r="I1602" i="3"/>
  <c r="J1602" i="3"/>
  <c r="I1603" i="3"/>
  <c r="J1603" i="3"/>
  <c r="I1604" i="3"/>
  <c r="J1604" i="3"/>
  <c r="I1605" i="3"/>
  <c r="J1605" i="3"/>
  <c r="I1606" i="3"/>
  <c r="J1606" i="3"/>
  <c r="I1607" i="3"/>
  <c r="J1607" i="3"/>
  <c r="I1608" i="3"/>
  <c r="J1608" i="3"/>
  <c r="I1609" i="3"/>
  <c r="J1609" i="3"/>
  <c r="I1610" i="3"/>
  <c r="J1610" i="3"/>
  <c r="I1611" i="3"/>
  <c r="J1611" i="3"/>
  <c r="I1612" i="3"/>
  <c r="J1612" i="3"/>
  <c r="I1613" i="3"/>
  <c r="J1613" i="3"/>
  <c r="I1614" i="3"/>
  <c r="J1614" i="3"/>
  <c r="I1615" i="3"/>
  <c r="J1615" i="3"/>
  <c r="I1616" i="3"/>
  <c r="J1616" i="3"/>
  <c r="I1617" i="3"/>
  <c r="J1617" i="3"/>
  <c r="I1618" i="3"/>
  <c r="J1618" i="3"/>
  <c r="I1619" i="3"/>
  <c r="J1619" i="3"/>
  <c r="I1620" i="3"/>
  <c r="J1620" i="3"/>
  <c r="I1621" i="3"/>
  <c r="J1621" i="3"/>
  <c r="I1622" i="3"/>
  <c r="J1622" i="3"/>
  <c r="I1623" i="3"/>
  <c r="J1623" i="3"/>
  <c r="I1624" i="3"/>
  <c r="J1624" i="3"/>
  <c r="I1625" i="3"/>
  <c r="J1625" i="3"/>
  <c r="I1626" i="3"/>
  <c r="J1626" i="3"/>
  <c r="I1627" i="3"/>
  <c r="J1627" i="3"/>
  <c r="I1628" i="3"/>
  <c r="J1628" i="3"/>
  <c r="I1629" i="3"/>
  <c r="J1629" i="3"/>
  <c r="I1630" i="3"/>
  <c r="J1630" i="3"/>
  <c r="I1631" i="3"/>
  <c r="J1631" i="3"/>
  <c r="I1632" i="3"/>
  <c r="J1632" i="3"/>
  <c r="I1633" i="3"/>
  <c r="J1633" i="3"/>
  <c r="I1634" i="3"/>
  <c r="J1634" i="3"/>
  <c r="I1635" i="3"/>
  <c r="J1635" i="3"/>
  <c r="I1636" i="3"/>
  <c r="J1636" i="3"/>
  <c r="I1637" i="3"/>
  <c r="J1637" i="3"/>
  <c r="I1638" i="3"/>
  <c r="J1638" i="3"/>
  <c r="I1639" i="3"/>
  <c r="J1639" i="3"/>
  <c r="I1640" i="3"/>
  <c r="J1640" i="3"/>
  <c r="I1641" i="3"/>
  <c r="J1641" i="3"/>
  <c r="I1642" i="3"/>
  <c r="J1642" i="3"/>
  <c r="I1643" i="3"/>
  <c r="J1643" i="3"/>
  <c r="I1644" i="3"/>
  <c r="J1644" i="3"/>
  <c r="I1645" i="3"/>
  <c r="J1645" i="3"/>
  <c r="I1646" i="3"/>
  <c r="J1646" i="3"/>
  <c r="I1647" i="3"/>
  <c r="J1647" i="3"/>
  <c r="I1648" i="3"/>
  <c r="J1648" i="3"/>
  <c r="I1649" i="3"/>
  <c r="J1649" i="3"/>
  <c r="I1650" i="3"/>
  <c r="J1650" i="3"/>
  <c r="I1651" i="3"/>
  <c r="J1651" i="3"/>
  <c r="I1652" i="3"/>
  <c r="J1652" i="3"/>
  <c r="I1653" i="3"/>
  <c r="J1653" i="3"/>
  <c r="I1654" i="3"/>
  <c r="J1654" i="3"/>
  <c r="I1655" i="3"/>
  <c r="J1655" i="3"/>
  <c r="I1656" i="3"/>
  <c r="J1656" i="3"/>
  <c r="I1657" i="3"/>
  <c r="J1657" i="3"/>
  <c r="I1658" i="3"/>
  <c r="J1658" i="3"/>
  <c r="I1659" i="3"/>
  <c r="J1659" i="3"/>
  <c r="I1660" i="3"/>
  <c r="J1660" i="3"/>
  <c r="I1661" i="3"/>
  <c r="J1661" i="3"/>
  <c r="I1662" i="3"/>
  <c r="J1662" i="3"/>
  <c r="I1663" i="3"/>
  <c r="J1663" i="3"/>
  <c r="I1664" i="3"/>
  <c r="J1664" i="3"/>
  <c r="I1665" i="3"/>
  <c r="J1665" i="3"/>
  <c r="I1666" i="3"/>
  <c r="J1666" i="3"/>
  <c r="I1667" i="3"/>
  <c r="J1667" i="3"/>
  <c r="I1668" i="3"/>
  <c r="J1668" i="3"/>
  <c r="I1669" i="3"/>
  <c r="J1669" i="3"/>
  <c r="I1670" i="3"/>
  <c r="J1670" i="3"/>
  <c r="I1671" i="3"/>
  <c r="J1671" i="3"/>
  <c r="I1672" i="3"/>
  <c r="J1672" i="3"/>
  <c r="I1673" i="3"/>
  <c r="J1673" i="3"/>
  <c r="I1674" i="3"/>
  <c r="J1674" i="3"/>
  <c r="I1675" i="3"/>
  <c r="J1675" i="3"/>
  <c r="I1676" i="3"/>
  <c r="J1676" i="3"/>
  <c r="I1677" i="3"/>
  <c r="J1677" i="3"/>
  <c r="I1678" i="3"/>
  <c r="J1678" i="3"/>
  <c r="I1679" i="3"/>
  <c r="J1679" i="3"/>
  <c r="I1680" i="3"/>
  <c r="J1680" i="3"/>
  <c r="I1681" i="3"/>
  <c r="J1681" i="3"/>
  <c r="I1682" i="3"/>
  <c r="J1682" i="3"/>
  <c r="I1683" i="3"/>
  <c r="J1683" i="3"/>
  <c r="I1684" i="3"/>
  <c r="J1684" i="3"/>
  <c r="I1685" i="3"/>
  <c r="J1685" i="3"/>
  <c r="I1686" i="3"/>
  <c r="J1686" i="3"/>
  <c r="I1687" i="3"/>
  <c r="J1687" i="3"/>
  <c r="I1688" i="3"/>
  <c r="J1688" i="3"/>
  <c r="I1689" i="3"/>
  <c r="J1689" i="3"/>
  <c r="I1690" i="3"/>
  <c r="J1690" i="3"/>
  <c r="I1691" i="3"/>
  <c r="J1691" i="3"/>
  <c r="I1692" i="3"/>
  <c r="J1692" i="3"/>
  <c r="I1693" i="3"/>
  <c r="J1693" i="3"/>
  <c r="I1694" i="3"/>
  <c r="J1694" i="3"/>
  <c r="I1695" i="3"/>
  <c r="J1695" i="3"/>
  <c r="I1696" i="3"/>
  <c r="J1696" i="3"/>
  <c r="I1697" i="3"/>
  <c r="J1697" i="3"/>
  <c r="I1698" i="3"/>
  <c r="J1698" i="3"/>
  <c r="I1699" i="3"/>
  <c r="J1699" i="3"/>
  <c r="I1700" i="3"/>
  <c r="J1700" i="3"/>
  <c r="I1701" i="3"/>
  <c r="J1701" i="3"/>
  <c r="I1702" i="3"/>
  <c r="J1702" i="3"/>
  <c r="I1703" i="3"/>
  <c r="J1703" i="3"/>
  <c r="I1704" i="3"/>
  <c r="J1704" i="3"/>
  <c r="I1705" i="3"/>
  <c r="J1705" i="3"/>
  <c r="I1706" i="3"/>
  <c r="J1706" i="3"/>
  <c r="I1707" i="3"/>
  <c r="J1707" i="3"/>
  <c r="I1708" i="3"/>
  <c r="J1708" i="3"/>
  <c r="I1709" i="3"/>
  <c r="J1709" i="3"/>
  <c r="I1710" i="3"/>
  <c r="J1710" i="3"/>
  <c r="I1711" i="3"/>
  <c r="J1711" i="3"/>
  <c r="I1712" i="3"/>
  <c r="J1712" i="3"/>
  <c r="I1713" i="3"/>
  <c r="J1713" i="3"/>
  <c r="I1714" i="3"/>
  <c r="J1714" i="3"/>
  <c r="I1715" i="3"/>
  <c r="J1715" i="3"/>
  <c r="I1716" i="3"/>
  <c r="J1716" i="3"/>
  <c r="I1717" i="3"/>
  <c r="J1717" i="3"/>
  <c r="I1718" i="3"/>
  <c r="J1718" i="3"/>
  <c r="I1719" i="3"/>
  <c r="J1719" i="3"/>
  <c r="I1720" i="3"/>
  <c r="J1720" i="3"/>
  <c r="I1721" i="3"/>
  <c r="J1721" i="3"/>
  <c r="I1722" i="3"/>
  <c r="J1722" i="3"/>
  <c r="I1723" i="3"/>
  <c r="J1723" i="3"/>
  <c r="I1724" i="3"/>
  <c r="J1724" i="3"/>
  <c r="I1725" i="3"/>
  <c r="J1725" i="3"/>
  <c r="I1726" i="3"/>
  <c r="J1726" i="3"/>
  <c r="I1727" i="3"/>
  <c r="J1727" i="3"/>
  <c r="I1728" i="3"/>
  <c r="J1728" i="3"/>
  <c r="I1729" i="3"/>
  <c r="J1729" i="3"/>
  <c r="I1730" i="3"/>
  <c r="J1730" i="3"/>
  <c r="I1731" i="3"/>
  <c r="J1731" i="3"/>
  <c r="I1732" i="3"/>
  <c r="J1732" i="3"/>
  <c r="I1733" i="3"/>
  <c r="J1733" i="3"/>
  <c r="I1734" i="3"/>
  <c r="J1734" i="3"/>
  <c r="I1735" i="3"/>
  <c r="J1735" i="3"/>
  <c r="I1736" i="3"/>
  <c r="J1736" i="3"/>
  <c r="I1737" i="3"/>
  <c r="J1737" i="3"/>
  <c r="I1738" i="3"/>
  <c r="J1738" i="3"/>
  <c r="I1739" i="3"/>
  <c r="J1739" i="3"/>
  <c r="I1740" i="3"/>
  <c r="J1740" i="3"/>
  <c r="I1741" i="3"/>
  <c r="J1741" i="3"/>
  <c r="I1742" i="3"/>
  <c r="J1742" i="3"/>
  <c r="I1743" i="3"/>
  <c r="J1743" i="3"/>
  <c r="I1744" i="3"/>
  <c r="J1744" i="3"/>
  <c r="I1745" i="3"/>
  <c r="J1745" i="3"/>
  <c r="I1746" i="3"/>
  <c r="J1746" i="3"/>
  <c r="I1747" i="3"/>
  <c r="J1747" i="3"/>
  <c r="I1748" i="3"/>
  <c r="J1748" i="3"/>
  <c r="I1749" i="3"/>
  <c r="J1749" i="3"/>
  <c r="I1750" i="3"/>
  <c r="J1750" i="3"/>
  <c r="I1751" i="3"/>
  <c r="J1751" i="3"/>
  <c r="I1752" i="3"/>
  <c r="J1752" i="3"/>
  <c r="I1753" i="3"/>
  <c r="J1753" i="3"/>
  <c r="I1754" i="3"/>
  <c r="J1754" i="3"/>
  <c r="I1755" i="3"/>
  <c r="J1755" i="3"/>
  <c r="I1756" i="3"/>
  <c r="J1756" i="3"/>
  <c r="I1757" i="3"/>
  <c r="J1757" i="3"/>
  <c r="I1758" i="3"/>
  <c r="J1758" i="3"/>
  <c r="I1759" i="3"/>
  <c r="J1759" i="3"/>
  <c r="I1760" i="3"/>
  <c r="J1760" i="3"/>
  <c r="I1761" i="3"/>
  <c r="J1761" i="3"/>
  <c r="I1762" i="3"/>
  <c r="J1762" i="3"/>
  <c r="I1763" i="3"/>
  <c r="J1763" i="3"/>
  <c r="I1764" i="3"/>
  <c r="J1764" i="3"/>
  <c r="I1765" i="3"/>
  <c r="J1765" i="3"/>
  <c r="I1766" i="3"/>
  <c r="J1766" i="3"/>
  <c r="I1767" i="3"/>
  <c r="J1767" i="3"/>
  <c r="I1768" i="3"/>
  <c r="J1768" i="3"/>
  <c r="I1769" i="3"/>
  <c r="J1769" i="3"/>
  <c r="I1770" i="3"/>
  <c r="J1770" i="3"/>
  <c r="I1771" i="3"/>
  <c r="J1771" i="3"/>
  <c r="I1772" i="3"/>
  <c r="J1772" i="3"/>
  <c r="I1773" i="3"/>
  <c r="J1773" i="3"/>
  <c r="I1774" i="3"/>
  <c r="J1774" i="3"/>
  <c r="I1775" i="3"/>
  <c r="J1775" i="3"/>
  <c r="I1776" i="3"/>
  <c r="J1776" i="3"/>
  <c r="I1777" i="3"/>
  <c r="J1777" i="3"/>
  <c r="I1778" i="3"/>
  <c r="J1778" i="3"/>
  <c r="I1779" i="3"/>
  <c r="J1779" i="3"/>
  <c r="I1780" i="3"/>
  <c r="J1780" i="3"/>
  <c r="I1781" i="3"/>
  <c r="J1781" i="3"/>
  <c r="I1782" i="3"/>
  <c r="J1782" i="3"/>
  <c r="I1783" i="3"/>
  <c r="J1783" i="3"/>
  <c r="I1784" i="3"/>
  <c r="J1784" i="3"/>
  <c r="I1785" i="3"/>
  <c r="J1785" i="3"/>
  <c r="I1786" i="3"/>
  <c r="J1786" i="3"/>
  <c r="I1787" i="3"/>
  <c r="J1787" i="3"/>
  <c r="I1788" i="3"/>
  <c r="J1788" i="3"/>
  <c r="I1789" i="3"/>
  <c r="J1789" i="3"/>
  <c r="I1790" i="3"/>
  <c r="J1790" i="3"/>
  <c r="I1791" i="3"/>
  <c r="J1791" i="3"/>
  <c r="I1792" i="3"/>
  <c r="J1792" i="3"/>
  <c r="I1793" i="3"/>
  <c r="J1793" i="3"/>
  <c r="I1794" i="3"/>
  <c r="J1794" i="3"/>
  <c r="I1795" i="3"/>
  <c r="J1795" i="3"/>
  <c r="I1796" i="3"/>
  <c r="J1796" i="3"/>
  <c r="I1797" i="3"/>
  <c r="J1797" i="3"/>
  <c r="I1798" i="3"/>
  <c r="J1798" i="3"/>
  <c r="I1799" i="3"/>
  <c r="J1799" i="3"/>
  <c r="I1800" i="3"/>
  <c r="J1800" i="3"/>
  <c r="I1801" i="3"/>
  <c r="J1801" i="3"/>
  <c r="I1802" i="3"/>
  <c r="J1802" i="3"/>
  <c r="I1803" i="3"/>
  <c r="J1803" i="3"/>
  <c r="I1804" i="3"/>
  <c r="J1804" i="3"/>
  <c r="I1805" i="3"/>
  <c r="J1805" i="3"/>
  <c r="I1806" i="3"/>
  <c r="J1806" i="3"/>
  <c r="I1807" i="3"/>
  <c r="J1807" i="3"/>
  <c r="I1808" i="3"/>
  <c r="J1808" i="3"/>
  <c r="I1809" i="3"/>
  <c r="J1809" i="3"/>
  <c r="I1810" i="3"/>
  <c r="J1810" i="3"/>
  <c r="I1811" i="3"/>
  <c r="J1811" i="3"/>
  <c r="I1812" i="3"/>
  <c r="J1812" i="3"/>
  <c r="I1813" i="3"/>
  <c r="J1813" i="3"/>
  <c r="I1814" i="3"/>
  <c r="J1814" i="3"/>
  <c r="I1815" i="3"/>
  <c r="J1815" i="3"/>
  <c r="I1816" i="3"/>
  <c r="J1816" i="3"/>
  <c r="I1817" i="3"/>
  <c r="J1817" i="3"/>
  <c r="I1818" i="3"/>
  <c r="J1818" i="3"/>
  <c r="I1819" i="3"/>
  <c r="J1819" i="3"/>
  <c r="I1820" i="3"/>
  <c r="J1820" i="3"/>
  <c r="I1821" i="3"/>
  <c r="J1821" i="3"/>
  <c r="I1822" i="3"/>
  <c r="J1822" i="3"/>
  <c r="I1823" i="3"/>
  <c r="J1823" i="3"/>
  <c r="I1824" i="3"/>
  <c r="J1824" i="3"/>
  <c r="I1825" i="3"/>
  <c r="J1825" i="3"/>
  <c r="I1826" i="3"/>
  <c r="J1826" i="3"/>
  <c r="I1827" i="3"/>
  <c r="J1827" i="3"/>
  <c r="I1828" i="3"/>
  <c r="J1828" i="3"/>
  <c r="I1829" i="3"/>
  <c r="J1829" i="3"/>
  <c r="I1830" i="3"/>
  <c r="J1830" i="3"/>
  <c r="I1831" i="3"/>
  <c r="J1831" i="3"/>
  <c r="I1832" i="3"/>
  <c r="J1832" i="3"/>
  <c r="I1833" i="3"/>
  <c r="J1833" i="3"/>
  <c r="I1834" i="3"/>
  <c r="J1834" i="3"/>
  <c r="I1835" i="3"/>
  <c r="J1835" i="3"/>
  <c r="I1836" i="3"/>
  <c r="J1836" i="3"/>
  <c r="I1837" i="3"/>
  <c r="J1837" i="3"/>
  <c r="I1838" i="3"/>
  <c r="J1838" i="3"/>
  <c r="I1839" i="3"/>
  <c r="J1839" i="3"/>
  <c r="I1840" i="3"/>
  <c r="J1840" i="3"/>
  <c r="I1841" i="3"/>
  <c r="J1841" i="3"/>
  <c r="I1842" i="3"/>
  <c r="J1842" i="3"/>
  <c r="I1843" i="3"/>
  <c r="J1843" i="3"/>
  <c r="I1844" i="3"/>
  <c r="J1844" i="3"/>
  <c r="I1845" i="3"/>
  <c r="J1845" i="3"/>
  <c r="I1846" i="3"/>
  <c r="J1846" i="3"/>
  <c r="I1847" i="3"/>
  <c r="J1847" i="3"/>
  <c r="I1848" i="3"/>
  <c r="J1848" i="3"/>
  <c r="I1849" i="3"/>
  <c r="J1849" i="3"/>
  <c r="I1850" i="3"/>
  <c r="J1850" i="3"/>
  <c r="I1851" i="3"/>
  <c r="J1851" i="3"/>
  <c r="I1852" i="3"/>
  <c r="J1852" i="3"/>
  <c r="I1853" i="3"/>
  <c r="J1853" i="3"/>
  <c r="I1854" i="3"/>
  <c r="J1854" i="3"/>
  <c r="I1855" i="3"/>
  <c r="J1855" i="3"/>
  <c r="I1856" i="3"/>
  <c r="J1856" i="3"/>
  <c r="I1857" i="3"/>
  <c r="J1857" i="3"/>
  <c r="I1858" i="3"/>
  <c r="J1858" i="3"/>
  <c r="I1859" i="3"/>
  <c r="J1859" i="3"/>
  <c r="I1860" i="3"/>
  <c r="J1860" i="3"/>
  <c r="I1861" i="3"/>
  <c r="J1861" i="3"/>
  <c r="I1862" i="3"/>
  <c r="J1862" i="3"/>
  <c r="I1863" i="3"/>
  <c r="J1863" i="3"/>
  <c r="I1864" i="3"/>
  <c r="J1864" i="3"/>
  <c r="I1865" i="3"/>
  <c r="J1865" i="3"/>
  <c r="I1866" i="3"/>
  <c r="J1866" i="3"/>
  <c r="I1867" i="3"/>
  <c r="J1867" i="3"/>
  <c r="I1868" i="3"/>
  <c r="J1868" i="3"/>
  <c r="I1869" i="3"/>
  <c r="J1869" i="3"/>
  <c r="I1870" i="3"/>
  <c r="J1870" i="3"/>
  <c r="I1871" i="3"/>
  <c r="J1871" i="3"/>
  <c r="I1872" i="3"/>
  <c r="J1872" i="3"/>
  <c r="I1873" i="3"/>
  <c r="J1873" i="3"/>
  <c r="I1874" i="3"/>
  <c r="J1874" i="3"/>
  <c r="I1875" i="3"/>
  <c r="J1875" i="3"/>
  <c r="I1876" i="3"/>
  <c r="J1876" i="3"/>
  <c r="I1877" i="3"/>
  <c r="J1877" i="3"/>
  <c r="I1878" i="3"/>
  <c r="J1878" i="3"/>
  <c r="I1879" i="3"/>
  <c r="J1879" i="3"/>
  <c r="I1880" i="3"/>
  <c r="J1880" i="3"/>
  <c r="I1881" i="3"/>
  <c r="J1881" i="3"/>
  <c r="I1882" i="3"/>
  <c r="J1882" i="3"/>
  <c r="I1883" i="3"/>
  <c r="J1883" i="3"/>
  <c r="I1884" i="3"/>
  <c r="J1884" i="3"/>
  <c r="I1885" i="3"/>
  <c r="J1885" i="3"/>
  <c r="I1886" i="3"/>
  <c r="J1886" i="3"/>
  <c r="I1887" i="3"/>
  <c r="J1887" i="3"/>
  <c r="I1888" i="3"/>
  <c r="J1888" i="3"/>
  <c r="I1889" i="3"/>
  <c r="J1889" i="3"/>
  <c r="I1890" i="3"/>
  <c r="J1890" i="3"/>
  <c r="I1891" i="3"/>
  <c r="J1891" i="3"/>
  <c r="I1892" i="3"/>
  <c r="J1892" i="3"/>
  <c r="I1893" i="3"/>
  <c r="J1893" i="3"/>
  <c r="I1894" i="3"/>
  <c r="J1894" i="3"/>
  <c r="I1895" i="3"/>
  <c r="J1895" i="3"/>
  <c r="I1896" i="3"/>
  <c r="J1896" i="3"/>
  <c r="I1897" i="3"/>
  <c r="J1897" i="3"/>
  <c r="I1898" i="3"/>
  <c r="J1898" i="3"/>
  <c r="I1899" i="3"/>
  <c r="J1899" i="3"/>
  <c r="I1900" i="3"/>
  <c r="J1900" i="3"/>
  <c r="I1901" i="3"/>
  <c r="J1901" i="3"/>
  <c r="I1902" i="3"/>
  <c r="J1902" i="3"/>
  <c r="I1903" i="3"/>
  <c r="J1903" i="3"/>
  <c r="I1904" i="3"/>
  <c r="J1904" i="3"/>
  <c r="I1905" i="3"/>
  <c r="J1905" i="3"/>
  <c r="I1906" i="3"/>
  <c r="J1906" i="3"/>
  <c r="I1907" i="3"/>
  <c r="J1907" i="3"/>
  <c r="I1908" i="3"/>
  <c r="J1908" i="3"/>
  <c r="I1909" i="3"/>
  <c r="J1909" i="3"/>
  <c r="I1910" i="3"/>
  <c r="J1910" i="3"/>
  <c r="I1911" i="3"/>
  <c r="J1911" i="3"/>
  <c r="I1912" i="3"/>
  <c r="J1912" i="3"/>
  <c r="I1913" i="3"/>
  <c r="J1913" i="3"/>
  <c r="I1914" i="3"/>
  <c r="J1914" i="3"/>
  <c r="I1915" i="3"/>
  <c r="J1915" i="3"/>
  <c r="I1916" i="3"/>
  <c r="J1916" i="3"/>
  <c r="I1917" i="3"/>
  <c r="J1917" i="3"/>
  <c r="I1918" i="3"/>
  <c r="J1918" i="3"/>
  <c r="I1919" i="3"/>
  <c r="J1919" i="3"/>
  <c r="I1920" i="3"/>
  <c r="J1920" i="3"/>
  <c r="I1921" i="3"/>
  <c r="J1921" i="3"/>
  <c r="I1922" i="3"/>
  <c r="J1922" i="3"/>
  <c r="I1923" i="3"/>
  <c r="J1923" i="3"/>
  <c r="I1924" i="3"/>
  <c r="J1924" i="3"/>
  <c r="I1925" i="3"/>
  <c r="J1925" i="3"/>
  <c r="I1926" i="3"/>
  <c r="J1926" i="3"/>
  <c r="I1927" i="3"/>
  <c r="J1927" i="3"/>
  <c r="I1928" i="3"/>
  <c r="J1928" i="3"/>
  <c r="I1929" i="3"/>
  <c r="J1929" i="3"/>
  <c r="I1930" i="3"/>
  <c r="J1930" i="3"/>
  <c r="I1931" i="3"/>
  <c r="J1931" i="3"/>
  <c r="I1932" i="3"/>
  <c r="J1932" i="3"/>
  <c r="I1933" i="3"/>
  <c r="J1933" i="3"/>
  <c r="I1934" i="3"/>
  <c r="J1934" i="3"/>
  <c r="I1935" i="3"/>
  <c r="J1935" i="3"/>
  <c r="I1936" i="3"/>
  <c r="J1936" i="3"/>
  <c r="I1937" i="3"/>
  <c r="J1937" i="3"/>
  <c r="I1938" i="3"/>
  <c r="J1938" i="3"/>
  <c r="I1939" i="3"/>
  <c r="J1939" i="3"/>
  <c r="I1940" i="3"/>
  <c r="J1940" i="3"/>
  <c r="I1941" i="3"/>
  <c r="J1941" i="3"/>
  <c r="I1942" i="3"/>
  <c r="J1942" i="3"/>
  <c r="I1943" i="3"/>
  <c r="J1943" i="3"/>
  <c r="I1944" i="3"/>
  <c r="J1944" i="3"/>
  <c r="I1945" i="3"/>
  <c r="J1945" i="3"/>
  <c r="I1946" i="3"/>
  <c r="J1946" i="3"/>
  <c r="I1947" i="3"/>
  <c r="J1947" i="3"/>
  <c r="I1948" i="3"/>
  <c r="J1948" i="3"/>
  <c r="I1949" i="3"/>
  <c r="J1949" i="3"/>
  <c r="I1950" i="3"/>
  <c r="J1950" i="3"/>
  <c r="I1951" i="3"/>
  <c r="J1951" i="3"/>
  <c r="I1952" i="3"/>
  <c r="J1952" i="3"/>
  <c r="I1953" i="3"/>
  <c r="J1953" i="3"/>
  <c r="I1954" i="3"/>
  <c r="J1954" i="3"/>
  <c r="I1955" i="3"/>
  <c r="J1955" i="3"/>
  <c r="I1956" i="3"/>
  <c r="J1956" i="3"/>
  <c r="I1957" i="3"/>
  <c r="J1957" i="3"/>
  <c r="I1958" i="3"/>
  <c r="J1958" i="3"/>
  <c r="I1959" i="3"/>
  <c r="J1959" i="3"/>
  <c r="I1960" i="3"/>
  <c r="J1960" i="3"/>
  <c r="I1961" i="3"/>
  <c r="J1961" i="3"/>
  <c r="I1962" i="3"/>
  <c r="J1962" i="3"/>
  <c r="I1963" i="3"/>
  <c r="J1963" i="3"/>
  <c r="I1964" i="3"/>
  <c r="J1964" i="3"/>
  <c r="I1965" i="3"/>
  <c r="J1965" i="3"/>
  <c r="I1966" i="3"/>
  <c r="J1966" i="3"/>
  <c r="I1967" i="3"/>
  <c r="J1967" i="3"/>
  <c r="I1968" i="3"/>
  <c r="J1968" i="3"/>
  <c r="I1969" i="3"/>
  <c r="J1969" i="3"/>
  <c r="I1970" i="3"/>
  <c r="J1970" i="3"/>
  <c r="I1971" i="3"/>
  <c r="J1971" i="3"/>
  <c r="I1972" i="3"/>
  <c r="J1972" i="3"/>
  <c r="I1973" i="3"/>
  <c r="J1973" i="3"/>
  <c r="I1974" i="3"/>
  <c r="J1974" i="3"/>
  <c r="I1975" i="3"/>
  <c r="J1975" i="3"/>
  <c r="I1976" i="3"/>
  <c r="J1976" i="3"/>
  <c r="I1977" i="3"/>
  <c r="J1977" i="3"/>
  <c r="I1978" i="3"/>
  <c r="J1978" i="3"/>
  <c r="I1979" i="3"/>
  <c r="J1979" i="3"/>
  <c r="I1980" i="3"/>
  <c r="J1980" i="3"/>
  <c r="I1981" i="3"/>
  <c r="J1981" i="3"/>
  <c r="I1982" i="3"/>
  <c r="J1982" i="3"/>
  <c r="I1983" i="3"/>
  <c r="J1983" i="3"/>
  <c r="I1984" i="3"/>
  <c r="J1984" i="3"/>
  <c r="I1985" i="3"/>
  <c r="J1985" i="3"/>
  <c r="I1986" i="3"/>
  <c r="J1986" i="3"/>
  <c r="I1987" i="3"/>
  <c r="J1987" i="3"/>
  <c r="I1988" i="3"/>
  <c r="J1988" i="3"/>
  <c r="I1989" i="3"/>
  <c r="J1989" i="3"/>
  <c r="I1990" i="3"/>
  <c r="J1990" i="3"/>
  <c r="I1991" i="3"/>
  <c r="J1991" i="3"/>
  <c r="I1992" i="3"/>
  <c r="J1992" i="3"/>
  <c r="I1993" i="3"/>
  <c r="J1993" i="3"/>
  <c r="I1994" i="3"/>
  <c r="J1994" i="3"/>
  <c r="I1995" i="3"/>
  <c r="J1995" i="3"/>
  <c r="I1996" i="3"/>
  <c r="J1996" i="3"/>
  <c r="I1997" i="3"/>
  <c r="J1997" i="3"/>
  <c r="I1998" i="3"/>
  <c r="J1998" i="3"/>
  <c r="I1999" i="3"/>
  <c r="J1999" i="3"/>
  <c r="I2000" i="3"/>
  <c r="J2000" i="3"/>
  <c r="I2001" i="3"/>
  <c r="J2001" i="3"/>
  <c r="I2002" i="3"/>
  <c r="J2002" i="3"/>
  <c r="I2003" i="3"/>
  <c r="J2003" i="3"/>
  <c r="I2004" i="3"/>
  <c r="J2004" i="3"/>
  <c r="I2005" i="3"/>
  <c r="J2005" i="3"/>
  <c r="I2006" i="3"/>
  <c r="J2006" i="3"/>
  <c r="I2007" i="3"/>
  <c r="J2007" i="3"/>
  <c r="I2008" i="3"/>
  <c r="J2008" i="3"/>
  <c r="I2009" i="3"/>
  <c r="J2009" i="3"/>
  <c r="I2010" i="3"/>
  <c r="J2010" i="3"/>
  <c r="I2011" i="3"/>
  <c r="J2011" i="3"/>
  <c r="I2012" i="3"/>
  <c r="J2012" i="3"/>
  <c r="I2013" i="3"/>
  <c r="J2013" i="3"/>
  <c r="I2014" i="3"/>
  <c r="J2014" i="3"/>
  <c r="I2015" i="3"/>
  <c r="J2015" i="3"/>
  <c r="I2016" i="3"/>
  <c r="J2016" i="3"/>
  <c r="I2017" i="3"/>
  <c r="J2017" i="3"/>
  <c r="I2018" i="3"/>
  <c r="J2018" i="3"/>
  <c r="I2019" i="3"/>
  <c r="J2019" i="3"/>
  <c r="I2020" i="3"/>
  <c r="J2020" i="3"/>
  <c r="I2021" i="3"/>
  <c r="J2021" i="3"/>
  <c r="I2022" i="3"/>
  <c r="J2022" i="3"/>
  <c r="I2023" i="3"/>
  <c r="J2023" i="3"/>
  <c r="I2024" i="3"/>
  <c r="J2024" i="3"/>
  <c r="I2025" i="3"/>
  <c r="J2025" i="3"/>
  <c r="I2026" i="3"/>
  <c r="J2026" i="3"/>
  <c r="I2027" i="3"/>
  <c r="J2027" i="3"/>
  <c r="I2028" i="3"/>
  <c r="J2028" i="3"/>
  <c r="I2029" i="3"/>
  <c r="J2029" i="3"/>
  <c r="I2030" i="3"/>
  <c r="J2030" i="3"/>
  <c r="I2031" i="3"/>
  <c r="J2031" i="3"/>
  <c r="I2032" i="3"/>
  <c r="J2032" i="3"/>
  <c r="I2033" i="3"/>
  <c r="J2033" i="3"/>
  <c r="I2034" i="3"/>
  <c r="J2034" i="3"/>
  <c r="I2035" i="3"/>
  <c r="J2035" i="3"/>
  <c r="I2036" i="3"/>
  <c r="J2036" i="3"/>
  <c r="I2037" i="3"/>
  <c r="J2037" i="3"/>
  <c r="I2038" i="3"/>
  <c r="J2038" i="3"/>
  <c r="I2039" i="3"/>
  <c r="J2039" i="3"/>
  <c r="I2040" i="3"/>
  <c r="J2040" i="3"/>
  <c r="I2041" i="3"/>
  <c r="J2041" i="3"/>
  <c r="I2042" i="3"/>
  <c r="J2042" i="3"/>
  <c r="I2043" i="3"/>
  <c r="J2043" i="3"/>
  <c r="I2044" i="3"/>
  <c r="J2044" i="3"/>
  <c r="I2045" i="3"/>
  <c r="J2045" i="3"/>
  <c r="I2046" i="3"/>
  <c r="J2046" i="3"/>
  <c r="I2047" i="3"/>
  <c r="J2047" i="3"/>
  <c r="I2048" i="3"/>
  <c r="J2048" i="3"/>
  <c r="I2049" i="3"/>
  <c r="J2049" i="3"/>
  <c r="I2050" i="3"/>
  <c r="J2050" i="3"/>
  <c r="I2051" i="3"/>
  <c r="J2051" i="3"/>
  <c r="I2052" i="3"/>
  <c r="J2052" i="3"/>
  <c r="I2053" i="3"/>
  <c r="J2053" i="3"/>
  <c r="I2054" i="3"/>
  <c r="J2054" i="3"/>
  <c r="I2055" i="3"/>
  <c r="J2055" i="3"/>
  <c r="I2056" i="3"/>
  <c r="J2056" i="3"/>
  <c r="I2057" i="3"/>
  <c r="J2057" i="3"/>
  <c r="I2058" i="3"/>
  <c r="J2058" i="3"/>
  <c r="I2059" i="3"/>
  <c r="J2059" i="3"/>
  <c r="I2060" i="3"/>
  <c r="J2060" i="3"/>
  <c r="I2061" i="3"/>
  <c r="J2061" i="3"/>
  <c r="I2062" i="3"/>
  <c r="J2062" i="3"/>
  <c r="I2063" i="3"/>
  <c r="J2063" i="3"/>
  <c r="I2064" i="3"/>
  <c r="J2064" i="3"/>
  <c r="I2065" i="3"/>
  <c r="J2065" i="3"/>
  <c r="I2066" i="3"/>
  <c r="J2066" i="3"/>
  <c r="I2067" i="3"/>
  <c r="J2067" i="3"/>
  <c r="I2068" i="3"/>
  <c r="J2068" i="3"/>
  <c r="I2069" i="3"/>
  <c r="J2069" i="3"/>
  <c r="I2070" i="3"/>
  <c r="J2070" i="3"/>
  <c r="I2071" i="3"/>
  <c r="J2071" i="3"/>
  <c r="I2072" i="3"/>
  <c r="J2072" i="3"/>
  <c r="I2073" i="3"/>
  <c r="J2073" i="3"/>
  <c r="I2074" i="3"/>
  <c r="J2074" i="3"/>
  <c r="I2075" i="3"/>
  <c r="J2075" i="3"/>
  <c r="I2076" i="3"/>
  <c r="J2076" i="3"/>
  <c r="I2077" i="3"/>
  <c r="J2077" i="3"/>
  <c r="I2078" i="3"/>
  <c r="J2078" i="3"/>
  <c r="I2079" i="3"/>
  <c r="J2079" i="3"/>
  <c r="I2080" i="3"/>
  <c r="J2080" i="3"/>
  <c r="I2081" i="3"/>
  <c r="J2081" i="3"/>
  <c r="I2082" i="3"/>
  <c r="J2082" i="3"/>
  <c r="I2083" i="3"/>
  <c r="J2083" i="3"/>
  <c r="I2084" i="3"/>
  <c r="J2084" i="3"/>
  <c r="I2085" i="3"/>
  <c r="J2085" i="3"/>
  <c r="I2086" i="3"/>
  <c r="J2086" i="3"/>
  <c r="I2087" i="3"/>
  <c r="J2087" i="3"/>
  <c r="I2088" i="3"/>
  <c r="J2088" i="3"/>
  <c r="I2089" i="3"/>
  <c r="J2089" i="3"/>
  <c r="I2090" i="3"/>
  <c r="J2090" i="3"/>
  <c r="I2091" i="3"/>
  <c r="J2091" i="3"/>
  <c r="I2092" i="3"/>
  <c r="J2092" i="3"/>
  <c r="I2093" i="3"/>
  <c r="J2093" i="3"/>
  <c r="I2094" i="3"/>
  <c r="J2094" i="3"/>
  <c r="I2095" i="3"/>
  <c r="J2095" i="3"/>
  <c r="I2096" i="3"/>
  <c r="J2096" i="3"/>
  <c r="I2097" i="3"/>
  <c r="J2097" i="3"/>
  <c r="I2098" i="3"/>
  <c r="J2098" i="3"/>
  <c r="I2099" i="3"/>
  <c r="J2099" i="3"/>
  <c r="I2100" i="3"/>
  <c r="J2100" i="3"/>
  <c r="I2101" i="3"/>
  <c r="J2101" i="3"/>
  <c r="I2102" i="3"/>
  <c r="J2102" i="3"/>
  <c r="I2103" i="3"/>
  <c r="J2103" i="3"/>
  <c r="I2104" i="3"/>
  <c r="J2104" i="3"/>
  <c r="I2105" i="3"/>
  <c r="J2105" i="3"/>
  <c r="I2106" i="3"/>
  <c r="J2106" i="3"/>
  <c r="I2107" i="3"/>
  <c r="J2107" i="3"/>
  <c r="I2108" i="3"/>
  <c r="J2108" i="3"/>
  <c r="I2109" i="3"/>
  <c r="J2109" i="3"/>
  <c r="I2110" i="3"/>
  <c r="J2110" i="3"/>
  <c r="I2111" i="3"/>
  <c r="J2111" i="3"/>
  <c r="I2112" i="3"/>
  <c r="J2112" i="3"/>
  <c r="I2113" i="3"/>
  <c r="J2113" i="3"/>
  <c r="I2114" i="3"/>
  <c r="J2114" i="3"/>
  <c r="I2115" i="3"/>
  <c r="J2115" i="3"/>
  <c r="I2116" i="3"/>
  <c r="J2116" i="3"/>
  <c r="I2117" i="3"/>
  <c r="J2117" i="3"/>
  <c r="I2118" i="3"/>
  <c r="J2118" i="3"/>
  <c r="I2119" i="3"/>
  <c r="J2119" i="3"/>
  <c r="I2120" i="3"/>
  <c r="J2120" i="3"/>
  <c r="I2121" i="3"/>
  <c r="J2121" i="3"/>
  <c r="I2122" i="3"/>
  <c r="J2122" i="3"/>
  <c r="I2123" i="3"/>
  <c r="J2123" i="3"/>
  <c r="I2124" i="3"/>
  <c r="J2124" i="3"/>
  <c r="I2125" i="3"/>
  <c r="J2125" i="3"/>
  <c r="I2126" i="3"/>
  <c r="J2126" i="3"/>
  <c r="I2127" i="3"/>
  <c r="J2127" i="3"/>
  <c r="I2128" i="3"/>
  <c r="J2128" i="3"/>
  <c r="I2129" i="3"/>
  <c r="J2129" i="3"/>
  <c r="I2130" i="3"/>
  <c r="J2130" i="3"/>
  <c r="I2131" i="3"/>
  <c r="J2131" i="3"/>
  <c r="I2132" i="3"/>
  <c r="J2132" i="3"/>
  <c r="I2133" i="3"/>
  <c r="J2133" i="3"/>
  <c r="I2134" i="3"/>
  <c r="J2134" i="3"/>
  <c r="I2135" i="3"/>
  <c r="J2135" i="3"/>
  <c r="I2136" i="3"/>
  <c r="J2136" i="3"/>
  <c r="I2137" i="3"/>
  <c r="J2137" i="3"/>
  <c r="I2138" i="3"/>
  <c r="J2138" i="3"/>
  <c r="I2139" i="3"/>
  <c r="J2139" i="3"/>
  <c r="I2140" i="3"/>
  <c r="J2140" i="3"/>
  <c r="I2141" i="3"/>
  <c r="J2141" i="3"/>
  <c r="I2142" i="3"/>
  <c r="J2142" i="3"/>
  <c r="I2143" i="3"/>
  <c r="J2143" i="3"/>
  <c r="I2144" i="3"/>
  <c r="J2144" i="3"/>
  <c r="I2145" i="3"/>
  <c r="J2145" i="3"/>
  <c r="I2146" i="3"/>
  <c r="J2146" i="3"/>
  <c r="I2147" i="3"/>
  <c r="J2147" i="3"/>
  <c r="I2148" i="3"/>
  <c r="J2148" i="3"/>
  <c r="I2149" i="3"/>
  <c r="J2149" i="3"/>
  <c r="I2150" i="3"/>
  <c r="J2150" i="3"/>
  <c r="I2151" i="3"/>
  <c r="J2151" i="3"/>
  <c r="I2152" i="3"/>
  <c r="J2152" i="3"/>
  <c r="I2153" i="3"/>
  <c r="J2153" i="3"/>
  <c r="I2154" i="3"/>
  <c r="J2154" i="3"/>
  <c r="I2155" i="3"/>
  <c r="J2155" i="3"/>
  <c r="I2156" i="3"/>
  <c r="J2156" i="3"/>
  <c r="I2157" i="3"/>
  <c r="J2157" i="3"/>
  <c r="I2158" i="3"/>
  <c r="J2158" i="3"/>
  <c r="I2159" i="3"/>
  <c r="J2159" i="3"/>
  <c r="I2160" i="3"/>
  <c r="J2160" i="3"/>
  <c r="I2161" i="3"/>
  <c r="J2161" i="3"/>
  <c r="I2162" i="3"/>
  <c r="J2162" i="3"/>
  <c r="I2163" i="3"/>
  <c r="J2163" i="3"/>
  <c r="I2164" i="3"/>
  <c r="J2164" i="3"/>
  <c r="I2165" i="3"/>
  <c r="J2165" i="3"/>
  <c r="I2166" i="3"/>
  <c r="J2166" i="3"/>
  <c r="I2167" i="3"/>
  <c r="J2167" i="3"/>
  <c r="I2168" i="3"/>
  <c r="J2168" i="3"/>
  <c r="I2169" i="3"/>
  <c r="J2169" i="3"/>
  <c r="I2170" i="3"/>
  <c r="J2170" i="3"/>
  <c r="I2171" i="3"/>
  <c r="J2171" i="3"/>
  <c r="I2172" i="3"/>
  <c r="J2172" i="3"/>
  <c r="I2173" i="3"/>
  <c r="J2173" i="3"/>
  <c r="I2174" i="3"/>
  <c r="J2174" i="3"/>
  <c r="I2175" i="3"/>
  <c r="J2175" i="3"/>
  <c r="I2176" i="3"/>
  <c r="J2176" i="3"/>
  <c r="I2177" i="3"/>
  <c r="J2177" i="3"/>
  <c r="I2178" i="3"/>
  <c r="J2178" i="3"/>
  <c r="I2179" i="3"/>
  <c r="J2179" i="3"/>
  <c r="I2180" i="3"/>
  <c r="J2180" i="3"/>
  <c r="I2181" i="3"/>
  <c r="J2181" i="3"/>
  <c r="I2182" i="3"/>
  <c r="J2182" i="3"/>
  <c r="I2183" i="3"/>
  <c r="J2183" i="3"/>
  <c r="I2184" i="3"/>
  <c r="J2184" i="3"/>
  <c r="I2185" i="3"/>
  <c r="J2185" i="3"/>
  <c r="I2186" i="3"/>
  <c r="J2186" i="3"/>
  <c r="I2187" i="3"/>
  <c r="J2187" i="3"/>
  <c r="I2188" i="3"/>
  <c r="J2188" i="3"/>
  <c r="I2189" i="3"/>
  <c r="J2189" i="3"/>
  <c r="I2190" i="3"/>
  <c r="J2190" i="3"/>
  <c r="I2191" i="3"/>
  <c r="J2191" i="3"/>
  <c r="I2192" i="3"/>
  <c r="J2192" i="3"/>
  <c r="I2193" i="3"/>
  <c r="J2193" i="3"/>
  <c r="I2194" i="3"/>
  <c r="J2194" i="3"/>
  <c r="I2195" i="3"/>
  <c r="J2195" i="3"/>
  <c r="I2196" i="3"/>
  <c r="J2196" i="3"/>
  <c r="I2197" i="3"/>
  <c r="J2197" i="3"/>
  <c r="I2198" i="3"/>
  <c r="J2198" i="3"/>
  <c r="I2199" i="3"/>
  <c r="J2199" i="3"/>
  <c r="I2200" i="3"/>
  <c r="J2200" i="3"/>
  <c r="I2201" i="3"/>
  <c r="J2201" i="3"/>
  <c r="I2202" i="3"/>
  <c r="J2202" i="3"/>
  <c r="I2203" i="3"/>
  <c r="J2203" i="3"/>
  <c r="I2204" i="3"/>
  <c r="J2204" i="3"/>
  <c r="I2205" i="3"/>
  <c r="J2205" i="3"/>
  <c r="I2206" i="3"/>
  <c r="J2206" i="3"/>
  <c r="I2207" i="3"/>
  <c r="J2207" i="3"/>
  <c r="I2208" i="3"/>
  <c r="J2208" i="3"/>
  <c r="I2209" i="3"/>
  <c r="J2209" i="3"/>
  <c r="I2210" i="3"/>
  <c r="J2210" i="3"/>
  <c r="I2211" i="3"/>
  <c r="J2211" i="3"/>
  <c r="I2212" i="3"/>
  <c r="J2212" i="3"/>
  <c r="I2213" i="3"/>
  <c r="J2213" i="3"/>
  <c r="I2214" i="3"/>
  <c r="J2214" i="3"/>
  <c r="I2215" i="3"/>
  <c r="J2215" i="3"/>
  <c r="I2216" i="3"/>
  <c r="J2216" i="3"/>
  <c r="I2217" i="3"/>
  <c r="J2217" i="3"/>
  <c r="I2218" i="3"/>
  <c r="J2218" i="3"/>
  <c r="I2219" i="3"/>
  <c r="J2219" i="3"/>
  <c r="I2220" i="3"/>
  <c r="J2220" i="3"/>
  <c r="I2221" i="3"/>
  <c r="J2221" i="3"/>
  <c r="I2222" i="3"/>
  <c r="J2222" i="3"/>
  <c r="I2223" i="3"/>
  <c r="J2223" i="3"/>
  <c r="I2224" i="3"/>
  <c r="J2224" i="3"/>
  <c r="I2225" i="3"/>
  <c r="J2225" i="3"/>
  <c r="I2226" i="3"/>
  <c r="J2226" i="3"/>
  <c r="I2227" i="3"/>
  <c r="J2227" i="3"/>
  <c r="I2228" i="3"/>
  <c r="J2228" i="3"/>
  <c r="I2229" i="3"/>
  <c r="J2229" i="3"/>
  <c r="I2230" i="3"/>
  <c r="J2230" i="3"/>
  <c r="I2231" i="3"/>
  <c r="J2231" i="3"/>
  <c r="I2232" i="3"/>
  <c r="J2232" i="3"/>
  <c r="I2233" i="3"/>
  <c r="J2233" i="3"/>
  <c r="I2234" i="3"/>
  <c r="J2234" i="3"/>
  <c r="I2235" i="3"/>
  <c r="J2235" i="3"/>
  <c r="I2236" i="3"/>
  <c r="J2236" i="3"/>
  <c r="I2237" i="3"/>
  <c r="J2237" i="3"/>
  <c r="I2238" i="3"/>
  <c r="J2238" i="3"/>
  <c r="I2239" i="3"/>
  <c r="J2239" i="3"/>
  <c r="I2240" i="3"/>
  <c r="J2240" i="3"/>
  <c r="I2241" i="3"/>
  <c r="J2241" i="3"/>
  <c r="I2242" i="3"/>
  <c r="J2242" i="3"/>
  <c r="I2243" i="3"/>
  <c r="J2243" i="3"/>
  <c r="I2244" i="3"/>
  <c r="J2244" i="3"/>
  <c r="I2245" i="3"/>
  <c r="J2245" i="3"/>
  <c r="I2246" i="3"/>
  <c r="J2246" i="3"/>
  <c r="I2247" i="3"/>
  <c r="J2247" i="3"/>
  <c r="I2248" i="3"/>
  <c r="J2248" i="3"/>
  <c r="I2249" i="3"/>
  <c r="J2249" i="3"/>
  <c r="I2250" i="3"/>
  <c r="J2250" i="3"/>
  <c r="I2251" i="3"/>
  <c r="J2251" i="3"/>
  <c r="I2252" i="3"/>
  <c r="J2252" i="3"/>
  <c r="I2253" i="3"/>
  <c r="J2253" i="3"/>
  <c r="I2254" i="3"/>
  <c r="J2254" i="3"/>
  <c r="I2255" i="3"/>
  <c r="J2255" i="3"/>
  <c r="I2256" i="3"/>
  <c r="J2256" i="3"/>
  <c r="I2257" i="3"/>
  <c r="J2257" i="3"/>
  <c r="I2258" i="3"/>
  <c r="J2258" i="3"/>
  <c r="I2259" i="3"/>
  <c r="J2259" i="3"/>
  <c r="I2260" i="3"/>
  <c r="J2260" i="3"/>
  <c r="I2261" i="3"/>
  <c r="J2261" i="3"/>
  <c r="I2262" i="3"/>
  <c r="J2262" i="3"/>
  <c r="I2263" i="3"/>
  <c r="J2263" i="3"/>
  <c r="I2264" i="3"/>
  <c r="J2264" i="3"/>
  <c r="I2265" i="3"/>
  <c r="J2265" i="3"/>
  <c r="I2266" i="3"/>
  <c r="J2266" i="3"/>
  <c r="I2267" i="3"/>
  <c r="J2267" i="3"/>
  <c r="I2268" i="3"/>
  <c r="J2268" i="3"/>
  <c r="I2269" i="3"/>
  <c r="J2269" i="3"/>
  <c r="I2270" i="3"/>
  <c r="J2270" i="3"/>
  <c r="I2271" i="3"/>
  <c r="J2271" i="3"/>
  <c r="I2272" i="3"/>
  <c r="J2272" i="3"/>
  <c r="I2273" i="3"/>
  <c r="J2273" i="3"/>
  <c r="I2274" i="3"/>
  <c r="J2274" i="3"/>
  <c r="I2275" i="3"/>
  <c r="J2275" i="3"/>
  <c r="I2276" i="3"/>
  <c r="J2276" i="3"/>
  <c r="I2277" i="3"/>
  <c r="J2277" i="3"/>
  <c r="I2278" i="3"/>
  <c r="J2278" i="3"/>
  <c r="I2279" i="3"/>
  <c r="J2279" i="3"/>
  <c r="I2280" i="3"/>
  <c r="J2280" i="3"/>
  <c r="I2281" i="3"/>
  <c r="J2281" i="3"/>
  <c r="I2282" i="3"/>
  <c r="J2282" i="3"/>
  <c r="I2283" i="3"/>
  <c r="J2283" i="3"/>
  <c r="I2284" i="3"/>
  <c r="J2284" i="3"/>
  <c r="I2285" i="3"/>
  <c r="J2285" i="3"/>
  <c r="I2286" i="3"/>
  <c r="J2286" i="3"/>
  <c r="I2287" i="3"/>
  <c r="J2287" i="3"/>
  <c r="I2288" i="3"/>
  <c r="J2288" i="3"/>
  <c r="I2289" i="3"/>
  <c r="J2289" i="3"/>
  <c r="I2290" i="3"/>
  <c r="J2290" i="3"/>
  <c r="I2291" i="3"/>
  <c r="J2291" i="3"/>
  <c r="I2292" i="3"/>
  <c r="J2292" i="3"/>
  <c r="I2293" i="3"/>
  <c r="J2293" i="3"/>
  <c r="I2294" i="3"/>
  <c r="J2294" i="3"/>
  <c r="I2295" i="3"/>
  <c r="J2295" i="3"/>
  <c r="I2296" i="3"/>
  <c r="J2296" i="3"/>
  <c r="I2297" i="3"/>
  <c r="J2297" i="3"/>
  <c r="I2298" i="3"/>
  <c r="J2298" i="3"/>
  <c r="I2299" i="3"/>
  <c r="J2299" i="3"/>
  <c r="I2300" i="3"/>
  <c r="J2300" i="3"/>
  <c r="I2301" i="3"/>
  <c r="J2301" i="3"/>
  <c r="I2302" i="3"/>
  <c r="J2302" i="3"/>
  <c r="I2303" i="3"/>
  <c r="J2303" i="3"/>
  <c r="I2304" i="3"/>
  <c r="J2304" i="3"/>
  <c r="I2305" i="3"/>
  <c r="J2305" i="3"/>
  <c r="I2306" i="3"/>
  <c r="J2306" i="3"/>
  <c r="I2307" i="3"/>
  <c r="J2307" i="3"/>
  <c r="I2308" i="3"/>
  <c r="J2308" i="3"/>
  <c r="I2309" i="3"/>
  <c r="J2309" i="3"/>
  <c r="I2310" i="3"/>
  <c r="J2310" i="3"/>
  <c r="I2311" i="3"/>
  <c r="J2311" i="3"/>
  <c r="I2312" i="3"/>
  <c r="J2312" i="3"/>
  <c r="I2313" i="3"/>
  <c r="J2313" i="3"/>
  <c r="I2314" i="3"/>
  <c r="J2314" i="3"/>
  <c r="I2315" i="3"/>
  <c r="J2315" i="3"/>
  <c r="I2316" i="3"/>
  <c r="J2316" i="3"/>
  <c r="I2317" i="3"/>
  <c r="J2317" i="3"/>
  <c r="I2318" i="3"/>
  <c r="J2318" i="3"/>
  <c r="I2319" i="3"/>
  <c r="J2319" i="3"/>
  <c r="I2320" i="3"/>
  <c r="J2320" i="3"/>
  <c r="I2321" i="3"/>
  <c r="J2321" i="3"/>
  <c r="I2322" i="3"/>
  <c r="J2322" i="3"/>
  <c r="I2323" i="3"/>
  <c r="J2323" i="3"/>
  <c r="I2324" i="3"/>
  <c r="J2324" i="3"/>
  <c r="I2325" i="3"/>
  <c r="J2325" i="3"/>
  <c r="I2326" i="3"/>
  <c r="J2326" i="3"/>
  <c r="I2327" i="3"/>
  <c r="J2327" i="3"/>
  <c r="I2328" i="3"/>
  <c r="J2328" i="3"/>
  <c r="I2329" i="3"/>
  <c r="J2329" i="3"/>
  <c r="I2330" i="3"/>
  <c r="J2330" i="3"/>
  <c r="I2331" i="3"/>
  <c r="J2331" i="3"/>
  <c r="I2332" i="3"/>
  <c r="J2332" i="3"/>
  <c r="I2333" i="3"/>
  <c r="J2333" i="3"/>
  <c r="I2334" i="3"/>
  <c r="J2334" i="3"/>
  <c r="I2335" i="3"/>
  <c r="J2335" i="3"/>
  <c r="I2336" i="3"/>
  <c r="J2336" i="3"/>
  <c r="I2337" i="3"/>
  <c r="J2337" i="3"/>
  <c r="I2338" i="3"/>
  <c r="J2338" i="3"/>
  <c r="I2339" i="3"/>
  <c r="J2339" i="3"/>
  <c r="I2340" i="3"/>
  <c r="J2340" i="3"/>
  <c r="I2341" i="3"/>
  <c r="J2341" i="3"/>
  <c r="I2342" i="3"/>
  <c r="J2342" i="3"/>
  <c r="I2343" i="3"/>
  <c r="J2343" i="3"/>
  <c r="I2344" i="3"/>
  <c r="J2344" i="3"/>
  <c r="I2345" i="3"/>
  <c r="J2345" i="3"/>
  <c r="I2346" i="3"/>
  <c r="J2346" i="3"/>
  <c r="I2347" i="3"/>
  <c r="J2347" i="3"/>
  <c r="I2348" i="3"/>
  <c r="J2348" i="3"/>
  <c r="I2349" i="3"/>
  <c r="J2349" i="3"/>
  <c r="I2350" i="3"/>
  <c r="J2350" i="3"/>
  <c r="I2351" i="3"/>
  <c r="J2351" i="3"/>
  <c r="I2352" i="3"/>
  <c r="J2352" i="3"/>
  <c r="I2353" i="3"/>
  <c r="J2353" i="3"/>
  <c r="I2354" i="3"/>
  <c r="J2354" i="3"/>
  <c r="I2355" i="3"/>
  <c r="J2355" i="3"/>
  <c r="I2356" i="3"/>
  <c r="J2356" i="3"/>
  <c r="I2357" i="3"/>
  <c r="J2357" i="3"/>
  <c r="I2358" i="3"/>
  <c r="J2358" i="3"/>
  <c r="I2359" i="3"/>
  <c r="J2359" i="3"/>
  <c r="I2360" i="3"/>
  <c r="J2360" i="3"/>
  <c r="I2361" i="3"/>
  <c r="J2361" i="3"/>
  <c r="I2362" i="3"/>
  <c r="J2362" i="3"/>
  <c r="I2363" i="3"/>
  <c r="J2363" i="3"/>
  <c r="I2364" i="3"/>
  <c r="J2364" i="3"/>
  <c r="I2365" i="3"/>
  <c r="J2365" i="3"/>
  <c r="I2366" i="3"/>
  <c r="J2366" i="3"/>
  <c r="I2367" i="3"/>
  <c r="J2367" i="3"/>
  <c r="I2368" i="3"/>
  <c r="J2368" i="3"/>
  <c r="I2369" i="3"/>
  <c r="J2369" i="3"/>
  <c r="I2370" i="3"/>
  <c r="J2370" i="3"/>
  <c r="I2371" i="3"/>
  <c r="J2371" i="3"/>
  <c r="I2372" i="3"/>
  <c r="J2372" i="3"/>
  <c r="I2373" i="3"/>
  <c r="J2373" i="3"/>
  <c r="I2374" i="3"/>
  <c r="J2374" i="3"/>
  <c r="I2375" i="3"/>
  <c r="J2375" i="3"/>
  <c r="I2376" i="3"/>
  <c r="J2376" i="3"/>
  <c r="I2377" i="3"/>
  <c r="J2377" i="3"/>
  <c r="I2378" i="3"/>
  <c r="J2378" i="3"/>
  <c r="I2379" i="3"/>
  <c r="J2379" i="3"/>
  <c r="I2380" i="3"/>
  <c r="J2380" i="3"/>
  <c r="I2381" i="3"/>
  <c r="J2381" i="3"/>
  <c r="I2382" i="3"/>
  <c r="J2382" i="3"/>
  <c r="I2383" i="3"/>
  <c r="J2383" i="3"/>
  <c r="I2384" i="3"/>
  <c r="J2384" i="3"/>
  <c r="I2385" i="3"/>
  <c r="J2385" i="3"/>
  <c r="I2386" i="3"/>
  <c r="J2386" i="3"/>
  <c r="I2387" i="3"/>
  <c r="J2387" i="3"/>
  <c r="I2388" i="3"/>
  <c r="J2388" i="3"/>
  <c r="I2389" i="3"/>
  <c r="J2389" i="3"/>
  <c r="I2390" i="3"/>
  <c r="J2390" i="3"/>
  <c r="I2391" i="3"/>
  <c r="J2391" i="3"/>
  <c r="I2392" i="3"/>
  <c r="J2392" i="3"/>
  <c r="I2393" i="3"/>
  <c r="J2393" i="3"/>
  <c r="I2394" i="3"/>
  <c r="J2394" i="3"/>
  <c r="I2395" i="3"/>
  <c r="J2395" i="3"/>
  <c r="I2396" i="3"/>
  <c r="J2396" i="3"/>
  <c r="I2397" i="3"/>
  <c r="J2397" i="3"/>
  <c r="I2398" i="3"/>
  <c r="J2398" i="3"/>
  <c r="I2399" i="3"/>
  <c r="J2399" i="3"/>
  <c r="I2400" i="3"/>
  <c r="J2400" i="3"/>
  <c r="I2401" i="3"/>
  <c r="J2401" i="3"/>
  <c r="I2402" i="3"/>
  <c r="J2402" i="3"/>
  <c r="I2403" i="3"/>
  <c r="J2403" i="3"/>
  <c r="I2404" i="3"/>
  <c r="J2404" i="3"/>
  <c r="I2405" i="3"/>
  <c r="J2405" i="3"/>
  <c r="I2406" i="3"/>
  <c r="J2406" i="3"/>
  <c r="I2407" i="3"/>
  <c r="J2407" i="3"/>
  <c r="I2408" i="3"/>
  <c r="J2408" i="3"/>
  <c r="I2409" i="3"/>
  <c r="J2409" i="3"/>
  <c r="I2410" i="3"/>
  <c r="J2410" i="3"/>
  <c r="I2411" i="3"/>
  <c r="J2411" i="3"/>
  <c r="I2412" i="3"/>
  <c r="J2412" i="3"/>
  <c r="I2413" i="3"/>
  <c r="J2413" i="3"/>
  <c r="I2414" i="3"/>
  <c r="J2414" i="3"/>
  <c r="I2415" i="3"/>
  <c r="J2415" i="3"/>
  <c r="I2416" i="3"/>
  <c r="J2416" i="3"/>
  <c r="I2417" i="3"/>
  <c r="J2417" i="3"/>
  <c r="I2418" i="3"/>
  <c r="J2418" i="3"/>
  <c r="I2419" i="3"/>
  <c r="J2419" i="3"/>
  <c r="I2420" i="3"/>
  <c r="J2420" i="3"/>
  <c r="I2421" i="3"/>
  <c r="J2421" i="3"/>
  <c r="I2422" i="3"/>
  <c r="J2422" i="3"/>
  <c r="I2423" i="3"/>
  <c r="J2423" i="3"/>
  <c r="I2424" i="3"/>
  <c r="J2424" i="3"/>
  <c r="I2425" i="3"/>
  <c r="J2425" i="3"/>
  <c r="I2426" i="3"/>
  <c r="J2426" i="3"/>
  <c r="I2427" i="3"/>
  <c r="J2427" i="3"/>
  <c r="I2428" i="3"/>
  <c r="J2428" i="3"/>
  <c r="I2429" i="3"/>
  <c r="J2429" i="3"/>
  <c r="I2430" i="3"/>
  <c r="J2430" i="3"/>
  <c r="I2431" i="3"/>
  <c r="J2431" i="3"/>
  <c r="I2432" i="3"/>
  <c r="J2432" i="3"/>
  <c r="I2433" i="3"/>
  <c r="J2433" i="3"/>
  <c r="I2434" i="3"/>
  <c r="J2434" i="3"/>
  <c r="I2435" i="3"/>
  <c r="J2435" i="3"/>
  <c r="I2436" i="3"/>
  <c r="J2436" i="3"/>
  <c r="I2437" i="3"/>
  <c r="J2437" i="3"/>
  <c r="I2438" i="3"/>
  <c r="J2438" i="3"/>
  <c r="I2439" i="3"/>
  <c r="J2439" i="3"/>
  <c r="I2440" i="3"/>
  <c r="J2440" i="3"/>
  <c r="I2441" i="3"/>
  <c r="J2441" i="3"/>
  <c r="I2442" i="3"/>
  <c r="J2442" i="3"/>
  <c r="I2443" i="3"/>
  <c r="J2443" i="3"/>
  <c r="I2444" i="3"/>
  <c r="J2444" i="3"/>
  <c r="I2445" i="3"/>
  <c r="J2445" i="3"/>
  <c r="I2446" i="3"/>
  <c r="J2446" i="3"/>
  <c r="I2447" i="3"/>
  <c r="J2447" i="3"/>
  <c r="I2448" i="3"/>
  <c r="J2448" i="3"/>
  <c r="I2449" i="3"/>
  <c r="J2449" i="3"/>
  <c r="I2450" i="3"/>
  <c r="J2450" i="3"/>
  <c r="I2451" i="3"/>
  <c r="J2451" i="3"/>
  <c r="I2452" i="3"/>
  <c r="J2452" i="3"/>
  <c r="I2453" i="3"/>
  <c r="J2453" i="3"/>
  <c r="I2454" i="3"/>
  <c r="J2454" i="3"/>
  <c r="I2455" i="3"/>
  <c r="J2455" i="3"/>
  <c r="I2456" i="3"/>
  <c r="J2456" i="3"/>
  <c r="I2457" i="3"/>
  <c r="J2457" i="3"/>
  <c r="I2458" i="3"/>
  <c r="J2458" i="3"/>
  <c r="I2459" i="3"/>
  <c r="J2459" i="3"/>
  <c r="I2460" i="3"/>
  <c r="J2460" i="3"/>
  <c r="I2461" i="3"/>
  <c r="J2461" i="3"/>
  <c r="I2462" i="3"/>
  <c r="J2462" i="3"/>
  <c r="I2463" i="3"/>
  <c r="J2463" i="3"/>
  <c r="I2464" i="3"/>
  <c r="J2464" i="3"/>
  <c r="I2465" i="3"/>
  <c r="J2465" i="3"/>
  <c r="I2466" i="3"/>
  <c r="J2466" i="3"/>
  <c r="I2467" i="3"/>
  <c r="J2467" i="3"/>
  <c r="I2468" i="3"/>
  <c r="J2468" i="3"/>
  <c r="I2469" i="3"/>
  <c r="J2469" i="3"/>
  <c r="I2470" i="3"/>
  <c r="J2470" i="3"/>
  <c r="I2471" i="3"/>
  <c r="J2471" i="3"/>
  <c r="I2472" i="3"/>
  <c r="J2472" i="3"/>
  <c r="I2473" i="3"/>
  <c r="J2473" i="3"/>
  <c r="I2474" i="3"/>
  <c r="J2474" i="3"/>
  <c r="I2475" i="3"/>
  <c r="J2475" i="3"/>
  <c r="I2476" i="3"/>
  <c r="J2476" i="3"/>
  <c r="I2477" i="3"/>
  <c r="J2477" i="3"/>
  <c r="I2478" i="3"/>
  <c r="J2478" i="3"/>
  <c r="I2479" i="3"/>
  <c r="J2479" i="3"/>
  <c r="I2480" i="3"/>
  <c r="J2480" i="3"/>
  <c r="I2481" i="3"/>
  <c r="J2481" i="3"/>
  <c r="I2482" i="3"/>
  <c r="J2482" i="3"/>
  <c r="I2483" i="3"/>
  <c r="J2483" i="3"/>
  <c r="I2484" i="3"/>
  <c r="J2484" i="3"/>
  <c r="I2485" i="3"/>
  <c r="J2485" i="3"/>
  <c r="I2486" i="3"/>
  <c r="J2486" i="3"/>
  <c r="I2487" i="3"/>
  <c r="J2487" i="3"/>
  <c r="I2488" i="3"/>
  <c r="J2488" i="3"/>
  <c r="I2489" i="3"/>
  <c r="J2489" i="3"/>
  <c r="I2490" i="3"/>
  <c r="J2490" i="3"/>
  <c r="I2491" i="3"/>
  <c r="J2491" i="3"/>
  <c r="I2492" i="3"/>
  <c r="J2492" i="3"/>
  <c r="I2493" i="3"/>
  <c r="J2493" i="3"/>
  <c r="I2494" i="3"/>
  <c r="J2494" i="3"/>
  <c r="I2495" i="3"/>
  <c r="J2495" i="3"/>
  <c r="I2496" i="3"/>
  <c r="J2496" i="3"/>
  <c r="I2497" i="3"/>
  <c r="J2497" i="3"/>
  <c r="I2498" i="3"/>
  <c r="J2498" i="3"/>
  <c r="I2499" i="3"/>
  <c r="J2499" i="3"/>
  <c r="I2500" i="3"/>
  <c r="J2500" i="3"/>
</calcChain>
</file>

<file path=xl/sharedStrings.xml><?xml version="1.0" encoding="utf-8"?>
<sst xmlns="http://schemas.openxmlformats.org/spreadsheetml/2006/main" count="1322" uniqueCount="772">
  <si>
    <t>NOM DU PRODUIT</t>
  </si>
  <si>
    <t>REFERENCE</t>
  </si>
  <si>
    <t>CODE-BARRES</t>
  </si>
  <si>
    <t>QTE</t>
  </si>
  <si>
    <t>STATUT</t>
  </si>
  <si>
    <t>EMPLACEMENT</t>
  </si>
  <si>
    <t>Valeur</t>
  </si>
  <si>
    <t>0100  Analgésiques</t>
  </si>
  <si>
    <t>SOUS CATEGORIE</t>
  </si>
  <si>
    <t>DESCRIPTION</t>
  </si>
  <si>
    <t>NUMERO DE LOT</t>
  </si>
  <si>
    <t>FAMILLE</t>
  </si>
  <si>
    <t>CATEGORIE</t>
  </si>
  <si>
    <t>TARIF</t>
  </si>
  <si>
    <t>VALEUR</t>
  </si>
  <si>
    <t>LIMITE DE COMMANDE</t>
  </si>
  <si>
    <t>UNITÉ</t>
  </si>
  <si>
    <t>TVA</t>
  </si>
  <si>
    <t>COULEUR</t>
  </si>
  <si>
    <t>TAILLE</t>
  </si>
  <si>
    <t>DATE DE PEREMPTION</t>
  </si>
  <si>
    <t>049-159</t>
  </si>
  <si>
    <t>Atoma IBUPROFEN 200MG cplt 100</t>
  </si>
  <si>
    <t>RUPTURE</t>
  </si>
  <si>
    <t>049-160</t>
  </si>
  <si>
    <t>Atoma IBUPROFEN 200MG comp 100</t>
  </si>
  <si>
    <t>049-199</t>
  </si>
  <si>
    <t>Atoma IBUPROFEN 200MG gélule 16</t>
  </si>
  <si>
    <t>049-200</t>
  </si>
  <si>
    <t>Atoma IBUPROFEN 200MG gélule 72</t>
  </si>
  <si>
    <t>050-311</t>
  </si>
  <si>
    <t>Atoma ACET FAA 500MG 100 comp</t>
  </si>
  <si>
    <t>050-314</t>
  </si>
  <si>
    <t>Atoma ACET FAO FAA 150 comp</t>
  </si>
  <si>
    <t>082-965</t>
  </si>
  <si>
    <t>Atoma ACET CPLT 500MG 500 cplt</t>
  </si>
  <si>
    <t>105-813</t>
  </si>
  <si>
    <t>Atoma Ibuprofen 32cap</t>
  </si>
  <si>
    <t>559-484</t>
  </si>
  <si>
    <t>Laboratoire Suisse SUIS ARTRIKOR CR ANALG Boni</t>
  </si>
  <si>
    <t>667-931</t>
  </si>
  <si>
    <t>Tylenol FAC/OUV 500MG 150cplt</t>
  </si>
  <si>
    <t>106-162</t>
  </si>
  <si>
    <t>Relaxa 510g</t>
  </si>
  <si>
    <t>Relaxa 510 g Laxatif</t>
  </si>
  <si>
    <t>0300 Laxatifs et Anti-Diarrheique</t>
  </si>
  <si>
    <t>Mauve</t>
  </si>
  <si>
    <t>004-134</t>
  </si>
  <si>
    <t>822-544</t>
  </si>
  <si>
    <t>Gluverna Liq Chocolat</t>
  </si>
  <si>
    <t>0500 Diètétique</t>
  </si>
  <si>
    <t>823-468</t>
  </si>
  <si>
    <t>Glucerna Liq Fruit Sauvage</t>
  </si>
  <si>
    <t>ND</t>
  </si>
  <si>
    <t>U</t>
  </si>
  <si>
    <t>834-895</t>
  </si>
  <si>
    <t>Glucerna Liq Fraise</t>
  </si>
  <si>
    <t>837-260</t>
  </si>
  <si>
    <t>Glucerna Liq Vanille</t>
  </si>
  <si>
    <t>471-631</t>
  </si>
  <si>
    <t>Jamieson JAM VIT C CRQ ASST BN 3 sav</t>
  </si>
  <si>
    <t>0700 Vitamines</t>
  </si>
  <si>
    <t>026-616</t>
  </si>
  <si>
    <t>Helixia toux enfant 100ml</t>
  </si>
  <si>
    <t>Helixia toux prospan enfant 100ml</t>
  </si>
  <si>
    <t>0900 Rhume et toux</t>
  </si>
  <si>
    <t>0910 RHUME TOUX LIQUIDES</t>
  </si>
  <si>
    <t>Vert</t>
  </si>
  <si>
    <t>026-619</t>
  </si>
  <si>
    <t>Helixia Toux adulte 100ml</t>
  </si>
  <si>
    <t>Helixia Toux adulte prospan 100ml</t>
  </si>
  <si>
    <t>038-870</t>
  </si>
  <si>
    <t xml:space="preserve">Helixia Toux enfants 200ml </t>
  </si>
  <si>
    <t xml:space="preserve">Helixia Toux prospan enfants 200ml </t>
  </si>
  <si>
    <t>038-873</t>
  </si>
  <si>
    <t>Helixia toux adulte 200ml</t>
  </si>
  <si>
    <t>Helixia toux prospan adulte 200ml</t>
  </si>
  <si>
    <t>050-296</t>
  </si>
  <si>
    <t>Atoma Pastille Menthole Eucalyptus Citron</t>
  </si>
  <si>
    <t>Atoma Pastille Menthole Eucalyptus Citron 30 Pastille</t>
  </si>
  <si>
    <t>0920 RHUME TOUX PASTILLES</t>
  </si>
  <si>
    <t>Jaune</t>
  </si>
  <si>
    <t>645-598</t>
  </si>
  <si>
    <t>Neilmed Sinues Rinse 50u</t>
  </si>
  <si>
    <t>0950 RHUME TOUX GOUTTES VAP.NASAUX</t>
  </si>
  <si>
    <t>006-067</t>
  </si>
  <si>
    <t>Sucons au miel Labonté Rose</t>
  </si>
  <si>
    <t>006-159</t>
  </si>
  <si>
    <t>Pastilles au miel Labonté</t>
  </si>
  <si>
    <t>006-166</t>
  </si>
  <si>
    <t>Pastilles au miel Labonté Orange</t>
  </si>
  <si>
    <t>006-173</t>
  </si>
  <si>
    <t>Pastilles au miel labonté Vert</t>
  </si>
  <si>
    <t>006-180</t>
  </si>
  <si>
    <t>Pastilles au miel labonté Bleu</t>
  </si>
  <si>
    <t>006-265</t>
  </si>
  <si>
    <t>Pastilles au miel labonté rouge</t>
  </si>
  <si>
    <t>049-230</t>
  </si>
  <si>
    <t>Atoma LORATADINE 10MG comp 10</t>
  </si>
  <si>
    <t>050-295</t>
  </si>
  <si>
    <t>Atoma pastille  Cerise Menthol Eucalyptus</t>
  </si>
  <si>
    <t xml:space="preserve">Atoma pastille Cerise Menthol Eucalyptus en 30. </t>
  </si>
  <si>
    <t>rouge</t>
  </si>
  <si>
    <t>054-352</t>
  </si>
  <si>
    <t>Atoma SIR ALLRG ENF DP 100ml</t>
  </si>
  <si>
    <t>194-076</t>
  </si>
  <si>
    <t>Benadryl ENF GOMME BAL 100ml</t>
  </si>
  <si>
    <t>417-667</t>
  </si>
  <si>
    <t>Neilmed Sinus Rince 100u recharge</t>
  </si>
  <si>
    <t>825-562</t>
  </si>
  <si>
    <t>Systane Ultra haute perf 10ml</t>
  </si>
  <si>
    <t>1000 Yeux et Oreilles</t>
  </si>
  <si>
    <t>027-232</t>
  </si>
  <si>
    <t>Sac Magique rectangle (allongé)</t>
  </si>
  <si>
    <t>1200 Orthopédie</t>
  </si>
  <si>
    <t>433-200</t>
  </si>
  <si>
    <t xml:space="preserve">Trio-thermo sac </t>
  </si>
  <si>
    <t>040-647</t>
  </si>
  <si>
    <t>Elastoplast aqua protect 40u</t>
  </si>
  <si>
    <t>1300 Premiers soins</t>
  </si>
  <si>
    <t>049-976</t>
  </si>
  <si>
    <t>atoma alcool fric isop 70% 250 ml</t>
  </si>
  <si>
    <t>049-998</t>
  </si>
  <si>
    <t>Atoma ALC FRCT ISOP99% 500ml</t>
  </si>
  <si>
    <t>050-002</t>
  </si>
  <si>
    <t>Atoma Alcool friction iso 70% 500ml</t>
  </si>
  <si>
    <t>050-181</t>
  </si>
  <si>
    <t>Atoma PEROXYDE HYD 10VOL 100ml</t>
  </si>
  <si>
    <t>050-185</t>
  </si>
  <si>
    <t>Atoma PEROXYDE HYD 10VOL 250 ml</t>
  </si>
  <si>
    <t>050-191</t>
  </si>
  <si>
    <t>atoma peroxyde hyd 10 vol 500 ml</t>
  </si>
  <si>
    <t>055-096</t>
  </si>
  <si>
    <t>Atoma pansements en tissu flex 50u</t>
  </si>
  <si>
    <t>055-312</t>
  </si>
  <si>
    <t>Atoma RUB TRNS 1ERS SN 1po</t>
  </si>
  <si>
    <t>150-045</t>
  </si>
  <si>
    <t>Band-Aid tough-strips 20u</t>
  </si>
  <si>
    <t>255-562</t>
  </si>
  <si>
    <t>Elastolpast pour les mains tissu 20 u</t>
  </si>
  <si>
    <t>300-947</t>
  </si>
  <si>
    <t>Band-Aid TISSU FLEX 80u</t>
  </si>
  <si>
    <t>345-827</t>
  </si>
  <si>
    <t>Band-Aid compresses non-adhé 10u petite</t>
  </si>
  <si>
    <t>364-976</t>
  </si>
  <si>
    <t>Elastoplast genoux et coudes tissu 10u</t>
  </si>
  <si>
    <t>550-277</t>
  </si>
  <si>
    <t>Band-Aid disney cars 20u</t>
  </si>
  <si>
    <t>563-122</t>
  </si>
  <si>
    <t>Band-Aid flex 50u ass</t>
  </si>
  <si>
    <t>722-231</t>
  </si>
  <si>
    <t>elastoplast disque plastique 50u</t>
  </si>
  <si>
    <t>826-610</t>
  </si>
  <si>
    <t>Cortate CR 0.5% 15g</t>
  </si>
  <si>
    <t>849-760</t>
  </si>
  <si>
    <t>Elastoplast tissu robuste 15u assorties</t>
  </si>
  <si>
    <t>849-786</t>
  </si>
  <si>
    <t>Elastoplast tissu robuste 10u</t>
  </si>
  <si>
    <t>888-537</t>
  </si>
  <si>
    <t>Band-Aid tough-strips imp 10u grand format</t>
  </si>
  <si>
    <t>977-942</t>
  </si>
  <si>
    <t>Band-Aid tissu flex 10u grand format</t>
  </si>
  <si>
    <t>015-991</t>
  </si>
  <si>
    <t>Gants Latex AMD Petit</t>
  </si>
  <si>
    <t>Gants Latex AMD Petit Boîte de 100</t>
  </si>
  <si>
    <t>1400 Soins à Domiciles</t>
  </si>
  <si>
    <t>016-004</t>
  </si>
  <si>
    <t>Gants Latex AMD Moyen</t>
  </si>
  <si>
    <t>Gants Latex AMD Moyen boîte de 100</t>
  </si>
  <si>
    <t>016-011</t>
  </si>
  <si>
    <t>Gants Latex Amd Grand</t>
  </si>
  <si>
    <t>Gants Latex Amd Grand Boîte de 100</t>
  </si>
  <si>
    <t>Bleu</t>
  </si>
  <si>
    <t>044-915</t>
  </si>
  <si>
    <t>Gants Nitrile AMD Large</t>
  </si>
  <si>
    <t>Gants Nitrile AMD Large Boite de 100</t>
  </si>
  <si>
    <t>759-713</t>
  </si>
  <si>
    <t>Gants Nitrile Amd Grand Noir</t>
  </si>
  <si>
    <t>Gants Nitrile Amd Grand Noir Boîte de 100</t>
  </si>
  <si>
    <t>Amd Ritmed GANTS MEDICAL VINYLE SM</t>
  </si>
  <si>
    <t>Amd Ritmed GANTS VINYLE MOY</t>
  </si>
  <si>
    <t>Amd Ritmed GANTS VINYLE GR</t>
  </si>
  <si>
    <t>Amd Ritmed GANTS MEDICAL VINYLE XL</t>
  </si>
  <si>
    <t>016-028</t>
  </si>
  <si>
    <t xml:space="preserve">Gants Latex AMD Extra-Grand </t>
  </si>
  <si>
    <t>Gants Latex AMD Extra-Grand Boîte de 100</t>
  </si>
  <si>
    <t>brun</t>
  </si>
  <si>
    <t>044-098</t>
  </si>
  <si>
    <t xml:space="preserve">Gants Nitrile AMD moyen </t>
  </si>
  <si>
    <t>Gants Nitrile AMD moyen Boîte de 100</t>
  </si>
  <si>
    <t>069-041</t>
  </si>
  <si>
    <t>Gants Nitrile AMD Extra-grand</t>
  </si>
  <si>
    <t>Gants Nitrile AMD Extra-grand boîte de 100</t>
  </si>
  <si>
    <t>082-964</t>
  </si>
  <si>
    <t>Life source Tensiometre One size</t>
  </si>
  <si>
    <t>142-935</t>
  </si>
  <si>
    <t>Formedica compresse non-tissees 2x2 200 u</t>
  </si>
  <si>
    <t>143-149</t>
  </si>
  <si>
    <t>Formedica FORM COMP N/TIS 7.5X7.5CM 200u</t>
  </si>
  <si>
    <t>143-172</t>
  </si>
  <si>
    <t>Formedica FORM COMP N/TIS 10X10CM 200u</t>
  </si>
  <si>
    <t>149-765</t>
  </si>
  <si>
    <t>AMG ACCUFLX THERM DIG  10 sec</t>
  </si>
  <si>
    <t>335-919</t>
  </si>
  <si>
    <t>Formedica FORM COUVRE-SONDES 40u</t>
  </si>
  <si>
    <t>896-230</t>
  </si>
  <si>
    <t>AMG ACCUFLX5 THERM DIG 5sec</t>
  </si>
  <si>
    <t>801-008</t>
  </si>
  <si>
    <t xml:space="preserve">Lingette Facial Alibi 25 </t>
  </si>
  <si>
    <t xml:space="preserve">Lingette Facial Alibi en 25 </t>
  </si>
  <si>
    <t>1500 Soins de la Peau</t>
  </si>
  <si>
    <t>blanche</t>
  </si>
  <si>
    <t>528-448</t>
  </si>
  <si>
    <t>Blistex B/LEV BAIE PAN 4.25g</t>
  </si>
  <si>
    <t>051-900</t>
  </si>
  <si>
    <t>Atoma tampons demaquillants Carré 80</t>
  </si>
  <si>
    <t>3200 Cosmétique</t>
  </si>
  <si>
    <t>051-901</t>
  </si>
  <si>
    <t>Atoma tampons demaquillants ronds 125</t>
  </si>
  <si>
    <t>087-422</t>
  </si>
  <si>
    <t>Atoma cure-oreilles coton 500u</t>
  </si>
  <si>
    <t>020-786</t>
  </si>
  <si>
    <t>Neolia Savon A Main Olive</t>
  </si>
  <si>
    <t>Neolia Savon A Main Olive 350 ml</t>
  </si>
  <si>
    <t>3500 Hygiène corporelle</t>
  </si>
  <si>
    <t>Blanc</t>
  </si>
  <si>
    <t>050-733</t>
  </si>
  <si>
    <t>Softsoap Antibacterien 1.65 L</t>
  </si>
  <si>
    <t>Softsoap Antibacterien Propreter Fraiche 1.65 L</t>
  </si>
  <si>
    <t>orange</t>
  </si>
  <si>
    <t>840-130</t>
  </si>
  <si>
    <t>Neolian Savon A Main Fait Avec De L'huile D'olive 750 ml</t>
  </si>
  <si>
    <t>840-192</t>
  </si>
  <si>
    <t>Neolia Savon A Main Noix De Coco</t>
  </si>
  <si>
    <t>Neolia Savon A Main Noix De Coco 350 ml</t>
  </si>
  <si>
    <t>009-122</t>
  </si>
  <si>
    <t>eponge de toilette medpro</t>
  </si>
  <si>
    <t>101-903</t>
  </si>
  <si>
    <t>Atoma cure oreille en 400</t>
  </si>
  <si>
    <t>163-816</t>
  </si>
  <si>
    <t>Ivory simple bar aloes en 10</t>
  </si>
  <si>
    <t>261-883</t>
  </si>
  <si>
    <t>Ivory bar savon original en 10</t>
  </si>
  <si>
    <t>288-787</t>
  </si>
  <si>
    <t>Dove go fresh 2x90g soins fraicheur</t>
  </si>
  <si>
    <t>290-635</t>
  </si>
  <si>
    <t>Dove blanc 2x90g</t>
  </si>
  <si>
    <t>291-708</t>
  </si>
  <si>
    <t>Dove peau sensible 2x90g</t>
  </si>
  <si>
    <t>530-873</t>
  </si>
  <si>
    <t>Irish pring savon pour le coprs en 6x90g</t>
  </si>
  <si>
    <t>928-812</t>
  </si>
  <si>
    <t>Bacti Control BACTI CNT GLANTIBALM 20ml</t>
  </si>
  <si>
    <t>Proxim PRX JUNA ETUI BR/DENT</t>
  </si>
  <si>
    <t>3700 Hygiène Buccale</t>
  </si>
  <si>
    <t>046-339</t>
  </si>
  <si>
    <t>Novadent NETT DENT ORG Boni</t>
  </si>
  <si>
    <t>046-341</t>
  </si>
  <si>
    <t>Novadent NETT DENT ULT-DX IP Boni</t>
  </si>
  <si>
    <t>751-669</t>
  </si>
  <si>
    <t>Nova dent originale 56 lavages</t>
  </si>
  <si>
    <t>752-485</t>
  </si>
  <si>
    <t>Nova dent 4sachets</t>
  </si>
  <si>
    <t>891-689</t>
  </si>
  <si>
    <t>Nova dent IP regulier</t>
  </si>
  <si>
    <t>337-105</t>
  </si>
  <si>
    <t>Aqua Velva Class Ice Blue 235ml</t>
  </si>
  <si>
    <t>3900 Rasage</t>
  </si>
  <si>
    <t>337-709</t>
  </si>
  <si>
    <t>Aqua Velva Org Sport 235ml</t>
  </si>
  <si>
    <t>053-170</t>
  </si>
  <si>
    <t>Inconito inv long en 20</t>
  </si>
  <si>
    <t>4000 Serviettes Sanitaires</t>
  </si>
  <si>
    <t>085-894</t>
  </si>
  <si>
    <t>inconito ult mince long en 16</t>
  </si>
  <si>
    <t>196-154</t>
  </si>
  <si>
    <t>Playtex Gentle Glide 360 N/P Reg en 20</t>
  </si>
  <si>
    <t>196-170</t>
  </si>
  <si>
    <t>Playtex Gentle Glide 360 N/P Super en 18</t>
  </si>
  <si>
    <t>197-616</t>
  </si>
  <si>
    <t>Playtex gentle glilde 360 N/P Super+ en 18</t>
  </si>
  <si>
    <t>230-284</t>
  </si>
  <si>
    <t>Inconito inv de nuit en 28</t>
  </si>
  <si>
    <t>231-092</t>
  </si>
  <si>
    <t>inconito inv regulier en 36</t>
  </si>
  <si>
    <t>860-833</t>
  </si>
  <si>
    <t>inconito sup long en 32</t>
  </si>
  <si>
    <t>889-873</t>
  </si>
  <si>
    <t>Platytex Sport n/p Reg en 18</t>
  </si>
  <si>
    <t>020-296</t>
  </si>
  <si>
    <t xml:space="preserve">Poise Pads Regulier Absorbtion #5 52u </t>
  </si>
  <si>
    <t>4100 INCONTINENCE</t>
  </si>
  <si>
    <t>088-404</t>
  </si>
  <si>
    <t>Tena cul prot ultime unisexe moy</t>
  </si>
  <si>
    <t>088-406</t>
  </si>
  <si>
    <t>Tena JJ TENA CUL PROT ULT XABS LG</t>
  </si>
  <si>
    <t>088-408</t>
  </si>
  <si>
    <t>Tena JJ TENA CUL PROT ULTIMES XG</t>
  </si>
  <si>
    <t>404-509</t>
  </si>
  <si>
    <t>Tena CUL AJUS SUP MY</t>
  </si>
  <si>
    <t>799-679</t>
  </si>
  <si>
    <t>Tena Culottes supérieur P/M 18u</t>
  </si>
  <si>
    <t>053-642</t>
  </si>
  <si>
    <t>Huggies Snug&amp;Dry #2</t>
  </si>
  <si>
    <t xml:space="preserve">Huggies Snug&amp;Dry #2 en 38
</t>
  </si>
  <si>
    <t>4200 Bébé</t>
  </si>
  <si>
    <t>075-163</t>
  </si>
  <si>
    <t>Huggies Snug &amp; Dry #3</t>
  </si>
  <si>
    <t>Huggies Snug &amp; Dry #3 En 34</t>
  </si>
  <si>
    <t>648-873</t>
  </si>
  <si>
    <t>Huggies Little Swimmers petit</t>
  </si>
  <si>
    <t xml:space="preserve">Huggies Little Swimmers, Petit en 12  </t>
  </si>
  <si>
    <t>053-667</t>
  </si>
  <si>
    <t>Huggies Snug&amp;Dry #6</t>
  </si>
  <si>
    <t>Huggies Snug&amp;Dry #6  48 Couches</t>
  </si>
  <si>
    <t>4260 BEBE COUCHES A JETER</t>
  </si>
  <si>
    <t>Rouge</t>
  </si>
  <si>
    <t>053-668</t>
  </si>
  <si>
    <t>Huggies Snug&amp;Dry #5</t>
  </si>
  <si>
    <t>Huggies Snug&amp;Dry #5  58 couches</t>
  </si>
  <si>
    <t>053-671</t>
  </si>
  <si>
    <t>Huggies Snug&amp;Dry #3</t>
  </si>
  <si>
    <t>Huggies Snug&amp;Dry #3 80 Couches</t>
  </si>
  <si>
    <t>056-836</t>
  </si>
  <si>
    <t>Pull-Ups Night Time 2t-3t</t>
  </si>
  <si>
    <t>Pull-Ups Night Time 2t-3t 23u</t>
  </si>
  <si>
    <t>Rose</t>
  </si>
  <si>
    <t>075-166</t>
  </si>
  <si>
    <t>Huggies Snug&amp;Dry  4</t>
  </si>
  <si>
    <t>Huggies Snug&amp;Dry  4   66 couches 12h protection</t>
  </si>
  <si>
    <t>049-209</t>
  </si>
  <si>
    <t>Atoma Debarbouillettes bebes en 216</t>
  </si>
  <si>
    <t>053-295</t>
  </si>
  <si>
    <t>Atoma boule coton regulier 300u 120g</t>
  </si>
  <si>
    <t>053-634</t>
  </si>
  <si>
    <t>Huggies Snug&amp;Dry #6 en 21</t>
  </si>
  <si>
    <t>053-643</t>
  </si>
  <si>
    <t>huggies #1 44</t>
  </si>
  <si>
    <t>053-657</t>
  </si>
  <si>
    <t>Huggies nouveau né en 32</t>
  </si>
  <si>
    <t>054-611</t>
  </si>
  <si>
    <t>Atoma cure-oreil rond 300u pot</t>
  </si>
  <si>
    <t>056-533</t>
  </si>
  <si>
    <t>GoodNires culot fille L-XL</t>
  </si>
  <si>
    <t>056-534</t>
  </si>
  <si>
    <t>GoodNites culot de nuit gars L-XL</t>
  </si>
  <si>
    <t>056-535</t>
  </si>
  <si>
    <t>GoodNites fille culot S-M en 14</t>
  </si>
  <si>
    <t>056-539</t>
  </si>
  <si>
    <t>GoodNites gars culot S-M en 14</t>
  </si>
  <si>
    <t>056-833</t>
  </si>
  <si>
    <t>Huggies Pull-ups night gars 3T-4T en 20</t>
  </si>
  <si>
    <t>056-837</t>
  </si>
  <si>
    <t>Pull Ups culot fille 4t-5t en 18</t>
  </si>
  <si>
    <t>056-839</t>
  </si>
  <si>
    <t>Pull-Ups culot gars 4t-5t en 18</t>
  </si>
  <si>
    <t>056-840</t>
  </si>
  <si>
    <t>Pull-Ups culot fille 3T-4T en 22</t>
  </si>
  <si>
    <t>056-841</t>
  </si>
  <si>
    <t>Pull-Ups culot Gars 3t-4t Jumbo en 22</t>
  </si>
  <si>
    <t>056-843</t>
  </si>
  <si>
    <t>Pull-Ups culot fille 2T-3T en 25</t>
  </si>
  <si>
    <t>056-844</t>
  </si>
  <si>
    <t>Pull-Ups culot gars 2t-3t en 25</t>
  </si>
  <si>
    <t>075-164</t>
  </si>
  <si>
    <t>Huggies Snug&amp; Dry #4 en 29</t>
  </si>
  <si>
    <t>075-165</t>
  </si>
  <si>
    <t>Huggies snug&amp;Dry #6 en 25</t>
  </si>
  <si>
    <t>089-595</t>
  </si>
  <si>
    <t>huggies pull-ups 2t-3t fille en 25</t>
  </si>
  <si>
    <t>089-600</t>
  </si>
  <si>
    <t>Huggies Pull-ups gars 2T-3T en 25</t>
  </si>
  <si>
    <t>089-601</t>
  </si>
  <si>
    <t>Huggies Pull-ups gars 3T-4T en 22</t>
  </si>
  <si>
    <t>089-609</t>
  </si>
  <si>
    <t>huggies pull-ups filles 3t-4t en 22</t>
  </si>
  <si>
    <t>089-614</t>
  </si>
  <si>
    <t>Huggies Pull-ups 4T-5T en 18 filles</t>
  </si>
  <si>
    <t>089-617</t>
  </si>
  <si>
    <t>Huggiers Pull-ups gars 4T-5T en 18</t>
  </si>
  <si>
    <t>095-479</t>
  </si>
  <si>
    <t>Q-tips Boni Dove Men 400 U</t>
  </si>
  <si>
    <t>182-907</t>
  </si>
  <si>
    <t>Q-Tips coton tige 400u</t>
  </si>
  <si>
    <t>648-899</t>
  </si>
  <si>
    <t>Huggies little swimers large</t>
  </si>
  <si>
    <t>648-964</t>
  </si>
  <si>
    <t>Huggies little swimmers medium</t>
  </si>
  <si>
    <t>064-174</t>
  </si>
  <si>
    <t>Atoma EAU DEMINERALISE 4 L</t>
  </si>
  <si>
    <t>4300 Breuvage</t>
  </si>
  <si>
    <t>300-506</t>
  </si>
  <si>
    <t>Fit Gant Extensibles</t>
  </si>
  <si>
    <t>Fit Gant Extensibles Noirs</t>
  </si>
  <si>
    <t>4500 Articles personnels</t>
  </si>
  <si>
    <t>4560 ART. PERSON. VETEMENTS  AUTRES</t>
  </si>
  <si>
    <t>Noir</t>
  </si>
  <si>
    <t>000-650</t>
  </si>
  <si>
    <t>masdel travel ensemble de voyage 6morceaux</t>
  </si>
  <si>
    <t>010-581</t>
  </si>
  <si>
    <t>masdel travel ensemblel bouteille de voyage 4x</t>
  </si>
  <si>
    <t>106-875</t>
  </si>
  <si>
    <t>Attitude netoyant cuisine</t>
  </si>
  <si>
    <t>Attitude netoyant cuisine 800 ml</t>
  </si>
  <si>
    <t>4800 Produits Ménagers</t>
  </si>
  <si>
    <t>044-385</t>
  </si>
  <si>
    <t>La Parisienne Détergent Oxi 1.52L</t>
  </si>
  <si>
    <t xml:space="preserve">La Parisienne Détergent Oxi 1.52L </t>
  </si>
  <si>
    <t>085-564</t>
  </si>
  <si>
    <t>Eau de javel La Parisienne 3.6L</t>
  </si>
  <si>
    <t>eau de javel La Parisienne 3.6L</t>
  </si>
  <si>
    <t>L</t>
  </si>
  <si>
    <t>066-130</t>
  </si>
  <si>
    <t>Attitude Liquide Vaiselle pomme verte</t>
  </si>
  <si>
    <t>Attitude Liquide Vaiselle pomme verte 700ml</t>
  </si>
  <si>
    <t>829-671</t>
  </si>
  <si>
    <t>Attitude Liquide Vaisselle Zeste D'agrumes</t>
  </si>
  <si>
    <t>Attitude Liquide Vaisselle Zeste D'agrumes 700 ml</t>
  </si>
  <si>
    <t>007-506</t>
  </si>
  <si>
    <t>xtra tampons savonneux</t>
  </si>
  <si>
    <t>Xtra tampons savonneux 10tampons en laine d'acier</t>
  </si>
  <si>
    <t>4820 P. MENAGERS DESODORISANTS</t>
  </si>
  <si>
    <t>9058-999</t>
  </si>
  <si>
    <t>febreze unstopables frais</t>
  </si>
  <si>
    <t>purificateur d'air febreze unstopables frais 275g</t>
  </si>
  <si>
    <t>Bleu pâle</t>
  </si>
  <si>
    <t>909-002</t>
  </si>
  <si>
    <t xml:space="preserve">febreze unstopables etincelant </t>
  </si>
  <si>
    <t>purificateur d'air febreze unstopables etincelant 275g</t>
  </si>
  <si>
    <t>971-009</t>
  </si>
  <si>
    <t xml:space="preserve">febreze unstopables printemps </t>
  </si>
  <si>
    <t>purificateur d'air febreze unstopables printemps 275g</t>
  </si>
  <si>
    <t>007-003</t>
  </si>
  <si>
    <t>Xtra Liquide Vaiselle Orange Juteuse</t>
  </si>
  <si>
    <t>Xtra Liquide Vaiselle Orange Juteuse 739ml</t>
  </si>
  <si>
    <t>4860 P .MENAGERS DETERG. VAISSELLES</t>
  </si>
  <si>
    <t>Orange</t>
  </si>
  <si>
    <t>007-010</t>
  </si>
  <si>
    <t>Xtra Propreté Étincelante</t>
  </si>
  <si>
    <t>Xtra Propreté Étincelante 739ml</t>
  </si>
  <si>
    <t>007-988</t>
  </si>
  <si>
    <t>Xtra Citron</t>
  </si>
  <si>
    <t>Xtra Citron Liquide A Vaiselle 739ml</t>
  </si>
  <si>
    <t>007-995</t>
  </si>
  <si>
    <t>Xtra Fleurs De Pomme</t>
  </si>
  <si>
    <t>Xtra Fleurs De Pomme 739ml</t>
  </si>
  <si>
    <t>037-257</t>
  </si>
  <si>
    <t>Cascade Platinum</t>
  </si>
  <si>
    <t>Cascade Platinum 16 Pastilles</t>
  </si>
  <si>
    <t>Gris</t>
  </si>
  <si>
    <t>109-829</t>
  </si>
  <si>
    <t>Cascade Complete</t>
  </si>
  <si>
    <t>Cascade Complete 20 Pasatille</t>
  </si>
  <si>
    <t>558-324</t>
  </si>
  <si>
    <t>Finish Powerball</t>
  </si>
  <si>
    <t>Finish Powerball 163g pastille a lave vaiselle boite de 10</t>
  </si>
  <si>
    <t>896-296</t>
  </si>
  <si>
    <t>Cascade Platinum 901ml</t>
  </si>
  <si>
    <t xml:space="preserve">Cascade Platinum 901ml agent de rinçage </t>
  </si>
  <si>
    <t>980-537</t>
  </si>
  <si>
    <t>Casacade pastille citron</t>
  </si>
  <si>
    <t xml:space="preserve">Casacade pastille citron 25u </t>
  </si>
  <si>
    <t>Xtra Laine D'acier</t>
  </si>
  <si>
    <t>Xtra Laine D'acier 12u</t>
  </si>
  <si>
    <t>003-554</t>
  </si>
  <si>
    <t>Hertel nettoyant cuvette 710ml</t>
  </si>
  <si>
    <t>Hertel nettoyant cuvette 710ml Éclat de fraîcheur</t>
  </si>
  <si>
    <t>005-782</t>
  </si>
  <si>
    <t>M.Net multi usage febreze 800ml</t>
  </si>
  <si>
    <t>007-697</t>
  </si>
  <si>
    <t>Palmolive OXY 739 ml</t>
  </si>
  <si>
    <t>008-422</t>
  </si>
  <si>
    <t>Hertel MLT YLANG&amp;JASM 800ml</t>
  </si>
  <si>
    <t>008-428</t>
  </si>
  <si>
    <t>Hertel PL VAP AGR&amp;LAV 700ml</t>
  </si>
  <si>
    <t>008-430</t>
  </si>
  <si>
    <t>Hertel plus Agrumes et lavande rech 1L</t>
  </si>
  <si>
    <t>008-432</t>
  </si>
  <si>
    <t>Hertel Jasmin et Lavande 700ml</t>
  </si>
  <si>
    <t>014-651</t>
  </si>
  <si>
    <t>La Parisienne LA PARIS ASS AZURA</t>
  </si>
  <si>
    <t>014-756</t>
  </si>
  <si>
    <t>La Parisienne LA PARIS ASSOUP INSPRA</t>
  </si>
  <si>
    <t>019-682</t>
  </si>
  <si>
    <t>Sunlight vaiselle Antibactérien orange 740ML</t>
  </si>
  <si>
    <t>019-686</t>
  </si>
  <si>
    <t>Sunlight Vaiselle citron frais 950ML</t>
  </si>
  <si>
    <t>035-228</t>
  </si>
  <si>
    <t>M.Net multi usage gain 800ml</t>
  </si>
  <si>
    <t>035-768</t>
  </si>
  <si>
    <t>La Parisienne Savon Vaisselle Oxi Fr Éclat 740 Ml</t>
  </si>
  <si>
    <t>035-769</t>
  </si>
  <si>
    <t>La Parisienne Savon Vaisselle Pomme verte 740 Ml</t>
  </si>
  <si>
    <t>035-780</t>
  </si>
  <si>
    <t>La parisienne Eau Javel 1.89l rouge</t>
  </si>
  <si>
    <t>035-786</t>
  </si>
  <si>
    <t>Hertel T/US GREN&amp;MANG 700ml</t>
  </si>
  <si>
    <t>036-393</t>
  </si>
  <si>
    <t>parisienne eau javelisant citron</t>
  </si>
  <si>
    <t>050-413</t>
  </si>
  <si>
    <t>Palmolive vaiselle évier 739 ml</t>
  </si>
  <si>
    <t>051-179</t>
  </si>
  <si>
    <t>La parisienne Ass ensoleillé 3.5L</t>
  </si>
  <si>
    <t>051-180</t>
  </si>
  <si>
    <t>La Parisienne Ass Super Frais 3.5L</t>
  </si>
  <si>
    <t>051-184</t>
  </si>
  <si>
    <t>La Parisienne Savon Vaisselle Atibac Grenade Tang740 Ml</t>
  </si>
  <si>
    <t>055-240</t>
  </si>
  <si>
    <t>Tide Simply Clean Fresh 38 brassées vert</t>
  </si>
  <si>
    <t>057-064</t>
  </si>
  <si>
    <t>Tide Simply Clean Fresh 38 brassées Bleu</t>
  </si>
  <si>
    <t>064-079</t>
  </si>
  <si>
    <t>Febreeze Reducteur D'allergene</t>
  </si>
  <si>
    <t>Febreeze Reducteur D'allergene 800ml</t>
  </si>
  <si>
    <t>064-131</t>
  </si>
  <si>
    <t>La parisienne bio bébé 1.52L</t>
  </si>
  <si>
    <t>071-104</t>
  </si>
  <si>
    <t>Vim NETT SURPUIS JAVEL</t>
  </si>
  <si>
    <t>071-304</t>
  </si>
  <si>
    <t>La parisienne det eau froide 1.52L</t>
  </si>
  <si>
    <t>071-318</t>
  </si>
  <si>
    <t>HERTEL T/USAGE CER&amp;AMD 700ml</t>
  </si>
  <si>
    <t>072-030</t>
  </si>
  <si>
    <t>Palmolive original 828 ml</t>
  </si>
  <si>
    <t>072-037</t>
  </si>
  <si>
    <t>Palmolive orange</t>
  </si>
  <si>
    <t>072-052</t>
  </si>
  <si>
    <t>Fleecy aroma therapy calme 3L</t>
  </si>
  <si>
    <t>072-551</t>
  </si>
  <si>
    <t>dawn ultra antibactérien orange 638ml</t>
  </si>
  <si>
    <t>087-883</t>
  </si>
  <si>
    <t>Palmolive fusion clean 650ml</t>
  </si>
  <si>
    <t>088-031</t>
  </si>
  <si>
    <t>La Parisienne Brise Vivi 740ml</t>
  </si>
  <si>
    <t>088-032</t>
  </si>
  <si>
    <t>La Parisienne LA PARIS ASS HYPOALR</t>
  </si>
  <si>
    <t>097-465</t>
  </si>
  <si>
    <t>Dawn savon a vaisselle escapes fleur de cerisier fuji</t>
  </si>
  <si>
    <t>097-467</t>
  </si>
  <si>
    <t>dawn savon a vaisselle original 2x</t>
  </si>
  <si>
    <t>101-273</t>
  </si>
  <si>
    <t>artic power oxi magie printemps 32 brassées</t>
  </si>
  <si>
    <t>101-276</t>
  </si>
  <si>
    <t>artic power fraicheur cascade 32 brassées</t>
  </si>
  <si>
    <t>101-278</t>
  </si>
  <si>
    <t>artic power magie printemps 32 brassées</t>
  </si>
  <si>
    <t>101-768</t>
  </si>
  <si>
    <t>Palmolive fruit de la passion et mandarine</t>
  </si>
  <si>
    <t>112-540</t>
  </si>
  <si>
    <t>La parisienne det bio parfum orig 1.52L</t>
  </si>
  <si>
    <t>112-565</t>
  </si>
  <si>
    <t>La parisienne det bio ensoleillé 1.52L</t>
  </si>
  <si>
    <t>112-664</t>
  </si>
  <si>
    <t>La parisienne det  bio super frais 1.52L</t>
  </si>
  <si>
    <t>169-953</t>
  </si>
  <si>
    <t>HERTEL NETT SDB JAVEL 700 ml</t>
  </si>
  <si>
    <t>171-272</t>
  </si>
  <si>
    <t>Arm et Hammer Bicarbonate de soude</t>
  </si>
  <si>
    <t>212-175</t>
  </si>
  <si>
    <t>Attitude NETT FEN&amp;MIR</t>
  </si>
  <si>
    <t>258-947</t>
  </si>
  <si>
    <t>Artic Power ARCTIC PWR 2X ULQ ORIG</t>
  </si>
  <si>
    <t>259-275</t>
  </si>
  <si>
    <t>Artic Power ARCTIC PWR 2X ULQ EST</t>
  </si>
  <si>
    <t>278-887</t>
  </si>
  <si>
    <t>vim NETT REG</t>
  </si>
  <si>
    <t>371-948</t>
  </si>
  <si>
    <t>Attitude DESINF THYM</t>
  </si>
  <si>
    <t>468-637</t>
  </si>
  <si>
    <t>Hertel PL FRAICH RECH 1l</t>
  </si>
  <si>
    <t>475-921</t>
  </si>
  <si>
    <t>Vim NETT CITRON</t>
  </si>
  <si>
    <t>550-087</t>
  </si>
  <si>
    <t>hertel vitre Frais Rech 950ml</t>
  </si>
  <si>
    <t>560-004</t>
  </si>
  <si>
    <t>Tuff Guy sacs a dechets exterieur10sacs</t>
  </si>
  <si>
    <t>599-373</t>
  </si>
  <si>
    <t>Artic Power ARCTIC PWR DET LIQ HE</t>
  </si>
  <si>
    <t>602-714</t>
  </si>
  <si>
    <t>Artic Power ARCTIC PWR 2X HE E/FRD</t>
  </si>
  <si>
    <t>616-979</t>
  </si>
  <si>
    <t>la parisienne bio det hypo 1.52L</t>
  </si>
  <si>
    <t>624-643</t>
  </si>
  <si>
    <t>La parisienne det bio fleurs d'été 1.52L</t>
  </si>
  <si>
    <t>749-994</t>
  </si>
  <si>
    <t>HERTEL AMB VITRE FR 700ml</t>
  </si>
  <si>
    <t>795-757</t>
  </si>
  <si>
    <t>Hertel MULTI FRAICHEUR 800ml</t>
  </si>
  <si>
    <t>795-781</t>
  </si>
  <si>
    <t>Hertel Plus extra Puissant 700ml vent de fraicheur</t>
  </si>
  <si>
    <t>812-623</t>
  </si>
  <si>
    <t>Cascade past-vais gain 60u</t>
  </si>
  <si>
    <t>829-796</t>
  </si>
  <si>
    <t>Attitude NETT T/USAGE</t>
  </si>
  <si>
    <t>829-846</t>
  </si>
  <si>
    <t>Attitude NETT MOISISSU</t>
  </si>
  <si>
    <t>829-895</t>
  </si>
  <si>
    <t>Attitude NETT DOUCHE</t>
  </si>
  <si>
    <t>852-541</t>
  </si>
  <si>
    <t>Hertel BAIN VAPO AGR 700ml</t>
  </si>
  <si>
    <t>871-970</t>
  </si>
  <si>
    <t>Alcan PAP ALUM 12X25</t>
  </si>
  <si>
    <t>881-888</t>
  </si>
  <si>
    <t>LA PARISIENNE LA PARIS ASS TONIQUE</t>
  </si>
  <si>
    <t>881-904</t>
  </si>
  <si>
    <t>La Parisienne LA PARIS ASS TRANQUILI</t>
  </si>
  <si>
    <t>897-272</t>
  </si>
  <si>
    <t>Febreze CIEL&amp;AIR FR 275g</t>
  </si>
  <si>
    <t>919-643</t>
  </si>
  <si>
    <t>Cascade past-vais clorox 54u</t>
  </si>
  <si>
    <t>994-436</t>
  </si>
  <si>
    <t>Sac a déchet ext noir Tuff Guy en 40</t>
  </si>
  <si>
    <t>998-799</t>
  </si>
  <si>
    <t>Gain Detergent Orig 1.47L</t>
  </si>
  <si>
    <t>998-807</t>
  </si>
  <si>
    <t>Gain Detergent Apple Mango Tango 1.47L</t>
  </si>
  <si>
    <t>999-943</t>
  </si>
  <si>
    <t>TuffGuy sacs a ordure blanc cuisine</t>
  </si>
  <si>
    <t>022-500</t>
  </si>
  <si>
    <t>Cascade P/H ROUL DBL 8roul</t>
  </si>
  <si>
    <t>4900 Produits de Papiers</t>
  </si>
  <si>
    <t>027-698</t>
  </si>
  <si>
    <t>Royale pap hyg 3 epais en 12</t>
  </si>
  <si>
    <t>028-969</t>
  </si>
  <si>
    <t>royale P/HYG 200F CONF 3 epais</t>
  </si>
  <si>
    <t>035-677</t>
  </si>
  <si>
    <t>Sponge Towels écono en 6</t>
  </si>
  <si>
    <t>035-684</t>
  </si>
  <si>
    <t>Cascade P/H ULT 8 roul</t>
  </si>
  <si>
    <t>041-362</t>
  </si>
  <si>
    <t>cashmere ultraluxe 8 rouleaux</t>
  </si>
  <si>
    <t>042-993</t>
  </si>
  <si>
    <t>cashmere ultra3 8rouleaux</t>
  </si>
  <si>
    <t>046-732</t>
  </si>
  <si>
    <t>royale tiger essuie-tout en 6</t>
  </si>
  <si>
    <t>051-897</t>
  </si>
  <si>
    <t>Atoma P/MOUCH POCHE</t>
  </si>
  <si>
    <t>053-522</t>
  </si>
  <si>
    <t>Royale pap Hyg velour en 12</t>
  </si>
  <si>
    <t>053-524</t>
  </si>
  <si>
    <t>Royale VEL P/HYG 165F en8</t>
  </si>
  <si>
    <t>054-073</t>
  </si>
  <si>
    <t>atoma essuie-tout 8rouleaux</t>
  </si>
  <si>
    <t>054-074</t>
  </si>
  <si>
    <t>Atoma Essuie-tout 40 feuilles 2 rouleaux</t>
  </si>
  <si>
    <t>054-077</t>
  </si>
  <si>
    <t>atoma P/M 2 EPAIS 136F</t>
  </si>
  <si>
    <t>054-078</t>
  </si>
  <si>
    <t>Papier mouchoir 2 épaisseurs 8x6x136</t>
  </si>
  <si>
    <t>054-079</t>
  </si>
  <si>
    <t>Atoma P/M 3 EPAIS 90F</t>
  </si>
  <si>
    <t>054-081</t>
  </si>
  <si>
    <t>atoma papier mouchoir 3 épais en pack 6</t>
  </si>
  <si>
    <t>054-082</t>
  </si>
  <si>
    <t>Atoma P/HYG ULT REST DBL 2EP</t>
  </si>
  <si>
    <t>054-083</t>
  </si>
  <si>
    <t>Atoma P/HY DBL 3EP200F</t>
  </si>
  <si>
    <t>054-086</t>
  </si>
  <si>
    <t>Papier Hygiénique Atoma Velour Db 165 feuilles</t>
  </si>
  <si>
    <t>076-906</t>
  </si>
  <si>
    <t>Cashmere PAP/HYG ULTRA 12 roul</t>
  </si>
  <si>
    <t>077-097</t>
  </si>
  <si>
    <t>Atoma P/HYG DBL 2 EPAIS 253F</t>
  </si>
  <si>
    <t>077-906</t>
  </si>
  <si>
    <t>Atoma Papier Hygiénique double reg 253 feuilles</t>
  </si>
  <si>
    <t>080-656</t>
  </si>
  <si>
    <t>Royale PAP/HYG 253F ROUL DBL 12 roul</t>
  </si>
  <si>
    <t>080-658</t>
  </si>
  <si>
    <t>Royale papier mouchoir 2 épaisseur en 6</t>
  </si>
  <si>
    <t>080-659</t>
  </si>
  <si>
    <t>Royale PAP/MOUCH 2EP 126 un</t>
  </si>
  <si>
    <t>080-660</t>
  </si>
  <si>
    <t>Royale Papier hygiénique Org 253F en 8</t>
  </si>
  <si>
    <t>082-106</t>
  </si>
  <si>
    <t>Scotties Supreme 88 feuilles x 6unites</t>
  </si>
  <si>
    <t>097-950</t>
  </si>
  <si>
    <t>Royale Original  papier mouchoirs 8 boites</t>
  </si>
  <si>
    <t>099-104</t>
  </si>
  <si>
    <t>Royale Velour enm 16</t>
  </si>
  <si>
    <t>099-105</t>
  </si>
  <si>
    <t>Royale Original en 16</t>
  </si>
  <si>
    <t>658-674</t>
  </si>
  <si>
    <t>Majesta essuie-tout en 8</t>
  </si>
  <si>
    <t>669-325</t>
  </si>
  <si>
    <t>cashmere2 épaisseur 8 rouleaux</t>
  </si>
  <si>
    <t>669-341</t>
  </si>
  <si>
    <t>Cashmere Reg Double en 12</t>
  </si>
  <si>
    <t>763-730</t>
  </si>
  <si>
    <t>Papier hyg Silky roul 8</t>
  </si>
  <si>
    <t>774-638</t>
  </si>
  <si>
    <t>Royale P/MCH 3 EPA 88u</t>
  </si>
  <si>
    <t>774-646</t>
  </si>
  <si>
    <t>Royale papier mouchoir 3 épaisseur en 6</t>
  </si>
  <si>
    <t>968-297</t>
  </si>
  <si>
    <t>Scotties Original 126 feuilles x 6unités</t>
  </si>
  <si>
    <t>997-579</t>
  </si>
  <si>
    <t>Pap mouchoir Veltie Original</t>
  </si>
  <si>
    <t>997-586</t>
  </si>
  <si>
    <t>Pap mouchoire Velti aroma Camomile</t>
  </si>
  <si>
    <t>998-309</t>
  </si>
  <si>
    <t>pap mouchoire Veltie aroma energy</t>
  </si>
  <si>
    <t>998-330</t>
  </si>
  <si>
    <t>Pap mouchoire Veltie aroma Fresh mint</t>
  </si>
  <si>
    <t>936-591</t>
  </si>
  <si>
    <t>Buffalo Ruban Invisible</t>
  </si>
  <si>
    <t>Buffalo Ruban Invisible 3/4 De Pouce</t>
  </si>
  <si>
    <t>5000 Papeterie et Fournitures</t>
  </si>
  <si>
    <t>5020 FOURNITURE BUREAU ET SCOLAIRES</t>
  </si>
  <si>
    <t>936-690</t>
  </si>
  <si>
    <t>Buffalo Ruban Transparent</t>
  </si>
  <si>
    <t>Buffalo Ruban Transparent 3/4 De Pouce</t>
  </si>
  <si>
    <t>007-234</t>
  </si>
  <si>
    <t>Paperline Papier d'imprimante 8.5x11</t>
  </si>
  <si>
    <t>204-850</t>
  </si>
  <si>
    <t>enveloppe auto-adhesives grande</t>
  </si>
  <si>
    <t>204-870</t>
  </si>
  <si>
    <t>enveloppes auto-adhesives petite</t>
  </si>
  <si>
    <t>ST-384</t>
  </si>
  <si>
    <t>Ruban adhésif transparent</t>
  </si>
  <si>
    <t>ST-3841</t>
  </si>
  <si>
    <t>Ruban Adhésif Invisible</t>
  </si>
  <si>
    <t>123-123</t>
  </si>
  <si>
    <t>Maxell CD-R 80 min 700 mb 25 un</t>
  </si>
  <si>
    <t>5100 Divertissement</t>
  </si>
  <si>
    <t>P Prud Homme AMP. DEL 60 W 2 amp</t>
  </si>
  <si>
    <t>5500 Articles électriques</t>
  </si>
  <si>
    <t>HRS GLOBAL LOUPE/ LUMIERE DEL</t>
  </si>
  <si>
    <t>265-959</t>
  </si>
  <si>
    <t>Cookina paks barbecue pochette pour grillades</t>
  </si>
  <si>
    <t>5700 Saisonier</t>
  </si>
  <si>
    <t>999-502</t>
  </si>
  <si>
    <t>Cookina ensemble de noel</t>
  </si>
  <si>
    <t>Sac au sol résidus organiques cuisine 10unités</t>
  </si>
  <si>
    <t>6200 Produits Écolo</t>
  </si>
  <si>
    <t>024-449</t>
  </si>
  <si>
    <t>Fiole Fle #30 Clr Proxim caisse de 130</t>
  </si>
  <si>
    <t>7200 Fournitures Commerce</t>
  </si>
  <si>
    <t>924-142</t>
  </si>
  <si>
    <t>Fiole Fle #7 Clr Proxim caisse de 475</t>
  </si>
  <si>
    <t>924-282</t>
  </si>
  <si>
    <t>fiole clr #16 proxim</t>
  </si>
  <si>
    <t>E061025050197</t>
  </si>
  <si>
    <t>924-522</t>
  </si>
  <si>
    <t>Fiole Fle #12 clr Proxim caisse de 300</t>
  </si>
  <si>
    <t>924-589</t>
  </si>
  <si>
    <t>Fiole Fle Clr #20 Proxim</t>
  </si>
  <si>
    <t>924-597</t>
  </si>
  <si>
    <t>Fiole Fle Clr #40 Proxim en caisse de 100</t>
  </si>
  <si>
    <t>puis triez ces données par catégorie croissante, sous-catégories croissantes et par références croissantes.</t>
  </si>
  <si>
    <t>Pour l'utilisation, dans Rapport :</t>
  </si>
  <si>
    <t>SÉLECTION</t>
  </si>
  <si>
    <t>SOUS-CATÉGORIE</t>
  </si>
  <si>
    <t>NOMBRE D'ITEMS PAR SÉLECTION</t>
  </si>
  <si>
    <t>TOTAL EN INVENTAIRE:</t>
  </si>
  <si>
    <t>TOTAL PAR SÉLECTION:</t>
  </si>
  <si>
    <t>0320 laxatifs</t>
  </si>
  <si>
    <t>3) les totals se recalcule en fonction des produits affichés</t>
  </si>
  <si>
    <r>
      <t>Coller le rapports d'invetaire généré dans l'onglet inventaire</t>
    </r>
    <r>
      <rPr>
        <sz val="11"/>
        <color rgb="FFFF0000"/>
        <rFont val="Calibri"/>
        <family val="2"/>
      </rPr>
      <t xml:space="preserve"> en respectant l'ordre des colonnes, </t>
    </r>
  </si>
  <si>
    <t>En choisissant une sous-catégorie ou catégorie vous verrez apparaître les produits y correspondant</t>
  </si>
  <si>
    <t>1) en A2 permet de choisir la catégorie voulue</t>
  </si>
  <si>
    <t>2) en A3 permet de choisir la sous-catégorie voulue</t>
  </si>
  <si>
    <t>en mettant 0 dans sous-catégorie vous ne verrez apparaître que les produits sans sous-catégorie</t>
  </si>
  <si>
    <t>Vous devez remettre à sous-catégorie ou catégorie pour pourvoir utilisé l'une des 2 fonctions</t>
  </si>
  <si>
    <t>Pour Graphique</t>
  </si>
  <si>
    <t>CATÉGORIE</t>
  </si>
  <si>
    <t xml:space="preserve">Aussi dans option, Activé le calcul itératif pour ne pas avoir de message d'erreur. Mettre le Nb maximal d'itérations à 2 </t>
  </si>
  <si>
    <t>ITEMS EN INVENTAIRE</t>
  </si>
  <si>
    <t>NOMBRE D'ITEMS EN INVENTAIRE</t>
  </si>
  <si>
    <t>ITEMS SÉLECTIONNÉS</t>
  </si>
  <si>
    <t>Rapport conçu pour 2500 items, catégorie est sous catégories</t>
  </si>
  <si>
    <t>ITEMS EN RUPTURE</t>
  </si>
  <si>
    <t>ITEMS EN RUPTURE PAR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</si>
</sst>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7" x14ac:knownFonts="1">
    <font>
      <sz val="11"/>
      <color rgb="FF000000"/>
      <name val="Calibri"/>
      <charset val="1"/>
    </font>
    <font>
      <b/>
      <sz val="11"/>
      <color rgb="FF3E3E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2"/>
      <color rgb="FF3E3E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B4B400"/>
        <bgColor rgb="FFFFCC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/>
      <right/>
      <top/>
      <bottom/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wrapText="1"/>
    </xf>
    <xf numFmtId="0" fontId="3" fillId="0" borderId="0" xfId="0" applyFont="1"/>
    <xf numFmtId="0" fontId="0" fillId="0" borderId="0" xfId="0"/>
    <xf numFmtId="0" fontId="4" fillId="0" borderId="0" xfId="0" applyFont="1"/>
    <xf numFmtId="164" fontId="0" fillId="0" borderId="0" xfId="0" applyNumberFormat="1"/>
    <xf numFmtId="164" fontId="2" fillId="0" borderId="0" xfId="0" applyNumberFormat="1" applyFont="1" applyAlignment="1">
      <alignment horizontal="left"/>
    </xf>
    <xf numFmtId="0" fontId="5" fillId="0" borderId="0" xfId="0" applyFont="1"/>
    <xf numFmtId="0" fontId="6" fillId="3" borderId="3" xfId="0" applyFont="1" applyFill="1" applyBorder="1" applyAlignment="1" applyProtection="1">
      <alignment horizontal="center" vertical="center"/>
      <protection locked="0"/>
    </xf>
    <xf numFmtId="164" fontId="6" fillId="3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indent="1"/>
      <protection locked="0"/>
    </xf>
    <xf numFmtId="0" fontId="0" fillId="0" borderId="0" xfId="0" applyFill="1" applyProtection="1"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left" vertical="center" indent="2"/>
      <protection locked="0"/>
    </xf>
    <xf numFmtId="164" fontId="0" fillId="0" borderId="0" xfId="0" applyNumberFormat="1" applyFill="1" applyAlignment="1" applyProtection="1">
      <alignment horizontal="left" vertical="center" indent="1"/>
      <protection locked="0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0" fillId="0" borderId="0" xfId="0" applyFont="1" applyFill="1" applyAlignment="1" applyProtection="1">
      <alignment horizontal="left" vertical="center" indent="2"/>
      <protection hidden="1"/>
    </xf>
    <xf numFmtId="0" fontId="0" fillId="0" borderId="0" xfId="0" applyFont="1" applyFill="1" applyAlignment="1" applyProtection="1">
      <alignment horizontal="left" vertical="center" indent="1"/>
      <protection hidden="1"/>
    </xf>
    <xf numFmtId="3" fontId="0" fillId="0" borderId="0" xfId="0" applyNumberFormat="1" applyFont="1" applyFill="1" applyAlignment="1" applyProtection="1">
      <alignment horizontal="left" vertical="center" indent="1"/>
      <protection hidden="1"/>
    </xf>
    <xf numFmtId="164" fontId="0" fillId="0" borderId="0" xfId="0" applyNumberFormat="1" applyFont="1" applyFill="1" applyAlignment="1" applyProtection="1">
      <alignment horizontal="left" vertical="center" indent="1"/>
      <protection hidden="1"/>
    </xf>
    <xf numFmtId="0" fontId="4" fillId="0" borderId="3" xfId="0" applyFont="1" applyFill="1" applyBorder="1" applyProtection="1">
      <protection hidden="1"/>
    </xf>
    <xf numFmtId="164" fontId="2" fillId="3" borderId="3" xfId="0" applyNumberFormat="1" applyFont="1" applyFill="1" applyBorder="1" applyAlignment="1" applyProtection="1">
      <alignment horizontal="center"/>
      <protection locked="0"/>
    </xf>
    <xf numFmtId="164" fontId="4" fillId="5" borderId="3" xfId="0" applyNumberFormat="1" applyFont="1" applyFill="1" applyBorder="1" applyProtection="1">
      <protection hidden="1"/>
    </xf>
    <xf numFmtId="0" fontId="4" fillId="5" borderId="3" xfId="0" applyFont="1" applyFill="1" applyBorder="1" applyProtection="1">
      <protection hidden="1"/>
    </xf>
    <xf numFmtId="164" fontId="4" fillId="5" borderId="3" xfId="0" applyNumberFormat="1" applyFont="1" applyFill="1" applyBorder="1" applyAlignment="1" applyProtection="1">
      <alignment horizontal="right"/>
      <protection hidden="1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indent="1"/>
      <protection locked="0"/>
    </xf>
    <xf numFmtId="0" fontId="0" fillId="0" borderId="0" xfId="0" applyFont="1" applyAlignment="1" applyProtection="1">
      <alignment horizontal="left" indent="1"/>
      <protection hidden="1"/>
    </xf>
    <xf numFmtId="0" fontId="2" fillId="3" borderId="1" xfId="0" applyFont="1" applyFill="1" applyBorder="1" applyAlignment="1" applyProtection="1">
      <alignment horizontal="left"/>
      <protection locked="0"/>
    </xf>
    <xf numFmtId="0" fontId="0" fillId="0" borderId="2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0" xfId="0" applyNumberForma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NumberFormat="1" applyAlignment="1" applyProtection="1">
      <protection locked="0"/>
    </xf>
    <xf numFmtId="0" fontId="0" fillId="0" borderId="0" xfId="0" applyFont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4" fillId="0" borderId="0" xfId="0" applyFont="1" applyFill="1" applyBorder="1" applyProtection="1">
      <protection locked="0"/>
    </xf>
    <xf numFmtId="164" fontId="0" fillId="0" borderId="0" xfId="0" applyNumberFormat="1" applyProtection="1">
      <protection hidden="1"/>
    </xf>
    <xf numFmtId="0" fontId="0" fillId="0" borderId="0" xfId="0" applyNumberFormat="1" applyProtection="1"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horizontal="left"/>
      <protection hidden="1"/>
    </xf>
    <xf numFmtId="0" fontId="4" fillId="0" borderId="0" xfId="0" applyFont="1" applyFill="1" applyBorder="1" applyAlignment="1" applyProtection="1">
      <alignment horizontal="lef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ABAB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B4B4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E3E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LD!$O$4:$O$9</c:f>
              <c:strCache>
                <c:ptCount val="6"/>
                <c:pt idx="0">
                  <c:v>TOTAL PAR SÉLECTION:</c:v>
                </c:pt>
                <c:pt idx="1">
                  <c:v>TOTAL EN INVENTAIRE:</c:v>
                </c:pt>
                <c:pt idx="2">
                  <c:v>ITEMS SÉLECTIONNÉS</c:v>
                </c:pt>
                <c:pt idx="3">
                  <c:v>ITEMS EN INVENTAIRE</c:v>
                </c:pt>
                <c:pt idx="4">
                  <c:v>ITEMS EN RUPTURE PAR SÉLECTION</c:v>
                </c:pt>
                <c:pt idx="5">
                  <c:v>ITEMS EN RUPTURE</c:v>
                </c:pt>
              </c:strCache>
            </c:strRef>
          </c:cat>
          <c:val>
            <c:numRef>
              <c:f>LD!$P$4:$P$9</c:f>
              <c:numCache>
                <c:formatCode>#\ ##0.00\ "$"</c:formatCode>
                <c:ptCount val="6"/>
                <c:pt idx="0">
                  <c:v>636.84999999999991</c:v>
                </c:pt>
                <c:pt idx="1">
                  <c:v>7434.4459999999981</c:v>
                </c:pt>
                <c:pt idx="2" formatCode="General">
                  <c:v>17</c:v>
                </c:pt>
                <c:pt idx="3" formatCode="General">
                  <c:v>11248</c:v>
                </c:pt>
                <c:pt idx="4" formatCode="General">
                  <c:v>9</c:v>
                </c:pt>
                <c:pt idx="5" formatCode="General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BA-4769-9619-7731EACDD75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39645320"/>
        <c:axId val="539644664"/>
        <c:axId val="0"/>
      </c:bar3DChart>
      <c:catAx>
        <c:axId val="539645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9644664"/>
        <c:crosses val="autoZero"/>
        <c:auto val="1"/>
        <c:lblAlgn val="ctr"/>
        <c:lblOffset val="100"/>
        <c:noMultiLvlLbl val="0"/>
      </c:catAx>
      <c:valAx>
        <c:axId val="539644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\ 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9645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7620</xdr:rowOff>
    </xdr:from>
    <xdr:to>
      <xdr:col>1</xdr:col>
      <xdr:colOff>7620</xdr:colOff>
      <xdr:row>34</xdr:row>
      <xdr:rowOff>15240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AF7D4E0-52C4-41C9-9451-283D7030BF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13</xdr:row>
      <xdr:rowOff>121920</xdr:rowOff>
    </xdr:from>
    <xdr:to>
      <xdr:col>0</xdr:col>
      <xdr:colOff>4115373</xdr:colOff>
      <xdr:row>31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1A1366F-E62C-4615-8B7F-D52917882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499360"/>
          <a:ext cx="3848673" cy="3169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1"/>
  <sheetViews>
    <sheetView zoomScaleNormal="100" workbookViewId="0">
      <pane ySplit="1" topLeftCell="A2" activePane="bottomLeft" state="frozen"/>
      <selection pane="bottomLeft" activeCell="B19" sqref="B19"/>
    </sheetView>
  </sheetViews>
  <sheetFormatPr baseColWidth="10" defaultColWidth="8.88671875" defaultRowHeight="14.4" x14ac:dyDescent="0.3"/>
  <cols>
    <col min="1" max="1" width="40.109375" style="16" customWidth="1"/>
    <col min="2" max="2" width="47.33203125" style="20" customWidth="1"/>
    <col min="3" max="3" width="40.6640625" style="15" customWidth="1"/>
    <col min="4" max="4" width="17.6640625" style="15" customWidth="1"/>
    <col min="5" max="5" width="21" style="15" customWidth="1"/>
    <col min="6" max="6" width="15.5546875" style="15" customWidth="1"/>
    <col min="7" max="7" width="11.33203125" style="15" customWidth="1"/>
    <col min="8" max="8" width="14.77734375" style="15" customWidth="1"/>
    <col min="9" max="9" width="10" style="21" customWidth="1"/>
    <col min="10" max="10" width="3.77734375" style="15" customWidth="1"/>
    <col min="11" max="11" width="13.109375" style="16" customWidth="1"/>
    <col min="12" max="1025" width="8.6640625" style="16" customWidth="1"/>
    <col min="1026" max="16384" width="8.88671875" style="16"/>
  </cols>
  <sheetData>
    <row r="1" spans="1:11" s="13" customFormat="1" ht="16.2" thickBot="1" x14ac:dyDescent="0.35">
      <c r="A1" s="11" t="s">
        <v>750</v>
      </c>
      <c r="B1" s="11" t="s">
        <v>0</v>
      </c>
      <c r="C1" s="22" t="str">
        <f>A3</f>
        <v>SOUS-CATÉGORIE</v>
      </c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  <c r="I1" s="12" t="s">
        <v>6</v>
      </c>
      <c r="J1" s="23">
        <f>IF(K1&gt;0,"",Inventaires!A1)</f>
        <v>17</v>
      </c>
      <c r="K1" s="23">
        <f>Inventaires!B1</f>
        <v>0</v>
      </c>
    </row>
    <row r="2" spans="1:11" ht="15" thickBot="1" x14ac:dyDescent="0.35">
      <c r="A2" s="14" t="s">
        <v>65</v>
      </c>
      <c r="B2" s="25" t="str">
        <f ca="1">IF(AND($K$1=0,ROW()-1&lt;=$J$1),INDIRECT("Inventaires!D"&amp;SMALL(Inventaires!$A$3:$A$2500,ROW()-1),1),IF(AND(ROW()-1&lt;=$K$1,$K$1&gt;0),INDIRECT("Inventaires!D"&amp;SMALL(Inventaires!$B$3:$B$2500,ROW()-1),1),""))</f>
        <v>Helixia toux enfant 100ml</v>
      </c>
      <c r="C2" s="26" t="str">
        <f ca="1">IF(AND($K$1=0,ROW()-1&lt;=$J$1),INDIRECT("Inventaires!I"&amp;SMALL(Inventaires!$A$3:$A$2500,ROW()-1),1),IF(AND(ROW()-1&lt;=$K$1,$K$1&gt;0),INDIRECT("Inventaires!I"&amp;SMALL(Inventaires!$B$3:$B$2500,ROW()-1),1),""))</f>
        <v>0910 RHUME TOUX LIQUIDES</v>
      </c>
      <c r="D2" s="26" t="str">
        <f ca="1">IF(AND($K$1=0,ROW()-1&lt;=$J$1),INDIRECT("Inventaires!C"&amp;SMALL(Inventaires!$A$3:$A$2500,ROW()-1),1),IF(AND(ROW()-1&lt;=$K$1,$K$1&gt;0),INDIRECT("Inventaires!C"&amp;SMALL(Inventaires!$B$3:$B$2500,ROW()-1),1),""))</f>
        <v>026-616</v>
      </c>
      <c r="E2" s="26">
        <f ca="1">IF(AND($K$1=0,ROW()-1&lt;=$J$1),INDIRECT("Inventaires!Q"&amp;SMALL(Inventaires!$A$3:$A$2500,ROW()-1),1),IF(AND(ROW()-1&lt;=$K$1,$K$1&gt;0),INDIRECT("Inventaires!Q"&amp;SMALL(Inventaires!$B$3:$B$2500,ROW()-1),1),""))</f>
        <v>625972013430</v>
      </c>
      <c r="F2" s="27">
        <f ca="1">IF(AND($K$1=0,ROW()-1&lt;=$J$1),INDIRECT("Inventaires!J"&amp;SMALL(Inventaires!$A$3:$A$2500,ROW()-1),1),IF(AND(ROW()-1&lt;=$K$1,$K$1&gt;0),INDIRECT("Inventaires!J"&amp;SMALL(Inventaires!$B$3:$B$2500,ROW()-1),1),""))</f>
        <v>18</v>
      </c>
      <c r="G2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2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2" s="28">
        <f ca="1">IF(AND($K$1=0,ROW()-1&lt;=$J$1),INDIRECT("Inventaires!M"&amp;SMALL(Inventaires!$A$3:$A$2500,ROW()-1),1),IF(AND(ROW()-1&lt;=$K$1,$K$1&gt;0),INDIRECT("Inventaires!M"&amp;SMALL(Inventaires!$B$3:$B$2500,ROW()-1),1),""))</f>
        <v>93.96</v>
      </c>
      <c r="K2" s="24" t="str">
        <f t="shared" ref="K2:K66" si="0">IF(ROW()-1&lt;=$K$1,ROW()-1,"")</f>
        <v/>
      </c>
    </row>
    <row r="3" spans="1:11" ht="15" thickBot="1" x14ac:dyDescent="0.35">
      <c r="A3" s="17" t="s">
        <v>751</v>
      </c>
      <c r="B3" s="25" t="str">
        <f ca="1">IF(AND($K$1=0,ROW()-1&lt;=$J$1),INDIRECT("Inventaires!D"&amp;SMALL(Inventaires!$A$3:$A$2500,ROW()-1),1),IF(AND(ROW()-1&lt;=$K$1,$K$1&gt;0),INDIRECT("Inventaires!D"&amp;SMALL(Inventaires!$B$3:$B$2500,ROW()-1),1),""))</f>
        <v>Helixia Toux adulte 100ml</v>
      </c>
      <c r="C3" s="26" t="str">
        <f ca="1">IF(AND($K$1=0,ROW()-1&lt;=$J$1),INDIRECT("Inventaires!I"&amp;SMALL(Inventaires!$A$3:$A$2500,ROW()-1),1),IF(AND(ROW()-1&lt;=$K$1,$K$1&gt;0),INDIRECT("Inventaires!I"&amp;SMALL(Inventaires!$B$3:$B$2500,ROW()-1),1),""))</f>
        <v>0910 RHUME TOUX LIQUIDES</v>
      </c>
      <c r="D3" s="26" t="str">
        <f ca="1">IF(AND($K$1=0,ROW()-1&lt;=$J$1),INDIRECT("Inventaires!C"&amp;SMALL(Inventaires!$A$3:$A$2500,ROW()-1),1),IF(AND(ROW()-1&lt;=$K$1,$K$1&gt;0),INDIRECT("Inventaires!C"&amp;SMALL(Inventaires!$B$3:$B$2500,ROW()-1),1),""))</f>
        <v>026-619</v>
      </c>
      <c r="E3" s="26">
        <f ca="1">IF(AND($K$1=0,ROW()-1&lt;=$J$1),INDIRECT("Inventaires!Q"&amp;SMALL(Inventaires!$A$3:$A$2500,ROW()-1),1),IF(AND(ROW()-1&lt;=$K$1,$K$1&gt;0),INDIRECT("Inventaires!Q"&amp;SMALL(Inventaires!$B$3:$B$2500,ROW()-1),1),""))</f>
        <v>625972013324</v>
      </c>
      <c r="F3" s="27">
        <f ca="1">IF(AND($K$1=0,ROW()-1&lt;=$J$1),INDIRECT("Inventaires!J"&amp;SMALL(Inventaires!$A$3:$A$2500,ROW()-1),1),IF(AND(ROW()-1&lt;=$K$1,$K$1&gt;0),INDIRECT("Inventaires!J"&amp;SMALL(Inventaires!$B$3:$B$2500,ROW()-1),1),""))</f>
        <v>17</v>
      </c>
      <c r="G3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3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3" s="28">
        <f ca="1">IF(AND($K$1=0,ROW()-1&lt;=$J$1),INDIRECT("Inventaires!M"&amp;SMALL(Inventaires!$A$3:$A$2500,ROW()-1),1),IF(AND(ROW()-1&lt;=$K$1,$K$1&gt;0),INDIRECT("Inventaires!M"&amp;SMALL(Inventaires!$B$3:$B$2500,ROW()-1),1),""))</f>
        <v>88.74</v>
      </c>
      <c r="K3" s="24" t="str">
        <f t="shared" si="0"/>
        <v/>
      </c>
    </row>
    <row r="4" spans="1:11" ht="15" thickBot="1" x14ac:dyDescent="0.35">
      <c r="A4" s="18"/>
      <c r="B4" s="25" t="str">
        <f ca="1">IF(AND($K$1=0,ROW()-1&lt;=$J$1),INDIRECT("Inventaires!D"&amp;SMALL(Inventaires!$A$3:$A$2500,ROW()-1),1),IF(AND(ROW()-1&lt;=$K$1,$K$1&gt;0),INDIRECT("Inventaires!D"&amp;SMALL(Inventaires!$B$3:$B$2500,ROW()-1),1),""))</f>
        <v xml:space="preserve">Helixia Toux enfants 200ml </v>
      </c>
      <c r="C4" s="26" t="str">
        <f ca="1">IF(AND($K$1=0,ROW()-1&lt;=$J$1),INDIRECT("Inventaires!I"&amp;SMALL(Inventaires!$A$3:$A$2500,ROW()-1),1),IF(AND(ROW()-1&lt;=$K$1,$K$1&gt;0),INDIRECT("Inventaires!I"&amp;SMALL(Inventaires!$B$3:$B$2500,ROW()-1),1),""))</f>
        <v>0910 RHUME TOUX LIQUIDES</v>
      </c>
      <c r="D4" s="26" t="str">
        <f ca="1">IF(AND($K$1=0,ROW()-1&lt;=$J$1),INDIRECT("Inventaires!C"&amp;SMALL(Inventaires!$A$3:$A$2500,ROW()-1),1),IF(AND(ROW()-1&lt;=$K$1,$K$1&gt;0),INDIRECT("Inventaires!C"&amp;SMALL(Inventaires!$B$3:$B$2500,ROW()-1),1),""))</f>
        <v>038-870</v>
      </c>
      <c r="E4" s="26">
        <f ca="1">IF(AND($K$1=0,ROW()-1&lt;=$J$1),INDIRECT("Inventaires!Q"&amp;SMALL(Inventaires!$A$3:$A$2500,ROW()-1),1),IF(AND(ROW()-1&lt;=$K$1,$K$1&gt;0),INDIRECT("Inventaires!Q"&amp;SMALL(Inventaires!$B$3:$B$2500,ROW()-1),1),""))</f>
        <v>625972019289</v>
      </c>
      <c r="F4" s="27">
        <f ca="1">IF(AND($K$1=0,ROW()-1&lt;=$J$1),INDIRECT("Inventaires!J"&amp;SMALL(Inventaires!$A$3:$A$2500,ROW()-1),1),IF(AND(ROW()-1&lt;=$K$1,$K$1&gt;0),INDIRECT("Inventaires!J"&amp;SMALL(Inventaires!$B$3:$B$2500,ROW()-1),1),""))</f>
        <v>10</v>
      </c>
      <c r="G4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4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4" s="28">
        <f ca="1">IF(AND($K$1=0,ROW()-1&lt;=$J$1),INDIRECT("Inventaires!M"&amp;SMALL(Inventaires!$A$3:$A$2500,ROW()-1),1),IF(AND(ROW()-1&lt;=$K$1,$K$1&gt;0),INDIRECT("Inventaires!M"&amp;SMALL(Inventaires!$B$3:$B$2500,ROW()-1),1),""))</f>
        <v>70.8</v>
      </c>
      <c r="K4" s="24" t="str">
        <f t="shared" si="0"/>
        <v/>
      </c>
    </row>
    <row r="5" spans="1:11" ht="15" thickBot="1" x14ac:dyDescent="0.35">
      <c r="A5" s="30" t="s">
        <v>754</v>
      </c>
      <c r="B5" s="25" t="str">
        <f ca="1">IF(AND($K$1=0,ROW()-1&lt;=$J$1),INDIRECT("Inventaires!D"&amp;SMALL(Inventaires!$A$3:$A$2500,ROW()-1),1),IF(AND(ROW()-1&lt;=$K$1,$K$1&gt;0),INDIRECT("Inventaires!D"&amp;SMALL(Inventaires!$B$3:$B$2500,ROW()-1),1),""))</f>
        <v>Helixia toux adulte 200ml</v>
      </c>
      <c r="C5" s="26" t="str">
        <f ca="1">IF(AND($K$1=0,ROW()-1&lt;=$J$1),INDIRECT("Inventaires!I"&amp;SMALL(Inventaires!$A$3:$A$2500,ROW()-1),1),IF(AND(ROW()-1&lt;=$K$1,$K$1&gt;0),INDIRECT("Inventaires!I"&amp;SMALL(Inventaires!$B$3:$B$2500,ROW()-1),1),""))</f>
        <v>0910 RHUME TOUX LIQUIDES</v>
      </c>
      <c r="D5" s="26" t="str">
        <f ca="1">IF(AND($K$1=0,ROW()-1&lt;=$J$1),INDIRECT("Inventaires!C"&amp;SMALL(Inventaires!$A$3:$A$2500,ROW()-1),1),IF(AND(ROW()-1&lt;=$K$1,$K$1&gt;0),INDIRECT("Inventaires!C"&amp;SMALL(Inventaires!$B$3:$B$2500,ROW()-1),1),""))</f>
        <v>038-873</v>
      </c>
      <c r="E5" s="26">
        <f ca="1">IF(AND($K$1=0,ROW()-1&lt;=$J$1),INDIRECT("Inventaires!Q"&amp;SMALL(Inventaires!$A$3:$A$2500,ROW()-1),1),IF(AND(ROW()-1&lt;=$K$1,$K$1&gt;0),INDIRECT("Inventaires!Q"&amp;SMALL(Inventaires!$B$3:$B$2500,ROW()-1),1),""))</f>
        <v>625972019272</v>
      </c>
      <c r="F5" s="27">
        <f ca="1">IF(AND($K$1=0,ROW()-1&lt;=$J$1),INDIRECT("Inventaires!J"&amp;SMALL(Inventaires!$A$3:$A$2500,ROW()-1),1),IF(AND(ROW()-1&lt;=$K$1,$K$1&gt;0),INDIRECT("Inventaires!J"&amp;SMALL(Inventaires!$B$3:$B$2500,ROW()-1),1),""))</f>
        <v>10</v>
      </c>
      <c r="G5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5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5" s="28">
        <f ca="1">IF(AND($K$1=0,ROW()-1&lt;=$J$1),INDIRECT("Inventaires!M"&amp;SMALL(Inventaires!$A$3:$A$2500,ROW()-1),1),IF(AND(ROW()-1&lt;=$K$1,$K$1&gt;0),INDIRECT("Inventaires!M"&amp;SMALL(Inventaires!$B$3:$B$2500,ROW()-1),1),""))</f>
        <v>71.2</v>
      </c>
      <c r="K5" s="24" t="str">
        <f t="shared" si="0"/>
        <v/>
      </c>
    </row>
    <row r="6" spans="1:11" ht="15" thickBot="1" x14ac:dyDescent="0.35">
      <c r="A6" s="31">
        <f ca="1">SUM(I:I)</f>
        <v>636.84999999999991</v>
      </c>
      <c r="B6" s="25" t="str">
        <f ca="1">IF(AND($K$1=0,ROW()-1&lt;=$J$1),INDIRECT("Inventaires!D"&amp;SMALL(Inventaires!$A$3:$A$2500,ROW()-1),1),IF(AND(ROW()-1&lt;=$K$1,$K$1&gt;0),INDIRECT("Inventaires!D"&amp;SMALL(Inventaires!$B$3:$B$2500,ROW()-1),1),""))</f>
        <v>Atoma Pastille Menthole Eucalyptus Citron</v>
      </c>
      <c r="C6" s="26" t="str">
        <f ca="1">IF(AND($K$1=0,ROW()-1&lt;=$J$1),INDIRECT("Inventaires!I"&amp;SMALL(Inventaires!$A$3:$A$2500,ROW()-1),1),IF(AND(ROW()-1&lt;=$K$1,$K$1&gt;0),INDIRECT("Inventaires!I"&amp;SMALL(Inventaires!$B$3:$B$2500,ROW()-1),1),""))</f>
        <v>0920 RHUME TOUX PASTILLES</v>
      </c>
      <c r="D6" s="26" t="str">
        <f ca="1">IF(AND($K$1=0,ROW()-1&lt;=$J$1),INDIRECT("Inventaires!C"&amp;SMALL(Inventaires!$A$3:$A$2500,ROW()-1),1),IF(AND(ROW()-1&lt;=$K$1,$K$1&gt;0),INDIRECT("Inventaires!C"&amp;SMALL(Inventaires!$B$3:$B$2500,ROW()-1),1),""))</f>
        <v>050-296</v>
      </c>
      <c r="E6" s="26">
        <f ca="1">IF(AND($K$1=0,ROW()-1&lt;=$J$1),INDIRECT("Inventaires!Q"&amp;SMALL(Inventaires!$A$3:$A$2500,ROW()-1),1),IF(AND(ROW()-1&lt;=$K$1,$K$1&gt;0),INDIRECT("Inventaires!Q"&amp;SMALL(Inventaires!$B$3:$B$2500,ROW()-1),1),""))</f>
        <v>777747101313</v>
      </c>
      <c r="F6" s="27">
        <f ca="1">IF(AND($K$1=0,ROW()-1&lt;=$J$1),INDIRECT("Inventaires!J"&amp;SMALL(Inventaires!$A$3:$A$2500,ROW()-1),1),IF(AND(ROW()-1&lt;=$K$1,$K$1&gt;0),INDIRECT("Inventaires!J"&amp;SMALL(Inventaires!$B$3:$B$2500,ROW()-1),1),""))</f>
        <v>36</v>
      </c>
      <c r="G6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6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6" s="28">
        <f ca="1">IF(AND($K$1=0,ROW()-1&lt;=$J$1),INDIRECT("Inventaires!M"&amp;SMALL(Inventaires!$A$3:$A$2500,ROW()-1),1),IF(AND(ROW()-1&lt;=$K$1,$K$1&gt;0),INDIRECT("Inventaires!M"&amp;SMALL(Inventaires!$B$3:$B$2500,ROW()-1),1),""))</f>
        <v>40.32</v>
      </c>
      <c r="K6" s="24" t="str">
        <f t="shared" si="0"/>
        <v/>
      </c>
    </row>
    <row r="7" spans="1:11" ht="15" thickBot="1" x14ac:dyDescent="0.35">
      <c r="A7" s="19" t="s">
        <v>752</v>
      </c>
      <c r="B7" s="25" t="str">
        <f ca="1">IF(AND($K$1=0,ROW()-1&lt;=$J$1),INDIRECT("Inventaires!D"&amp;SMALL(Inventaires!$A$3:$A$2500,ROW()-1),1),IF(AND(ROW()-1&lt;=$K$1,$K$1&gt;0),INDIRECT("Inventaires!D"&amp;SMALL(Inventaires!$B$3:$B$2500,ROW()-1),1),""))</f>
        <v>Neilmed Sinues Rinse 50u</v>
      </c>
      <c r="C7" s="26" t="str">
        <f ca="1">IF(AND($K$1=0,ROW()-1&lt;=$J$1),INDIRECT("Inventaires!I"&amp;SMALL(Inventaires!$A$3:$A$2500,ROW()-1),1),IF(AND(ROW()-1&lt;=$K$1,$K$1&gt;0),INDIRECT("Inventaires!I"&amp;SMALL(Inventaires!$B$3:$B$2500,ROW()-1),1),""))</f>
        <v>0950 RHUME TOUX GOUTTES VAP.NASAUX</v>
      </c>
      <c r="D7" s="26" t="str">
        <f ca="1">IF(AND($K$1=0,ROW()-1&lt;=$J$1),INDIRECT("Inventaires!C"&amp;SMALL(Inventaires!$A$3:$A$2500,ROW()-1),1),IF(AND(ROW()-1&lt;=$K$1,$K$1&gt;0),INDIRECT("Inventaires!C"&amp;SMALL(Inventaires!$B$3:$B$2500,ROW()-1),1),""))</f>
        <v>645-598</v>
      </c>
      <c r="E7" s="26">
        <f ca="1">IF(AND($K$1=0,ROW()-1&lt;=$J$1),INDIRECT("Inventaires!Q"&amp;SMALL(Inventaires!$A$3:$A$2500,ROW()-1),1),IF(AND(ROW()-1&lt;=$K$1,$K$1&gt;0),INDIRECT("Inventaires!Q"&amp;SMALL(Inventaires!$B$3:$B$2500,ROW()-1),1),""))</f>
        <v>705928001008</v>
      </c>
      <c r="F7" s="27">
        <f ca="1">IF(AND($K$1=0,ROW()-1&lt;=$J$1),INDIRECT("Inventaires!J"&amp;SMALL(Inventaires!$A$3:$A$2500,ROW()-1),1),IF(AND(ROW()-1&lt;=$K$1,$K$1&gt;0),INDIRECT("Inventaires!J"&amp;SMALL(Inventaires!$B$3:$B$2500,ROW()-1),1),""))</f>
        <v>23</v>
      </c>
      <c r="G7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7" s="26" t="str">
        <f ca="1">IF(AND($K$1=0,ROW()-1&lt;=$J$1),INDIRECT("Inventaires!O"&amp;SMALL(Inventaires!$A$3:$A$2500,ROW()-1),1),IF(AND(ROW()-1&lt;=$K$1,$K$1&gt;0),INDIRECT("Inventaires!O"&amp;SMALL(Inventaires!$B$3:$B$2500,ROW()-1),1),""))</f>
        <v>ND</v>
      </c>
      <c r="I7" s="28">
        <f ca="1">IF(AND($K$1=0,ROW()-1&lt;=$J$1),INDIRECT("Inventaires!M"&amp;SMALL(Inventaires!$A$3:$A$2500,ROW()-1),1),IF(AND(ROW()-1&lt;=$K$1,$K$1&gt;0),INDIRECT("Inventaires!M"&amp;SMALL(Inventaires!$B$3:$B$2500,ROW()-1),1),""))</f>
        <v>206.31</v>
      </c>
      <c r="K7" s="24" t="str">
        <f t="shared" si="0"/>
        <v/>
      </c>
    </row>
    <row r="8" spans="1:11" ht="15" thickBot="1" x14ac:dyDescent="0.35">
      <c r="A8" s="32">
        <f>_xlfn.IFS(K1=0,J1,J1&gt;0,K1)</f>
        <v>17</v>
      </c>
      <c r="B8" s="25" t="str">
        <f ca="1">IF(AND($K$1=0,ROW()-1&lt;=$J$1),INDIRECT("Inventaires!D"&amp;SMALL(Inventaires!$A$3:$A$2500,ROW()-1),1),IF(AND(ROW()-1&lt;=$K$1,$K$1&gt;0),INDIRECT("Inventaires!D"&amp;SMALL(Inventaires!$B$3:$B$2500,ROW()-1),1),""))</f>
        <v>Sucons au miel Labonté Rose</v>
      </c>
      <c r="C8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8" s="26" t="str">
        <f ca="1">IF(AND($K$1=0,ROW()-1&lt;=$J$1),INDIRECT("Inventaires!C"&amp;SMALL(Inventaires!$A$3:$A$2500,ROW()-1),1),IF(AND(ROW()-1&lt;=$K$1,$K$1&gt;0),INDIRECT("Inventaires!C"&amp;SMALL(Inventaires!$B$3:$B$2500,ROW()-1),1),""))</f>
        <v>006-067</v>
      </c>
      <c r="E8" s="26">
        <f ca="1">IF(AND($K$1=0,ROW()-1&lt;=$J$1),INDIRECT("Inventaires!Q"&amp;SMALL(Inventaires!$A$3:$A$2500,ROW()-1),1),IF(AND(ROW()-1&lt;=$K$1,$K$1&gt;0),INDIRECT("Inventaires!Q"&amp;SMALL(Inventaires!$B$3:$B$2500,ROW()-1),1),""))</f>
        <v>626665006067</v>
      </c>
      <c r="F8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8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8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8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8" s="24" t="str">
        <f t="shared" si="0"/>
        <v/>
      </c>
    </row>
    <row r="9" spans="1:11" ht="15" thickBot="1" x14ac:dyDescent="0.35">
      <c r="A9" s="19" t="s">
        <v>753</v>
      </c>
      <c r="B9" s="25" t="str">
        <f ca="1">IF(AND($K$1=0,ROW()-1&lt;=$J$1),INDIRECT("Inventaires!D"&amp;SMALL(Inventaires!$A$3:$A$2500,ROW()-1),1),IF(AND(ROW()-1&lt;=$K$1,$K$1&gt;0),INDIRECT("Inventaires!D"&amp;SMALL(Inventaires!$B$3:$B$2500,ROW()-1),1),""))</f>
        <v>Pastilles au miel Labonté</v>
      </c>
      <c r="C9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9" s="26" t="str">
        <f ca="1">IF(AND($K$1=0,ROW()-1&lt;=$J$1),INDIRECT("Inventaires!C"&amp;SMALL(Inventaires!$A$3:$A$2500,ROW()-1),1),IF(AND(ROW()-1&lt;=$K$1,$K$1&gt;0),INDIRECT("Inventaires!C"&amp;SMALL(Inventaires!$B$3:$B$2500,ROW()-1),1),""))</f>
        <v>006-159</v>
      </c>
      <c r="E9" s="26">
        <f ca="1">IF(AND($K$1=0,ROW()-1&lt;=$J$1),INDIRECT("Inventaires!Q"&amp;SMALL(Inventaires!$A$3:$A$2500,ROW()-1),1),IF(AND(ROW()-1&lt;=$K$1,$K$1&gt;0),INDIRECT("Inventaires!Q"&amp;SMALL(Inventaires!$B$3:$B$2500,ROW()-1),1),""))</f>
        <v>626665006159</v>
      </c>
      <c r="F9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9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9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9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9" s="24" t="str">
        <f t="shared" si="0"/>
        <v/>
      </c>
    </row>
    <row r="10" spans="1:11" ht="15" thickBot="1" x14ac:dyDescent="0.35">
      <c r="A10" s="33">
        <f>SUM(Inventaires!M:M)</f>
        <v>7434.4459999999981</v>
      </c>
      <c r="B10" s="25" t="str">
        <f ca="1">IF(AND($K$1=0,ROW()-1&lt;=$J$1),INDIRECT("Inventaires!D"&amp;SMALL(Inventaires!$A$3:$A$2500,ROW()-1),1),IF(AND(ROW()-1&lt;=$K$1,$K$1&gt;0),INDIRECT("Inventaires!D"&amp;SMALL(Inventaires!$B$3:$B$2500,ROW()-1),1),""))</f>
        <v>Pastilles au miel Labonté Orange</v>
      </c>
      <c r="C10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0" s="26" t="str">
        <f ca="1">IF(AND($K$1=0,ROW()-1&lt;=$J$1),INDIRECT("Inventaires!C"&amp;SMALL(Inventaires!$A$3:$A$2500,ROW()-1),1),IF(AND(ROW()-1&lt;=$K$1,$K$1&gt;0),INDIRECT("Inventaires!C"&amp;SMALL(Inventaires!$B$3:$B$2500,ROW()-1),1),""))</f>
        <v>006-166</v>
      </c>
      <c r="E10" s="26">
        <f ca="1">IF(AND($K$1=0,ROW()-1&lt;=$J$1),INDIRECT("Inventaires!Q"&amp;SMALL(Inventaires!$A$3:$A$2500,ROW()-1),1),IF(AND(ROW()-1&lt;=$K$1,$K$1&gt;0),INDIRECT("Inventaires!Q"&amp;SMALL(Inventaires!$B$3:$B$2500,ROW()-1),1),""))</f>
        <v>626665006166</v>
      </c>
      <c r="F10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0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0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0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0" s="24" t="str">
        <f t="shared" si="0"/>
        <v/>
      </c>
    </row>
    <row r="11" spans="1:11" ht="15" thickBot="1" x14ac:dyDescent="0.35">
      <c r="A11" s="19" t="s">
        <v>767</v>
      </c>
      <c r="B11" s="25" t="str">
        <f ca="1">IF(AND($K$1=0,ROW()-1&lt;=$J$1),INDIRECT("Inventaires!D"&amp;SMALL(Inventaires!$A$3:$A$2500,ROW()-1),1),IF(AND(ROW()-1&lt;=$K$1,$K$1&gt;0),INDIRECT("Inventaires!D"&amp;SMALL(Inventaires!$B$3:$B$2500,ROW()-1),1),""))</f>
        <v>Pastilles au miel labonté Vert</v>
      </c>
      <c r="C11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1" s="26" t="str">
        <f ca="1">IF(AND($K$1=0,ROW()-1&lt;=$J$1),INDIRECT("Inventaires!C"&amp;SMALL(Inventaires!$A$3:$A$2500,ROW()-1),1),IF(AND(ROW()-1&lt;=$K$1,$K$1&gt;0),INDIRECT("Inventaires!C"&amp;SMALL(Inventaires!$B$3:$B$2500,ROW()-1),1),""))</f>
        <v>006-173</v>
      </c>
      <c r="E11" s="26">
        <f ca="1">IF(AND($K$1=0,ROW()-1&lt;=$J$1),INDIRECT("Inventaires!Q"&amp;SMALL(Inventaires!$A$3:$A$2500,ROW()-1),1),IF(AND(ROW()-1&lt;=$K$1,$K$1&gt;0),INDIRECT("Inventaires!Q"&amp;SMALL(Inventaires!$B$3:$B$2500,ROW()-1),1),""))</f>
        <v>626665006173</v>
      </c>
      <c r="F11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1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1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1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1" s="24" t="str">
        <f t="shared" si="0"/>
        <v/>
      </c>
    </row>
    <row r="12" spans="1:11" ht="15" thickBot="1" x14ac:dyDescent="0.35">
      <c r="A12" s="32">
        <f>SUM(Inventaires!J:J)</f>
        <v>11248</v>
      </c>
      <c r="B12" s="25" t="str">
        <f ca="1">IF(AND($K$1=0,ROW()-1&lt;=$J$1),INDIRECT("Inventaires!D"&amp;SMALL(Inventaires!$A$3:$A$2500,ROW()-1),1),IF(AND(ROW()-1&lt;=$K$1,$K$1&gt;0),INDIRECT("Inventaires!D"&amp;SMALL(Inventaires!$B$3:$B$2500,ROW()-1),1),""))</f>
        <v>Pastilles au miel labonté Bleu</v>
      </c>
      <c r="C12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2" s="26" t="str">
        <f ca="1">IF(AND($K$1=0,ROW()-1&lt;=$J$1),INDIRECT("Inventaires!C"&amp;SMALL(Inventaires!$A$3:$A$2500,ROW()-1),1),IF(AND(ROW()-1&lt;=$K$1,$K$1&gt;0),INDIRECT("Inventaires!C"&amp;SMALL(Inventaires!$B$3:$B$2500,ROW()-1),1),""))</f>
        <v>006-180</v>
      </c>
      <c r="E12" s="26">
        <f ca="1">IF(AND($K$1=0,ROW()-1&lt;=$J$1),INDIRECT("Inventaires!Q"&amp;SMALL(Inventaires!$A$3:$A$2500,ROW()-1),1),IF(AND(ROW()-1&lt;=$K$1,$K$1&gt;0),INDIRECT("Inventaires!Q"&amp;SMALL(Inventaires!$B$3:$B$2500,ROW()-1),1),""))</f>
        <v>626665006180</v>
      </c>
      <c r="F12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2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2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2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2" s="24" t="str">
        <f t="shared" si="0"/>
        <v/>
      </c>
    </row>
    <row r="13" spans="1:11" ht="15" thickBot="1" x14ac:dyDescent="0.35">
      <c r="A13" s="19" t="s">
        <v>771</v>
      </c>
      <c r="B13" s="25" t="str">
        <f ca="1">IF(AND($K$1=0,ROW()-1&lt;=$J$1),INDIRECT("Inventaires!D"&amp;SMALL(Inventaires!$A$3:$A$2500,ROW()-1),1),IF(AND(ROW()-1&lt;=$K$1,$K$1&gt;0),INDIRECT("Inventaires!D"&amp;SMALL(Inventaires!$B$3:$B$2500,ROW()-1),1),""))</f>
        <v>Pastilles au miel labonté rouge</v>
      </c>
      <c r="C13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3" s="26" t="str">
        <f ca="1">IF(AND($K$1=0,ROW()-1&lt;=$J$1),INDIRECT("Inventaires!C"&amp;SMALL(Inventaires!$A$3:$A$2500,ROW()-1),1),IF(AND(ROW()-1&lt;=$K$1,$K$1&gt;0),INDIRECT("Inventaires!C"&amp;SMALL(Inventaires!$B$3:$B$2500,ROW()-1),1),""))</f>
        <v>006-265</v>
      </c>
      <c r="E13" s="26">
        <f ca="1">IF(AND($K$1=0,ROW()-1&lt;=$J$1),INDIRECT("Inventaires!Q"&amp;SMALL(Inventaires!$A$3:$A$2500,ROW()-1),1),IF(AND(ROW()-1&lt;=$K$1,$K$1&gt;0),INDIRECT("Inventaires!Q"&amp;SMALL(Inventaires!$B$3:$B$2500,ROW()-1),1),""))</f>
        <v>626665006265</v>
      </c>
      <c r="F13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3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3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3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3" s="24" t="str">
        <f t="shared" si="0"/>
        <v/>
      </c>
    </row>
    <row r="14" spans="1:11" ht="15" thickBot="1" x14ac:dyDescent="0.35">
      <c r="A14" s="29">
        <f ca="1">LD!P8</f>
        <v>9</v>
      </c>
      <c r="B14" s="25" t="str">
        <f ca="1">IF(AND($K$1=0,ROW()-1&lt;=$J$1),INDIRECT("Inventaires!D"&amp;SMALL(Inventaires!$A$3:$A$2500,ROW()-1),1),IF(AND(ROW()-1&lt;=$K$1,$K$1&gt;0),INDIRECT("Inventaires!D"&amp;SMALL(Inventaires!$B$3:$B$2500,ROW()-1),1),""))</f>
        <v>Atoma LORATADINE 10MG comp 10</v>
      </c>
      <c r="C14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4" s="26" t="str">
        <f ca="1">IF(AND($K$1=0,ROW()-1&lt;=$J$1),INDIRECT("Inventaires!C"&amp;SMALL(Inventaires!$A$3:$A$2500,ROW()-1),1),IF(AND(ROW()-1&lt;=$K$1,$K$1&gt;0),INDIRECT("Inventaires!C"&amp;SMALL(Inventaires!$B$3:$B$2500,ROW()-1),1),""))</f>
        <v>049-230</v>
      </c>
      <c r="E14" s="26">
        <f ca="1">IF(AND($K$1=0,ROW()-1&lt;=$J$1),INDIRECT("Inventaires!Q"&amp;SMALL(Inventaires!$A$3:$A$2500,ROW()-1),1),IF(AND(ROW()-1&lt;=$K$1,$K$1&gt;0),INDIRECT("Inventaires!Q"&amp;SMALL(Inventaires!$B$3:$B$2500,ROW()-1),1),""))</f>
        <v>777747101092</v>
      </c>
      <c r="F14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4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4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4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4" s="24" t="str">
        <f t="shared" si="0"/>
        <v/>
      </c>
    </row>
    <row r="15" spans="1:11" ht="15" thickBot="1" x14ac:dyDescent="0.35">
      <c r="A15" s="19" t="s">
        <v>770</v>
      </c>
      <c r="B15" s="25" t="str">
        <f ca="1">IF(AND($K$1=0,ROW()-1&lt;=$J$1),INDIRECT("Inventaires!D"&amp;SMALL(Inventaires!$A$3:$A$2500,ROW()-1),1),IF(AND(ROW()-1&lt;=$K$1,$K$1&gt;0),INDIRECT("Inventaires!D"&amp;SMALL(Inventaires!$B$3:$B$2500,ROW()-1),1),""))</f>
        <v>Atoma pastille  Cerise Menthol Eucalyptus</v>
      </c>
      <c r="C15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5" s="26" t="str">
        <f ca="1">IF(AND($K$1=0,ROW()-1&lt;=$J$1),INDIRECT("Inventaires!C"&amp;SMALL(Inventaires!$A$3:$A$2500,ROW()-1),1),IF(AND(ROW()-1&lt;=$K$1,$K$1&gt;0),INDIRECT("Inventaires!C"&amp;SMALL(Inventaires!$B$3:$B$2500,ROW()-1),1),""))</f>
        <v>050-295</v>
      </c>
      <c r="E15" s="26">
        <f ca="1">IF(AND($K$1=0,ROW()-1&lt;=$J$1),INDIRECT("Inventaires!Q"&amp;SMALL(Inventaires!$A$3:$A$2500,ROW()-1),1),IF(AND(ROW()-1&lt;=$K$1,$K$1&gt;0),INDIRECT("Inventaires!Q"&amp;SMALL(Inventaires!$B$3:$B$2500,ROW()-1),1),""))</f>
        <v>777747101290</v>
      </c>
      <c r="F15" s="27">
        <f ca="1">IF(AND($K$1=0,ROW()-1&lt;=$J$1),INDIRECT("Inventaires!J"&amp;SMALL(Inventaires!$A$3:$A$2500,ROW()-1),1),IF(AND(ROW()-1&lt;=$K$1,$K$1&gt;0),INDIRECT("Inventaires!J"&amp;SMALL(Inventaires!$B$3:$B$2500,ROW()-1),1),""))</f>
        <v>52</v>
      </c>
      <c r="G15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15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5" s="28">
        <f ca="1">IF(AND($K$1=0,ROW()-1&lt;=$J$1),INDIRECT("Inventaires!M"&amp;SMALL(Inventaires!$A$3:$A$2500,ROW()-1),1),IF(AND(ROW()-1&lt;=$K$1,$K$1&gt;0),INDIRECT("Inventaires!M"&amp;SMALL(Inventaires!$B$3:$B$2500,ROW()-1),1),""))</f>
        <v>65.52</v>
      </c>
      <c r="K15" s="24" t="str">
        <f t="shared" si="0"/>
        <v/>
      </c>
    </row>
    <row r="16" spans="1:11" ht="15" thickBot="1" x14ac:dyDescent="0.35">
      <c r="A16" s="29">
        <f>COUNT(Rupture!A:A)</f>
        <v>149</v>
      </c>
      <c r="B16" s="25" t="str">
        <f ca="1">IF(AND($K$1=0,ROW()-1&lt;=$J$1),INDIRECT("Inventaires!D"&amp;SMALL(Inventaires!$A$3:$A$2500,ROW()-1),1),IF(AND(ROW()-1&lt;=$K$1,$K$1&gt;0),INDIRECT("Inventaires!D"&amp;SMALL(Inventaires!$B$3:$B$2500,ROW()-1),1),""))</f>
        <v>Atoma SIR ALLRG ENF DP 100ml</v>
      </c>
      <c r="C16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6" s="26" t="str">
        <f ca="1">IF(AND($K$1=0,ROW()-1&lt;=$J$1),INDIRECT("Inventaires!C"&amp;SMALL(Inventaires!$A$3:$A$2500,ROW()-1),1),IF(AND(ROW()-1&lt;=$K$1,$K$1&gt;0),INDIRECT("Inventaires!C"&amp;SMALL(Inventaires!$B$3:$B$2500,ROW()-1),1),""))</f>
        <v>054-352</v>
      </c>
      <c r="E16" s="26">
        <f ca="1">IF(AND($K$1=0,ROW()-1&lt;=$J$1),INDIRECT("Inventaires!Q"&amp;SMALL(Inventaires!$A$3:$A$2500,ROW()-1),1),IF(AND(ROW()-1&lt;=$K$1,$K$1&gt;0),INDIRECT("Inventaires!Q"&amp;SMALL(Inventaires!$B$3:$B$2500,ROW()-1),1),""))</f>
        <v>777747104260</v>
      </c>
      <c r="F16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6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6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6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6" s="24" t="str">
        <f t="shared" si="0"/>
        <v/>
      </c>
    </row>
    <row r="17" spans="2:11" x14ac:dyDescent="0.3">
      <c r="B17" s="25" t="str">
        <f ca="1">IF(AND($K$1=0,ROW()-1&lt;=$J$1),INDIRECT("Inventaires!D"&amp;SMALL(Inventaires!$A$3:$A$2500,ROW()-1),1),IF(AND(ROW()-1&lt;=$K$1,$K$1&gt;0),INDIRECT("Inventaires!D"&amp;SMALL(Inventaires!$B$3:$B$2500,ROW()-1),1),""))</f>
        <v>Benadryl ENF GOMME BAL 100ml</v>
      </c>
      <c r="C17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7" s="26" t="str">
        <f ca="1">IF(AND($K$1=0,ROW()-1&lt;=$J$1),INDIRECT("Inventaires!C"&amp;SMALL(Inventaires!$A$3:$A$2500,ROW()-1),1),IF(AND(ROW()-1&lt;=$K$1,$K$1&gt;0),INDIRECT("Inventaires!C"&amp;SMALL(Inventaires!$B$3:$B$2500,ROW()-1),1),""))</f>
        <v>194-076</v>
      </c>
      <c r="E17" s="26">
        <f ca="1">IF(AND($K$1=0,ROW()-1&lt;=$J$1),INDIRECT("Inventaires!Q"&amp;SMALL(Inventaires!$A$3:$A$2500,ROW()-1),1),IF(AND(ROW()-1&lt;=$K$1,$K$1&gt;0),INDIRECT("Inventaires!Q"&amp;SMALL(Inventaires!$B$3:$B$2500,ROW()-1),1),""))</f>
        <v>60093265809</v>
      </c>
      <c r="F17" s="27">
        <f ca="1">IF(AND($K$1=0,ROW()-1&lt;=$J$1),INDIRECT("Inventaires!J"&amp;SMALL(Inventaires!$A$3:$A$2500,ROW()-1),1),IF(AND(ROW()-1&lt;=$K$1,$K$1&gt;0),INDIRECT("Inventaires!J"&amp;SMALL(Inventaires!$B$3:$B$2500,ROW()-1),1),""))</f>
        <v>0</v>
      </c>
      <c r="G17" s="26" t="str">
        <f ca="1">IF(AND($K$1=0,ROW()-1&lt;=$J$1),INDIRECT("Inventaires!K"&amp;SMALL(Inventaires!$A$3:$A$2500,ROW()-1),1),IF(AND(ROW()-1&lt;=$K$1,$K$1&gt;0),INDIRECT("Inventaires!K"&amp;SMALL(Inventaires!$B$3:$B$2500,ROW()-1),1),""))</f>
        <v>RUPTURE</v>
      </c>
      <c r="H17" s="26">
        <f ca="1">IF(AND($K$1=0,ROW()-1&lt;=$J$1),INDIRECT("Inventaires!O"&amp;SMALL(Inventaires!$A$3:$A$2500,ROW()-1),1),IF(AND(ROW()-1&lt;=$K$1,$K$1&gt;0),INDIRECT("Inventaires!O"&amp;SMALL(Inventaires!$B$3:$B$2500,ROW()-1),1),""))</f>
        <v>0</v>
      </c>
      <c r="I17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7" s="24" t="str">
        <f t="shared" si="0"/>
        <v/>
      </c>
    </row>
    <row r="18" spans="2:11" x14ac:dyDescent="0.3">
      <c r="B18" s="25" t="str">
        <f ca="1">IF(AND($K$1=0,ROW()-1&lt;=$J$1),INDIRECT("Inventaires!D"&amp;SMALL(Inventaires!$A$3:$A$2500,ROW()-1),1),IF(AND(ROW()-1&lt;=$K$1,$K$1&gt;0),INDIRECT("Inventaires!D"&amp;SMALL(Inventaires!$B$3:$B$2500,ROW()-1),1),""))</f>
        <v>Neilmed Sinus Rince 100u recharge</v>
      </c>
      <c r="C18" s="26">
        <f ca="1">IF(AND($K$1=0,ROW()-1&lt;=$J$1),INDIRECT("Inventaires!I"&amp;SMALL(Inventaires!$A$3:$A$2500,ROW()-1),1),IF(AND(ROW()-1&lt;=$K$1,$K$1&gt;0),INDIRECT("Inventaires!I"&amp;SMALL(Inventaires!$B$3:$B$2500,ROW()-1),1),""))</f>
        <v>0</v>
      </c>
      <c r="D18" s="26" t="str">
        <f ca="1">IF(AND($K$1=0,ROW()-1&lt;=$J$1),INDIRECT("Inventaires!C"&amp;SMALL(Inventaires!$A$3:$A$2500,ROW()-1),1),IF(AND(ROW()-1&lt;=$K$1,$K$1&gt;0),INDIRECT("Inventaires!C"&amp;SMALL(Inventaires!$B$3:$B$2500,ROW()-1),1),""))</f>
        <v>417-667</v>
      </c>
      <c r="E18" s="26">
        <f ca="1">IF(AND($K$1=0,ROW()-1&lt;=$J$1),INDIRECT("Inventaires!Q"&amp;SMALL(Inventaires!$A$3:$A$2500,ROW()-1),1),IF(AND(ROW()-1&lt;=$K$1,$K$1&gt;0),INDIRECT("Inventaires!Q"&amp;SMALL(Inventaires!$B$3:$B$2500,ROW()-1),1),""))</f>
        <v>705928002005</v>
      </c>
      <c r="F18" s="27">
        <f ca="1">IF(AND($K$1=0,ROW()-1&lt;=$J$1),INDIRECT("Inventaires!J"&amp;SMALL(Inventaires!$A$3:$A$2500,ROW()-1),1),IF(AND(ROW()-1&lt;=$K$1,$K$1&gt;0),INDIRECT("Inventaires!J"&amp;SMALL(Inventaires!$B$3:$B$2500,ROW()-1),1),""))</f>
        <v>14</v>
      </c>
      <c r="G18" s="26">
        <f ca="1">IF(AND($K$1=0,ROW()-1&lt;=$J$1),INDIRECT("Inventaires!K"&amp;SMALL(Inventaires!$A$3:$A$2500,ROW()-1),1),IF(AND(ROW()-1&lt;=$K$1,$K$1&gt;0),INDIRECT("Inventaires!K"&amp;SMALL(Inventaires!$B$3:$B$2500,ROW()-1),1),""))</f>
        <v>0</v>
      </c>
      <c r="H18" s="26" t="str">
        <f ca="1">IF(AND($K$1=0,ROW()-1&lt;=$J$1),INDIRECT("Inventaires!O"&amp;SMALL(Inventaires!$A$3:$A$2500,ROW()-1),1),IF(AND(ROW()-1&lt;=$K$1,$K$1&gt;0),INDIRECT("Inventaires!O"&amp;SMALL(Inventaires!$B$3:$B$2500,ROW()-1),1),""))</f>
        <v>ND</v>
      </c>
      <c r="I18" s="28">
        <f ca="1">IF(AND($K$1=0,ROW()-1&lt;=$J$1),INDIRECT("Inventaires!M"&amp;SMALL(Inventaires!$A$3:$A$2500,ROW()-1),1),IF(AND(ROW()-1&lt;=$K$1,$K$1&gt;0),INDIRECT("Inventaires!M"&amp;SMALL(Inventaires!$B$3:$B$2500,ROW()-1),1),""))</f>
        <v>0</v>
      </c>
      <c r="K18" s="24" t="str">
        <f t="shared" si="0"/>
        <v/>
      </c>
    </row>
    <row r="19" spans="2:11" x14ac:dyDescent="0.3">
      <c r="B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" s="24" t="str">
        <f t="shared" si="0"/>
        <v/>
      </c>
    </row>
    <row r="20" spans="2:11" x14ac:dyDescent="0.3">
      <c r="B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" s="24" t="str">
        <f t="shared" si="0"/>
        <v/>
      </c>
    </row>
    <row r="21" spans="2:11" x14ac:dyDescent="0.3">
      <c r="B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" s="24" t="str">
        <f t="shared" si="0"/>
        <v/>
      </c>
    </row>
    <row r="22" spans="2:11" x14ac:dyDescent="0.3">
      <c r="B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" s="24" t="str">
        <f t="shared" si="0"/>
        <v/>
      </c>
    </row>
    <row r="23" spans="2:11" x14ac:dyDescent="0.3">
      <c r="B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" s="24" t="str">
        <f t="shared" si="0"/>
        <v/>
      </c>
    </row>
    <row r="24" spans="2:11" x14ac:dyDescent="0.3">
      <c r="B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" s="24" t="str">
        <f t="shared" si="0"/>
        <v/>
      </c>
    </row>
    <row r="25" spans="2:11" x14ac:dyDescent="0.3">
      <c r="B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" s="24" t="str">
        <f t="shared" si="0"/>
        <v/>
      </c>
    </row>
    <row r="26" spans="2:11" x14ac:dyDescent="0.3">
      <c r="B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" s="24" t="str">
        <f t="shared" si="0"/>
        <v/>
      </c>
    </row>
    <row r="27" spans="2:11" x14ac:dyDescent="0.3">
      <c r="B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" s="24" t="str">
        <f t="shared" si="0"/>
        <v/>
      </c>
    </row>
    <row r="28" spans="2:11" x14ac:dyDescent="0.3">
      <c r="B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" s="24" t="str">
        <f t="shared" si="0"/>
        <v/>
      </c>
    </row>
    <row r="29" spans="2:11" x14ac:dyDescent="0.3">
      <c r="B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" s="24" t="str">
        <f t="shared" si="0"/>
        <v/>
      </c>
    </row>
    <row r="30" spans="2:11" x14ac:dyDescent="0.3">
      <c r="B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" s="24" t="str">
        <f t="shared" si="0"/>
        <v/>
      </c>
    </row>
    <row r="31" spans="2:11" x14ac:dyDescent="0.3">
      <c r="B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" s="24" t="str">
        <f t="shared" si="0"/>
        <v/>
      </c>
    </row>
    <row r="32" spans="2:11" x14ac:dyDescent="0.3">
      <c r="B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" s="24" t="str">
        <f t="shared" si="0"/>
        <v/>
      </c>
    </row>
    <row r="33" spans="2:11" x14ac:dyDescent="0.3">
      <c r="B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" s="24" t="str">
        <f t="shared" si="0"/>
        <v/>
      </c>
    </row>
    <row r="34" spans="2:11" x14ac:dyDescent="0.3">
      <c r="B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" s="24" t="str">
        <f t="shared" si="0"/>
        <v/>
      </c>
    </row>
    <row r="35" spans="2:11" x14ac:dyDescent="0.3">
      <c r="B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" s="24" t="str">
        <f t="shared" si="0"/>
        <v/>
      </c>
    </row>
    <row r="36" spans="2:11" x14ac:dyDescent="0.3">
      <c r="B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" s="24" t="str">
        <f t="shared" si="0"/>
        <v/>
      </c>
    </row>
    <row r="37" spans="2:11" x14ac:dyDescent="0.3">
      <c r="B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" s="24" t="str">
        <f t="shared" si="0"/>
        <v/>
      </c>
    </row>
    <row r="38" spans="2:11" x14ac:dyDescent="0.3">
      <c r="B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" s="24" t="str">
        <f t="shared" si="0"/>
        <v/>
      </c>
    </row>
    <row r="39" spans="2:11" x14ac:dyDescent="0.3">
      <c r="B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" s="24" t="str">
        <f t="shared" si="0"/>
        <v/>
      </c>
    </row>
    <row r="40" spans="2:11" x14ac:dyDescent="0.3">
      <c r="B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0" s="24" t="str">
        <f t="shared" si="0"/>
        <v/>
      </c>
    </row>
    <row r="41" spans="2:11" x14ac:dyDescent="0.3">
      <c r="B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1" s="24" t="str">
        <f t="shared" si="0"/>
        <v/>
      </c>
    </row>
    <row r="42" spans="2:11" x14ac:dyDescent="0.3">
      <c r="B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2" s="24" t="str">
        <f t="shared" si="0"/>
        <v/>
      </c>
    </row>
    <row r="43" spans="2:11" x14ac:dyDescent="0.3">
      <c r="B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3" s="24" t="str">
        <f t="shared" si="0"/>
        <v/>
      </c>
    </row>
    <row r="44" spans="2:11" x14ac:dyDescent="0.3">
      <c r="B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4" s="24" t="str">
        <f t="shared" si="0"/>
        <v/>
      </c>
    </row>
    <row r="45" spans="2:11" x14ac:dyDescent="0.3">
      <c r="B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5" s="24" t="str">
        <f t="shared" si="0"/>
        <v/>
      </c>
    </row>
    <row r="46" spans="2:11" x14ac:dyDescent="0.3">
      <c r="B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6" s="24" t="str">
        <f t="shared" si="0"/>
        <v/>
      </c>
    </row>
    <row r="47" spans="2:11" x14ac:dyDescent="0.3">
      <c r="B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7" s="24" t="str">
        <f t="shared" si="0"/>
        <v/>
      </c>
    </row>
    <row r="48" spans="2:11" x14ac:dyDescent="0.3">
      <c r="B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8" s="24" t="str">
        <f t="shared" si="0"/>
        <v/>
      </c>
    </row>
    <row r="49" spans="2:11" x14ac:dyDescent="0.3">
      <c r="B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9" s="24" t="str">
        <f t="shared" si="0"/>
        <v/>
      </c>
    </row>
    <row r="50" spans="2:11" x14ac:dyDescent="0.3">
      <c r="B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0" s="24" t="str">
        <f t="shared" si="0"/>
        <v/>
      </c>
    </row>
    <row r="51" spans="2:11" x14ac:dyDescent="0.3">
      <c r="B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1" s="24" t="str">
        <f t="shared" si="0"/>
        <v/>
      </c>
    </row>
    <row r="52" spans="2:11" x14ac:dyDescent="0.3">
      <c r="B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2" s="24" t="str">
        <f t="shared" si="0"/>
        <v/>
      </c>
    </row>
    <row r="53" spans="2:11" x14ac:dyDescent="0.3">
      <c r="B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3" s="24" t="str">
        <f t="shared" si="0"/>
        <v/>
      </c>
    </row>
    <row r="54" spans="2:11" x14ac:dyDescent="0.3">
      <c r="B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4" s="24" t="str">
        <f t="shared" si="0"/>
        <v/>
      </c>
    </row>
    <row r="55" spans="2:11" x14ac:dyDescent="0.3">
      <c r="B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5" s="24" t="str">
        <f t="shared" si="0"/>
        <v/>
      </c>
    </row>
    <row r="56" spans="2:11" x14ac:dyDescent="0.3">
      <c r="B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6" s="24" t="str">
        <f t="shared" si="0"/>
        <v/>
      </c>
    </row>
    <row r="57" spans="2:11" x14ac:dyDescent="0.3">
      <c r="B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7" s="24" t="str">
        <f t="shared" si="0"/>
        <v/>
      </c>
    </row>
    <row r="58" spans="2:11" x14ac:dyDescent="0.3">
      <c r="B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8" s="24" t="str">
        <f t="shared" si="0"/>
        <v/>
      </c>
    </row>
    <row r="59" spans="2:11" x14ac:dyDescent="0.3">
      <c r="B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59" s="24" t="str">
        <f t="shared" si="0"/>
        <v/>
      </c>
    </row>
    <row r="60" spans="2:11" x14ac:dyDescent="0.3">
      <c r="B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0" s="24" t="str">
        <f t="shared" si="0"/>
        <v/>
      </c>
    </row>
    <row r="61" spans="2:11" x14ac:dyDescent="0.3">
      <c r="B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1" s="24" t="str">
        <f t="shared" si="0"/>
        <v/>
      </c>
    </row>
    <row r="62" spans="2:11" x14ac:dyDescent="0.3">
      <c r="B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2" s="24" t="str">
        <f t="shared" si="0"/>
        <v/>
      </c>
    </row>
    <row r="63" spans="2:11" x14ac:dyDescent="0.3">
      <c r="B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3" s="24" t="str">
        <f t="shared" si="0"/>
        <v/>
      </c>
    </row>
    <row r="64" spans="2:11" x14ac:dyDescent="0.3">
      <c r="B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4" s="24" t="str">
        <f t="shared" si="0"/>
        <v/>
      </c>
    </row>
    <row r="65" spans="2:11" x14ac:dyDescent="0.3">
      <c r="B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5" s="24" t="str">
        <f t="shared" si="0"/>
        <v/>
      </c>
    </row>
    <row r="66" spans="2:11" x14ac:dyDescent="0.3">
      <c r="B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6" s="24" t="str">
        <f t="shared" si="0"/>
        <v/>
      </c>
    </row>
    <row r="67" spans="2:11" x14ac:dyDescent="0.3">
      <c r="B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7" s="24" t="str">
        <f t="shared" ref="K67:K130" si="1">IF(ROW()-1&lt;=$K$1,ROW()-1,"")</f>
        <v/>
      </c>
    </row>
    <row r="68" spans="2:11" x14ac:dyDescent="0.3">
      <c r="B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8" s="24" t="str">
        <f t="shared" si="1"/>
        <v/>
      </c>
    </row>
    <row r="69" spans="2:11" x14ac:dyDescent="0.3">
      <c r="B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69" s="24" t="str">
        <f t="shared" si="1"/>
        <v/>
      </c>
    </row>
    <row r="70" spans="2:11" x14ac:dyDescent="0.3">
      <c r="B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0" s="24" t="str">
        <f t="shared" si="1"/>
        <v/>
      </c>
    </row>
    <row r="71" spans="2:11" x14ac:dyDescent="0.3">
      <c r="B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1" s="24" t="str">
        <f t="shared" si="1"/>
        <v/>
      </c>
    </row>
    <row r="72" spans="2:11" x14ac:dyDescent="0.3">
      <c r="B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2" s="24" t="str">
        <f t="shared" si="1"/>
        <v/>
      </c>
    </row>
    <row r="73" spans="2:11" x14ac:dyDescent="0.3">
      <c r="B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3" s="24" t="str">
        <f t="shared" si="1"/>
        <v/>
      </c>
    </row>
    <row r="74" spans="2:11" x14ac:dyDescent="0.3">
      <c r="B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4" s="24" t="str">
        <f t="shared" si="1"/>
        <v/>
      </c>
    </row>
    <row r="75" spans="2:11" x14ac:dyDescent="0.3">
      <c r="B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5" s="24" t="str">
        <f t="shared" si="1"/>
        <v/>
      </c>
    </row>
    <row r="76" spans="2:11" x14ac:dyDescent="0.3">
      <c r="B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6" s="24" t="str">
        <f t="shared" si="1"/>
        <v/>
      </c>
    </row>
    <row r="77" spans="2:11" x14ac:dyDescent="0.3">
      <c r="B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7" s="24" t="str">
        <f t="shared" si="1"/>
        <v/>
      </c>
    </row>
    <row r="78" spans="2:11" x14ac:dyDescent="0.3">
      <c r="B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8" s="24" t="str">
        <f t="shared" si="1"/>
        <v/>
      </c>
    </row>
    <row r="79" spans="2:11" x14ac:dyDescent="0.3">
      <c r="B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79" s="24" t="str">
        <f t="shared" si="1"/>
        <v/>
      </c>
    </row>
    <row r="80" spans="2:11" x14ac:dyDescent="0.3">
      <c r="B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0" s="24" t="str">
        <f t="shared" si="1"/>
        <v/>
      </c>
    </row>
    <row r="81" spans="2:11" x14ac:dyDescent="0.3">
      <c r="B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1" s="24" t="str">
        <f t="shared" si="1"/>
        <v/>
      </c>
    </row>
    <row r="82" spans="2:11" x14ac:dyDescent="0.3">
      <c r="B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2" s="24" t="str">
        <f t="shared" si="1"/>
        <v/>
      </c>
    </row>
    <row r="83" spans="2:11" x14ac:dyDescent="0.3">
      <c r="B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3" s="24" t="str">
        <f t="shared" si="1"/>
        <v/>
      </c>
    </row>
    <row r="84" spans="2:11" x14ac:dyDescent="0.3">
      <c r="B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4" s="24" t="str">
        <f t="shared" si="1"/>
        <v/>
      </c>
    </row>
    <row r="85" spans="2:11" x14ac:dyDescent="0.3">
      <c r="B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5" s="24" t="str">
        <f t="shared" si="1"/>
        <v/>
      </c>
    </row>
    <row r="86" spans="2:11" x14ac:dyDescent="0.3">
      <c r="B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6" s="24" t="str">
        <f t="shared" si="1"/>
        <v/>
      </c>
    </row>
    <row r="87" spans="2:11" x14ac:dyDescent="0.3">
      <c r="B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7" s="24" t="str">
        <f t="shared" si="1"/>
        <v/>
      </c>
    </row>
    <row r="88" spans="2:11" x14ac:dyDescent="0.3">
      <c r="B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8" s="24" t="str">
        <f t="shared" si="1"/>
        <v/>
      </c>
    </row>
    <row r="89" spans="2:11" x14ac:dyDescent="0.3">
      <c r="B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89" s="24" t="str">
        <f t="shared" si="1"/>
        <v/>
      </c>
    </row>
    <row r="90" spans="2:11" x14ac:dyDescent="0.3">
      <c r="B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0" s="24" t="str">
        <f t="shared" si="1"/>
        <v/>
      </c>
    </row>
    <row r="91" spans="2:11" x14ac:dyDescent="0.3">
      <c r="B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1" s="24" t="str">
        <f t="shared" si="1"/>
        <v/>
      </c>
    </row>
    <row r="92" spans="2:11" x14ac:dyDescent="0.3">
      <c r="B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2" s="24" t="str">
        <f t="shared" si="1"/>
        <v/>
      </c>
    </row>
    <row r="93" spans="2:11" x14ac:dyDescent="0.3">
      <c r="B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3" s="24" t="str">
        <f t="shared" si="1"/>
        <v/>
      </c>
    </row>
    <row r="94" spans="2:11" x14ac:dyDescent="0.3">
      <c r="B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4" s="24" t="str">
        <f t="shared" si="1"/>
        <v/>
      </c>
    </row>
    <row r="95" spans="2:11" x14ac:dyDescent="0.3">
      <c r="B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5" s="24" t="str">
        <f t="shared" si="1"/>
        <v/>
      </c>
    </row>
    <row r="96" spans="2:11" x14ac:dyDescent="0.3">
      <c r="B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6" s="24" t="str">
        <f t="shared" si="1"/>
        <v/>
      </c>
    </row>
    <row r="97" spans="2:11" x14ac:dyDescent="0.3">
      <c r="B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7" s="24" t="str">
        <f t="shared" si="1"/>
        <v/>
      </c>
    </row>
    <row r="98" spans="2:11" x14ac:dyDescent="0.3">
      <c r="B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8" s="24" t="str">
        <f t="shared" si="1"/>
        <v/>
      </c>
    </row>
    <row r="99" spans="2:11" x14ac:dyDescent="0.3">
      <c r="B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99" s="24" t="str">
        <f t="shared" si="1"/>
        <v/>
      </c>
    </row>
    <row r="100" spans="2:11" x14ac:dyDescent="0.3">
      <c r="B1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0" s="24" t="str">
        <f t="shared" si="1"/>
        <v/>
      </c>
    </row>
    <row r="101" spans="2:11" x14ac:dyDescent="0.3">
      <c r="B1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1" s="24" t="str">
        <f t="shared" si="1"/>
        <v/>
      </c>
    </row>
    <row r="102" spans="2:11" x14ac:dyDescent="0.3">
      <c r="B1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2" s="24" t="str">
        <f t="shared" si="1"/>
        <v/>
      </c>
    </row>
    <row r="103" spans="2:11" x14ac:dyDescent="0.3">
      <c r="B1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3" s="24" t="str">
        <f t="shared" si="1"/>
        <v/>
      </c>
    </row>
    <row r="104" spans="2:11" x14ac:dyDescent="0.3">
      <c r="B1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4" s="24" t="str">
        <f t="shared" si="1"/>
        <v/>
      </c>
    </row>
    <row r="105" spans="2:11" x14ac:dyDescent="0.3">
      <c r="B1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5" s="24" t="str">
        <f t="shared" si="1"/>
        <v/>
      </c>
    </row>
    <row r="106" spans="2:11" x14ac:dyDescent="0.3">
      <c r="B1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6" s="24" t="str">
        <f t="shared" si="1"/>
        <v/>
      </c>
    </row>
    <row r="107" spans="2:11" x14ac:dyDescent="0.3">
      <c r="B1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7" s="24" t="str">
        <f t="shared" si="1"/>
        <v/>
      </c>
    </row>
    <row r="108" spans="2:11" x14ac:dyDescent="0.3">
      <c r="B1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8" s="24" t="str">
        <f t="shared" si="1"/>
        <v/>
      </c>
    </row>
    <row r="109" spans="2:11" x14ac:dyDescent="0.3">
      <c r="B1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09" s="24" t="str">
        <f t="shared" si="1"/>
        <v/>
      </c>
    </row>
    <row r="110" spans="2:11" x14ac:dyDescent="0.3">
      <c r="B1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0" s="24" t="str">
        <f t="shared" si="1"/>
        <v/>
      </c>
    </row>
    <row r="111" spans="2:11" x14ac:dyDescent="0.3">
      <c r="B1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1" s="24" t="str">
        <f t="shared" si="1"/>
        <v/>
      </c>
    </row>
    <row r="112" spans="2:11" x14ac:dyDescent="0.3">
      <c r="B1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2" s="24" t="str">
        <f t="shared" si="1"/>
        <v/>
      </c>
    </row>
    <row r="113" spans="2:11" x14ac:dyDescent="0.3">
      <c r="B1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3" s="24" t="str">
        <f t="shared" si="1"/>
        <v/>
      </c>
    </row>
    <row r="114" spans="2:11" x14ac:dyDescent="0.3">
      <c r="B1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4" s="24" t="str">
        <f t="shared" si="1"/>
        <v/>
      </c>
    </row>
    <row r="115" spans="2:11" x14ac:dyDescent="0.3">
      <c r="B1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5" s="24" t="str">
        <f t="shared" si="1"/>
        <v/>
      </c>
    </row>
    <row r="116" spans="2:11" x14ac:dyDescent="0.3">
      <c r="B1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6" s="24" t="str">
        <f t="shared" si="1"/>
        <v/>
      </c>
    </row>
    <row r="117" spans="2:11" x14ac:dyDescent="0.3">
      <c r="B1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7" s="24" t="str">
        <f t="shared" si="1"/>
        <v/>
      </c>
    </row>
    <row r="118" spans="2:11" x14ac:dyDescent="0.3">
      <c r="B1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8" s="24" t="str">
        <f t="shared" si="1"/>
        <v/>
      </c>
    </row>
    <row r="119" spans="2:11" x14ac:dyDescent="0.3">
      <c r="B1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19" s="24" t="str">
        <f t="shared" si="1"/>
        <v/>
      </c>
    </row>
    <row r="120" spans="2:11" x14ac:dyDescent="0.3">
      <c r="B1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0" s="24" t="str">
        <f t="shared" si="1"/>
        <v/>
      </c>
    </row>
    <row r="121" spans="2:11" x14ac:dyDescent="0.3">
      <c r="B1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1" s="24" t="str">
        <f t="shared" si="1"/>
        <v/>
      </c>
    </row>
    <row r="122" spans="2:11" x14ac:dyDescent="0.3">
      <c r="B1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2" s="24" t="str">
        <f t="shared" si="1"/>
        <v/>
      </c>
    </row>
    <row r="123" spans="2:11" x14ac:dyDescent="0.3">
      <c r="B1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3" s="24" t="str">
        <f t="shared" si="1"/>
        <v/>
      </c>
    </row>
    <row r="124" spans="2:11" x14ac:dyDescent="0.3">
      <c r="B1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4" s="24" t="str">
        <f t="shared" si="1"/>
        <v/>
      </c>
    </row>
    <row r="125" spans="2:11" x14ac:dyDescent="0.3">
      <c r="B1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5" s="24" t="str">
        <f t="shared" si="1"/>
        <v/>
      </c>
    </row>
    <row r="126" spans="2:11" x14ac:dyDescent="0.3">
      <c r="B1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6" s="24" t="str">
        <f t="shared" si="1"/>
        <v/>
      </c>
    </row>
    <row r="127" spans="2:11" x14ac:dyDescent="0.3">
      <c r="B1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7" s="24" t="str">
        <f t="shared" si="1"/>
        <v/>
      </c>
    </row>
    <row r="128" spans="2:11" x14ac:dyDescent="0.3">
      <c r="B1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8" s="24" t="str">
        <f t="shared" si="1"/>
        <v/>
      </c>
    </row>
    <row r="129" spans="2:11" x14ac:dyDescent="0.3">
      <c r="B1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29" s="24" t="str">
        <f t="shared" si="1"/>
        <v/>
      </c>
    </row>
    <row r="130" spans="2:11" x14ac:dyDescent="0.3">
      <c r="B1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0" s="24" t="str">
        <f t="shared" si="1"/>
        <v/>
      </c>
    </row>
    <row r="131" spans="2:11" x14ac:dyDescent="0.3">
      <c r="B1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1" s="24" t="str">
        <f t="shared" ref="K131:K194" si="2">IF(ROW()-1&lt;=$K$1,ROW()-1,"")</f>
        <v/>
      </c>
    </row>
    <row r="132" spans="2:11" x14ac:dyDescent="0.3">
      <c r="B1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2" s="24" t="str">
        <f t="shared" si="2"/>
        <v/>
      </c>
    </row>
    <row r="133" spans="2:11" x14ac:dyDescent="0.3">
      <c r="B1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3" s="24" t="str">
        <f t="shared" si="2"/>
        <v/>
      </c>
    </row>
    <row r="134" spans="2:11" x14ac:dyDescent="0.3">
      <c r="B1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4" s="24" t="str">
        <f t="shared" si="2"/>
        <v/>
      </c>
    </row>
    <row r="135" spans="2:11" x14ac:dyDescent="0.3">
      <c r="B1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5" s="24" t="str">
        <f t="shared" si="2"/>
        <v/>
      </c>
    </row>
    <row r="136" spans="2:11" x14ac:dyDescent="0.3">
      <c r="B1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6" s="24" t="str">
        <f t="shared" si="2"/>
        <v/>
      </c>
    </row>
    <row r="137" spans="2:11" x14ac:dyDescent="0.3">
      <c r="B1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7" s="24" t="str">
        <f t="shared" si="2"/>
        <v/>
      </c>
    </row>
    <row r="138" spans="2:11" x14ac:dyDescent="0.3">
      <c r="B1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8" s="24" t="str">
        <f t="shared" si="2"/>
        <v/>
      </c>
    </row>
    <row r="139" spans="2:11" x14ac:dyDescent="0.3">
      <c r="B1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39" s="24" t="str">
        <f t="shared" si="2"/>
        <v/>
      </c>
    </row>
    <row r="140" spans="2:11" x14ac:dyDescent="0.3">
      <c r="B1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0" s="24" t="str">
        <f t="shared" si="2"/>
        <v/>
      </c>
    </row>
    <row r="141" spans="2:11" x14ac:dyDescent="0.3">
      <c r="B1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1" s="24" t="str">
        <f t="shared" si="2"/>
        <v/>
      </c>
    </row>
    <row r="142" spans="2:11" x14ac:dyDescent="0.3">
      <c r="B1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2" s="24" t="str">
        <f t="shared" si="2"/>
        <v/>
      </c>
    </row>
    <row r="143" spans="2:11" x14ac:dyDescent="0.3">
      <c r="B1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3" s="24" t="str">
        <f t="shared" si="2"/>
        <v/>
      </c>
    </row>
    <row r="144" spans="2:11" x14ac:dyDescent="0.3">
      <c r="B1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4" s="24" t="str">
        <f t="shared" si="2"/>
        <v/>
      </c>
    </row>
    <row r="145" spans="2:11" x14ac:dyDescent="0.3">
      <c r="B1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5" s="24" t="str">
        <f t="shared" si="2"/>
        <v/>
      </c>
    </row>
    <row r="146" spans="2:11" x14ac:dyDescent="0.3">
      <c r="B1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6" s="24" t="str">
        <f t="shared" si="2"/>
        <v/>
      </c>
    </row>
    <row r="147" spans="2:11" x14ac:dyDescent="0.3">
      <c r="B1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7" s="24" t="str">
        <f t="shared" si="2"/>
        <v/>
      </c>
    </row>
    <row r="148" spans="2:11" x14ac:dyDescent="0.3">
      <c r="B1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8" s="24" t="str">
        <f t="shared" si="2"/>
        <v/>
      </c>
    </row>
    <row r="149" spans="2:11" x14ac:dyDescent="0.3">
      <c r="B1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49" s="24" t="str">
        <f t="shared" si="2"/>
        <v/>
      </c>
    </row>
    <row r="150" spans="2:11" x14ac:dyDescent="0.3">
      <c r="B1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0" s="24" t="str">
        <f t="shared" si="2"/>
        <v/>
      </c>
    </row>
    <row r="151" spans="2:11" x14ac:dyDescent="0.3">
      <c r="B1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1" s="24" t="str">
        <f t="shared" si="2"/>
        <v/>
      </c>
    </row>
    <row r="152" spans="2:11" x14ac:dyDescent="0.3">
      <c r="B1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2" s="24" t="str">
        <f t="shared" si="2"/>
        <v/>
      </c>
    </row>
    <row r="153" spans="2:11" x14ac:dyDescent="0.3">
      <c r="B1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3" s="24" t="str">
        <f t="shared" si="2"/>
        <v/>
      </c>
    </row>
    <row r="154" spans="2:11" x14ac:dyDescent="0.3">
      <c r="B1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4" s="24" t="str">
        <f t="shared" si="2"/>
        <v/>
      </c>
    </row>
    <row r="155" spans="2:11" x14ac:dyDescent="0.3">
      <c r="B1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5" s="24" t="str">
        <f t="shared" si="2"/>
        <v/>
      </c>
    </row>
    <row r="156" spans="2:11" x14ac:dyDescent="0.3">
      <c r="B1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6" s="24" t="str">
        <f t="shared" si="2"/>
        <v/>
      </c>
    </row>
    <row r="157" spans="2:11" x14ac:dyDescent="0.3">
      <c r="B1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7" s="24" t="str">
        <f t="shared" si="2"/>
        <v/>
      </c>
    </row>
    <row r="158" spans="2:11" x14ac:dyDescent="0.3">
      <c r="B1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8" s="24" t="str">
        <f t="shared" si="2"/>
        <v/>
      </c>
    </row>
    <row r="159" spans="2:11" x14ac:dyDescent="0.3">
      <c r="B1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59" s="24" t="str">
        <f t="shared" si="2"/>
        <v/>
      </c>
    </row>
    <row r="160" spans="2:11" x14ac:dyDescent="0.3">
      <c r="B1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0" s="24" t="str">
        <f t="shared" si="2"/>
        <v/>
      </c>
    </row>
    <row r="161" spans="2:11" x14ac:dyDescent="0.3">
      <c r="B1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1" s="24" t="str">
        <f t="shared" si="2"/>
        <v/>
      </c>
    </row>
    <row r="162" spans="2:11" x14ac:dyDescent="0.3">
      <c r="B1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2" s="24" t="str">
        <f t="shared" si="2"/>
        <v/>
      </c>
    </row>
    <row r="163" spans="2:11" x14ac:dyDescent="0.3">
      <c r="B1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3" s="24" t="str">
        <f t="shared" si="2"/>
        <v/>
      </c>
    </row>
    <row r="164" spans="2:11" x14ac:dyDescent="0.3">
      <c r="B1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4" s="24" t="str">
        <f t="shared" si="2"/>
        <v/>
      </c>
    </row>
    <row r="165" spans="2:11" x14ac:dyDescent="0.3">
      <c r="B1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5" s="24" t="str">
        <f t="shared" si="2"/>
        <v/>
      </c>
    </row>
    <row r="166" spans="2:11" x14ac:dyDescent="0.3">
      <c r="B1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6" s="24" t="str">
        <f t="shared" si="2"/>
        <v/>
      </c>
    </row>
    <row r="167" spans="2:11" x14ac:dyDescent="0.3">
      <c r="B1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7" s="24" t="str">
        <f t="shared" si="2"/>
        <v/>
      </c>
    </row>
    <row r="168" spans="2:11" x14ac:dyDescent="0.3">
      <c r="B1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8" s="24" t="str">
        <f t="shared" si="2"/>
        <v/>
      </c>
    </row>
    <row r="169" spans="2:11" x14ac:dyDescent="0.3">
      <c r="B1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69" s="24" t="str">
        <f t="shared" si="2"/>
        <v/>
      </c>
    </row>
    <row r="170" spans="2:11" x14ac:dyDescent="0.3">
      <c r="B1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0" s="24" t="str">
        <f t="shared" si="2"/>
        <v/>
      </c>
    </row>
    <row r="171" spans="2:11" x14ac:dyDescent="0.3">
      <c r="B1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1" s="24" t="str">
        <f t="shared" si="2"/>
        <v/>
      </c>
    </row>
    <row r="172" spans="2:11" x14ac:dyDescent="0.3">
      <c r="B1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2" s="24" t="str">
        <f t="shared" si="2"/>
        <v/>
      </c>
    </row>
    <row r="173" spans="2:11" x14ac:dyDescent="0.3">
      <c r="B1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3" s="24" t="str">
        <f t="shared" si="2"/>
        <v/>
      </c>
    </row>
    <row r="174" spans="2:11" x14ac:dyDescent="0.3">
      <c r="B1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4" s="24" t="str">
        <f t="shared" si="2"/>
        <v/>
      </c>
    </row>
    <row r="175" spans="2:11" x14ac:dyDescent="0.3">
      <c r="B1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5" s="24" t="str">
        <f t="shared" si="2"/>
        <v/>
      </c>
    </row>
    <row r="176" spans="2:11" x14ac:dyDescent="0.3">
      <c r="B1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6" s="24" t="str">
        <f t="shared" si="2"/>
        <v/>
      </c>
    </row>
    <row r="177" spans="2:11" x14ac:dyDescent="0.3">
      <c r="B1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7" s="24" t="str">
        <f t="shared" si="2"/>
        <v/>
      </c>
    </row>
    <row r="178" spans="2:11" x14ac:dyDescent="0.3">
      <c r="B1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8" s="24" t="str">
        <f t="shared" si="2"/>
        <v/>
      </c>
    </row>
    <row r="179" spans="2:11" x14ac:dyDescent="0.3">
      <c r="B1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79" s="24" t="str">
        <f t="shared" si="2"/>
        <v/>
      </c>
    </row>
    <row r="180" spans="2:11" x14ac:dyDescent="0.3">
      <c r="B1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0" s="24" t="str">
        <f t="shared" si="2"/>
        <v/>
      </c>
    </row>
    <row r="181" spans="2:11" x14ac:dyDescent="0.3">
      <c r="B1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1" s="24" t="str">
        <f t="shared" si="2"/>
        <v/>
      </c>
    </row>
    <row r="182" spans="2:11" x14ac:dyDescent="0.3">
      <c r="B1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2" s="24" t="str">
        <f t="shared" si="2"/>
        <v/>
      </c>
    </row>
    <row r="183" spans="2:11" x14ac:dyDescent="0.3">
      <c r="B1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3" s="24" t="str">
        <f t="shared" si="2"/>
        <v/>
      </c>
    </row>
    <row r="184" spans="2:11" x14ac:dyDescent="0.3">
      <c r="B1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4" s="24" t="str">
        <f t="shared" si="2"/>
        <v/>
      </c>
    </row>
    <row r="185" spans="2:11" x14ac:dyDescent="0.3">
      <c r="B1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5" s="24" t="str">
        <f t="shared" si="2"/>
        <v/>
      </c>
    </row>
    <row r="186" spans="2:11" x14ac:dyDescent="0.3">
      <c r="B1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6" s="24" t="str">
        <f t="shared" si="2"/>
        <v/>
      </c>
    </row>
    <row r="187" spans="2:11" x14ac:dyDescent="0.3">
      <c r="B1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7" s="24" t="str">
        <f t="shared" si="2"/>
        <v/>
      </c>
    </row>
    <row r="188" spans="2:11" x14ac:dyDescent="0.3">
      <c r="B1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8" s="24" t="str">
        <f t="shared" si="2"/>
        <v/>
      </c>
    </row>
    <row r="189" spans="2:11" x14ac:dyDescent="0.3">
      <c r="B1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89" s="24" t="str">
        <f t="shared" si="2"/>
        <v/>
      </c>
    </row>
    <row r="190" spans="2:11" x14ac:dyDescent="0.3">
      <c r="B1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0" s="24" t="str">
        <f t="shared" si="2"/>
        <v/>
      </c>
    </row>
    <row r="191" spans="2:11" x14ac:dyDescent="0.3">
      <c r="B1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1" s="24" t="str">
        <f t="shared" si="2"/>
        <v/>
      </c>
    </row>
    <row r="192" spans="2:11" x14ac:dyDescent="0.3">
      <c r="B1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2" s="24" t="str">
        <f t="shared" si="2"/>
        <v/>
      </c>
    </row>
    <row r="193" spans="2:11" x14ac:dyDescent="0.3">
      <c r="B1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3" s="24" t="str">
        <f t="shared" si="2"/>
        <v/>
      </c>
    </row>
    <row r="194" spans="2:11" x14ac:dyDescent="0.3">
      <c r="B1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4" s="24" t="str">
        <f t="shared" si="2"/>
        <v/>
      </c>
    </row>
    <row r="195" spans="2:11" x14ac:dyDescent="0.3">
      <c r="B1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5" s="24" t="str">
        <f t="shared" ref="K195:K258" si="3">IF(ROW()-1&lt;=$K$1,ROW()-1,"")</f>
        <v/>
      </c>
    </row>
    <row r="196" spans="2:11" x14ac:dyDescent="0.3">
      <c r="B1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6" s="24" t="str">
        <f t="shared" si="3"/>
        <v/>
      </c>
    </row>
    <row r="197" spans="2:11" x14ac:dyDescent="0.3">
      <c r="B1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7" s="24" t="str">
        <f t="shared" si="3"/>
        <v/>
      </c>
    </row>
    <row r="198" spans="2:11" x14ac:dyDescent="0.3">
      <c r="B1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8" s="24" t="str">
        <f t="shared" si="3"/>
        <v/>
      </c>
    </row>
    <row r="199" spans="2:11" x14ac:dyDescent="0.3">
      <c r="B1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199" s="24" t="str">
        <f t="shared" si="3"/>
        <v/>
      </c>
    </row>
    <row r="200" spans="2:11" x14ac:dyDescent="0.3">
      <c r="B2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0" s="24" t="str">
        <f t="shared" si="3"/>
        <v/>
      </c>
    </row>
    <row r="201" spans="2:11" x14ac:dyDescent="0.3">
      <c r="B2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1" s="24" t="str">
        <f t="shared" si="3"/>
        <v/>
      </c>
    </row>
    <row r="202" spans="2:11" x14ac:dyDescent="0.3">
      <c r="B2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2" s="24" t="str">
        <f t="shared" si="3"/>
        <v/>
      </c>
    </row>
    <row r="203" spans="2:11" x14ac:dyDescent="0.3">
      <c r="B2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3" s="24" t="str">
        <f t="shared" si="3"/>
        <v/>
      </c>
    </row>
    <row r="204" spans="2:11" x14ac:dyDescent="0.3">
      <c r="B2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4" s="24" t="str">
        <f t="shared" si="3"/>
        <v/>
      </c>
    </row>
    <row r="205" spans="2:11" x14ac:dyDescent="0.3">
      <c r="B2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5" s="24" t="str">
        <f t="shared" si="3"/>
        <v/>
      </c>
    </row>
    <row r="206" spans="2:11" x14ac:dyDescent="0.3">
      <c r="B2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6" s="24" t="str">
        <f t="shared" si="3"/>
        <v/>
      </c>
    </row>
    <row r="207" spans="2:11" x14ac:dyDescent="0.3">
      <c r="B2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7" s="24" t="str">
        <f t="shared" si="3"/>
        <v/>
      </c>
    </row>
    <row r="208" spans="2:11" x14ac:dyDescent="0.3">
      <c r="B2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8" s="24" t="str">
        <f t="shared" si="3"/>
        <v/>
      </c>
    </row>
    <row r="209" spans="2:11" x14ac:dyDescent="0.3">
      <c r="B2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09" s="24" t="str">
        <f t="shared" si="3"/>
        <v/>
      </c>
    </row>
    <row r="210" spans="2:11" x14ac:dyDescent="0.3">
      <c r="B2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0" s="24" t="str">
        <f t="shared" si="3"/>
        <v/>
      </c>
    </row>
    <row r="211" spans="2:11" x14ac:dyDescent="0.3">
      <c r="B2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1" s="24" t="str">
        <f t="shared" si="3"/>
        <v/>
      </c>
    </row>
    <row r="212" spans="2:11" x14ac:dyDescent="0.3">
      <c r="B2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2" s="24" t="str">
        <f t="shared" si="3"/>
        <v/>
      </c>
    </row>
    <row r="213" spans="2:11" x14ac:dyDescent="0.3">
      <c r="B2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3" s="24" t="str">
        <f t="shared" si="3"/>
        <v/>
      </c>
    </row>
    <row r="214" spans="2:11" x14ac:dyDescent="0.3">
      <c r="B2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4" s="24" t="str">
        <f t="shared" si="3"/>
        <v/>
      </c>
    </row>
    <row r="215" spans="2:11" x14ac:dyDescent="0.3">
      <c r="B2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5" s="24" t="str">
        <f t="shared" si="3"/>
        <v/>
      </c>
    </row>
    <row r="216" spans="2:11" x14ac:dyDescent="0.3">
      <c r="B2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6" s="24" t="str">
        <f t="shared" si="3"/>
        <v/>
      </c>
    </row>
    <row r="217" spans="2:11" x14ac:dyDescent="0.3">
      <c r="B2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7" s="24" t="str">
        <f t="shared" si="3"/>
        <v/>
      </c>
    </row>
    <row r="218" spans="2:11" x14ac:dyDescent="0.3">
      <c r="B2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8" s="24" t="str">
        <f t="shared" si="3"/>
        <v/>
      </c>
    </row>
    <row r="219" spans="2:11" x14ac:dyDescent="0.3">
      <c r="B2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19" s="24" t="str">
        <f t="shared" si="3"/>
        <v/>
      </c>
    </row>
    <row r="220" spans="2:11" x14ac:dyDescent="0.3">
      <c r="B2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0" s="24" t="str">
        <f t="shared" si="3"/>
        <v/>
      </c>
    </row>
    <row r="221" spans="2:11" x14ac:dyDescent="0.3">
      <c r="B2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1" s="24" t="str">
        <f t="shared" si="3"/>
        <v/>
      </c>
    </row>
    <row r="222" spans="2:11" x14ac:dyDescent="0.3">
      <c r="B2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2" s="24" t="str">
        <f t="shared" si="3"/>
        <v/>
      </c>
    </row>
    <row r="223" spans="2:11" x14ac:dyDescent="0.3">
      <c r="B2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3" s="24" t="str">
        <f t="shared" si="3"/>
        <v/>
      </c>
    </row>
    <row r="224" spans="2:11" x14ac:dyDescent="0.3">
      <c r="B2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4" s="24" t="str">
        <f t="shared" si="3"/>
        <v/>
      </c>
    </row>
    <row r="225" spans="2:11" x14ac:dyDescent="0.3">
      <c r="B2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5" s="24" t="str">
        <f t="shared" si="3"/>
        <v/>
      </c>
    </row>
    <row r="226" spans="2:11" x14ac:dyDescent="0.3">
      <c r="B2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6" s="24" t="str">
        <f t="shared" si="3"/>
        <v/>
      </c>
    </row>
    <row r="227" spans="2:11" x14ac:dyDescent="0.3">
      <c r="B2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7" s="24" t="str">
        <f t="shared" si="3"/>
        <v/>
      </c>
    </row>
    <row r="228" spans="2:11" x14ac:dyDescent="0.3">
      <c r="B2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8" s="24" t="str">
        <f t="shared" si="3"/>
        <v/>
      </c>
    </row>
    <row r="229" spans="2:11" x14ac:dyDescent="0.3">
      <c r="B2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29" s="24" t="str">
        <f t="shared" si="3"/>
        <v/>
      </c>
    </row>
    <row r="230" spans="2:11" x14ac:dyDescent="0.3">
      <c r="B2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0" s="24" t="str">
        <f t="shared" si="3"/>
        <v/>
      </c>
    </row>
    <row r="231" spans="2:11" x14ac:dyDescent="0.3">
      <c r="B2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1" s="24" t="str">
        <f t="shared" si="3"/>
        <v/>
      </c>
    </row>
    <row r="232" spans="2:11" x14ac:dyDescent="0.3">
      <c r="B2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2" s="24" t="str">
        <f t="shared" si="3"/>
        <v/>
      </c>
    </row>
    <row r="233" spans="2:11" x14ac:dyDescent="0.3">
      <c r="B2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3" s="24" t="str">
        <f t="shared" si="3"/>
        <v/>
      </c>
    </row>
    <row r="234" spans="2:11" x14ac:dyDescent="0.3">
      <c r="B2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4" s="24" t="str">
        <f t="shared" si="3"/>
        <v/>
      </c>
    </row>
    <row r="235" spans="2:11" x14ac:dyDescent="0.3">
      <c r="B2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5" s="24" t="str">
        <f t="shared" si="3"/>
        <v/>
      </c>
    </row>
    <row r="236" spans="2:11" x14ac:dyDescent="0.3">
      <c r="B2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6" s="24" t="str">
        <f t="shared" si="3"/>
        <v/>
      </c>
    </row>
    <row r="237" spans="2:11" x14ac:dyDescent="0.3">
      <c r="B2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7" s="24" t="str">
        <f t="shared" si="3"/>
        <v/>
      </c>
    </row>
    <row r="238" spans="2:11" x14ac:dyDescent="0.3">
      <c r="B2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8" s="24" t="str">
        <f t="shared" si="3"/>
        <v/>
      </c>
    </row>
    <row r="239" spans="2:11" x14ac:dyDescent="0.3">
      <c r="B2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39" s="24" t="str">
        <f t="shared" si="3"/>
        <v/>
      </c>
    </row>
    <row r="240" spans="2:11" x14ac:dyDescent="0.3">
      <c r="B2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0" s="24" t="str">
        <f t="shared" si="3"/>
        <v/>
      </c>
    </row>
    <row r="241" spans="2:11" x14ac:dyDescent="0.3">
      <c r="B2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1" s="24" t="str">
        <f t="shared" si="3"/>
        <v/>
      </c>
    </row>
    <row r="242" spans="2:11" x14ac:dyDescent="0.3">
      <c r="B2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2" s="24" t="str">
        <f t="shared" si="3"/>
        <v/>
      </c>
    </row>
    <row r="243" spans="2:11" x14ac:dyDescent="0.3">
      <c r="B2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3" s="24" t="str">
        <f t="shared" si="3"/>
        <v/>
      </c>
    </row>
    <row r="244" spans="2:11" x14ac:dyDescent="0.3">
      <c r="B2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4" s="24" t="str">
        <f t="shared" si="3"/>
        <v/>
      </c>
    </row>
    <row r="245" spans="2:11" x14ac:dyDescent="0.3">
      <c r="B2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5" s="24" t="str">
        <f t="shared" si="3"/>
        <v/>
      </c>
    </row>
    <row r="246" spans="2:11" x14ac:dyDescent="0.3">
      <c r="B2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6" s="24" t="str">
        <f t="shared" si="3"/>
        <v/>
      </c>
    </row>
    <row r="247" spans="2:11" x14ac:dyDescent="0.3">
      <c r="B2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7" s="24" t="str">
        <f t="shared" si="3"/>
        <v/>
      </c>
    </row>
    <row r="248" spans="2:11" x14ac:dyDescent="0.3">
      <c r="B2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8" s="24" t="str">
        <f t="shared" si="3"/>
        <v/>
      </c>
    </row>
    <row r="249" spans="2:11" x14ac:dyDescent="0.3">
      <c r="B2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49" s="24" t="str">
        <f t="shared" si="3"/>
        <v/>
      </c>
    </row>
    <row r="250" spans="2:11" x14ac:dyDescent="0.3">
      <c r="B2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0" s="24" t="str">
        <f t="shared" si="3"/>
        <v/>
      </c>
    </row>
    <row r="251" spans="2:11" x14ac:dyDescent="0.3">
      <c r="B2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1" s="24" t="str">
        <f t="shared" si="3"/>
        <v/>
      </c>
    </row>
    <row r="252" spans="2:11" x14ac:dyDescent="0.3">
      <c r="B2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2" s="24" t="str">
        <f t="shared" si="3"/>
        <v/>
      </c>
    </row>
    <row r="253" spans="2:11" x14ac:dyDescent="0.3">
      <c r="B2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3" s="24" t="str">
        <f t="shared" si="3"/>
        <v/>
      </c>
    </row>
    <row r="254" spans="2:11" x14ac:dyDescent="0.3">
      <c r="B2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4" s="24" t="str">
        <f t="shared" si="3"/>
        <v/>
      </c>
    </row>
    <row r="255" spans="2:11" x14ac:dyDescent="0.3">
      <c r="B2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5" s="24" t="str">
        <f t="shared" si="3"/>
        <v/>
      </c>
    </row>
    <row r="256" spans="2:11" x14ac:dyDescent="0.3">
      <c r="B2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6" s="24" t="str">
        <f t="shared" si="3"/>
        <v/>
      </c>
    </row>
    <row r="257" spans="2:11" x14ac:dyDescent="0.3">
      <c r="B2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7" s="24" t="str">
        <f t="shared" si="3"/>
        <v/>
      </c>
    </row>
    <row r="258" spans="2:11" x14ac:dyDescent="0.3">
      <c r="B2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8" s="24" t="str">
        <f t="shared" si="3"/>
        <v/>
      </c>
    </row>
    <row r="259" spans="2:11" x14ac:dyDescent="0.3">
      <c r="B2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59" s="24" t="str">
        <f t="shared" ref="K259:K322" si="4">IF(ROW()-1&lt;=$K$1,ROW()-1,"")</f>
        <v/>
      </c>
    </row>
    <row r="260" spans="2:11" x14ac:dyDescent="0.3">
      <c r="B2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0" s="24" t="str">
        <f t="shared" si="4"/>
        <v/>
      </c>
    </row>
    <row r="261" spans="2:11" x14ac:dyDescent="0.3">
      <c r="B2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1" s="24" t="str">
        <f t="shared" si="4"/>
        <v/>
      </c>
    </row>
    <row r="262" spans="2:11" x14ac:dyDescent="0.3">
      <c r="B2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2" s="24" t="str">
        <f t="shared" si="4"/>
        <v/>
      </c>
    </row>
    <row r="263" spans="2:11" x14ac:dyDescent="0.3">
      <c r="B2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3" s="24" t="str">
        <f t="shared" si="4"/>
        <v/>
      </c>
    </row>
    <row r="264" spans="2:11" x14ac:dyDescent="0.3">
      <c r="B2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4" s="24" t="str">
        <f t="shared" si="4"/>
        <v/>
      </c>
    </row>
    <row r="265" spans="2:11" x14ac:dyDescent="0.3">
      <c r="B2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5" s="24" t="str">
        <f t="shared" si="4"/>
        <v/>
      </c>
    </row>
    <row r="266" spans="2:11" x14ac:dyDescent="0.3">
      <c r="B2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6" s="24" t="str">
        <f t="shared" si="4"/>
        <v/>
      </c>
    </row>
    <row r="267" spans="2:11" x14ac:dyDescent="0.3">
      <c r="B2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7" s="24" t="str">
        <f t="shared" si="4"/>
        <v/>
      </c>
    </row>
    <row r="268" spans="2:11" x14ac:dyDescent="0.3">
      <c r="B2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8" s="24" t="str">
        <f t="shared" si="4"/>
        <v/>
      </c>
    </row>
    <row r="269" spans="2:11" x14ac:dyDescent="0.3">
      <c r="B2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69" s="24" t="str">
        <f t="shared" si="4"/>
        <v/>
      </c>
    </row>
    <row r="270" spans="2:11" x14ac:dyDescent="0.3">
      <c r="B2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0" s="24" t="str">
        <f t="shared" si="4"/>
        <v/>
      </c>
    </row>
    <row r="271" spans="2:11" x14ac:dyDescent="0.3">
      <c r="B2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1" s="24" t="str">
        <f t="shared" si="4"/>
        <v/>
      </c>
    </row>
    <row r="272" spans="2:11" x14ac:dyDescent="0.3">
      <c r="B2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2" s="24" t="str">
        <f t="shared" si="4"/>
        <v/>
      </c>
    </row>
    <row r="273" spans="2:11" x14ac:dyDescent="0.3">
      <c r="B2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3" s="24" t="str">
        <f t="shared" si="4"/>
        <v/>
      </c>
    </row>
    <row r="274" spans="2:11" x14ac:dyDescent="0.3">
      <c r="B2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4" s="24" t="str">
        <f t="shared" si="4"/>
        <v/>
      </c>
    </row>
    <row r="275" spans="2:11" x14ac:dyDescent="0.3">
      <c r="B2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5" s="24" t="str">
        <f t="shared" si="4"/>
        <v/>
      </c>
    </row>
    <row r="276" spans="2:11" x14ac:dyDescent="0.3">
      <c r="B2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6" s="24" t="str">
        <f t="shared" si="4"/>
        <v/>
      </c>
    </row>
    <row r="277" spans="2:11" x14ac:dyDescent="0.3">
      <c r="B2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7" s="24" t="str">
        <f t="shared" si="4"/>
        <v/>
      </c>
    </row>
    <row r="278" spans="2:11" x14ac:dyDescent="0.3">
      <c r="B2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8" s="24" t="str">
        <f t="shared" si="4"/>
        <v/>
      </c>
    </row>
    <row r="279" spans="2:11" x14ac:dyDescent="0.3">
      <c r="B2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79" s="24" t="str">
        <f t="shared" si="4"/>
        <v/>
      </c>
    </row>
    <row r="280" spans="2:11" x14ac:dyDescent="0.3">
      <c r="B2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0" s="24" t="str">
        <f t="shared" si="4"/>
        <v/>
      </c>
    </row>
    <row r="281" spans="2:11" x14ac:dyDescent="0.3">
      <c r="B2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1" s="24" t="str">
        <f t="shared" si="4"/>
        <v/>
      </c>
    </row>
    <row r="282" spans="2:11" x14ac:dyDescent="0.3">
      <c r="B2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2" s="24" t="str">
        <f t="shared" si="4"/>
        <v/>
      </c>
    </row>
    <row r="283" spans="2:11" x14ac:dyDescent="0.3">
      <c r="B2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3" s="24" t="str">
        <f t="shared" si="4"/>
        <v/>
      </c>
    </row>
    <row r="284" spans="2:11" x14ac:dyDescent="0.3">
      <c r="B2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4" s="24" t="str">
        <f t="shared" si="4"/>
        <v/>
      </c>
    </row>
    <row r="285" spans="2:11" x14ac:dyDescent="0.3">
      <c r="B2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5" s="24" t="str">
        <f t="shared" si="4"/>
        <v/>
      </c>
    </row>
    <row r="286" spans="2:11" x14ac:dyDescent="0.3">
      <c r="B2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6" s="24" t="str">
        <f t="shared" si="4"/>
        <v/>
      </c>
    </row>
    <row r="287" spans="2:11" x14ac:dyDescent="0.3">
      <c r="B2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7" s="24" t="str">
        <f t="shared" si="4"/>
        <v/>
      </c>
    </row>
    <row r="288" spans="2:11" x14ac:dyDescent="0.3">
      <c r="B2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8" s="24" t="str">
        <f t="shared" si="4"/>
        <v/>
      </c>
    </row>
    <row r="289" spans="2:11" x14ac:dyDescent="0.3">
      <c r="B2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89" s="24" t="str">
        <f t="shared" si="4"/>
        <v/>
      </c>
    </row>
    <row r="290" spans="2:11" x14ac:dyDescent="0.3">
      <c r="B2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0" s="24" t="str">
        <f t="shared" si="4"/>
        <v/>
      </c>
    </row>
    <row r="291" spans="2:11" x14ac:dyDescent="0.3">
      <c r="B2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1" s="24" t="str">
        <f t="shared" si="4"/>
        <v/>
      </c>
    </row>
    <row r="292" spans="2:11" x14ac:dyDescent="0.3">
      <c r="B2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2" s="24" t="str">
        <f t="shared" si="4"/>
        <v/>
      </c>
    </row>
    <row r="293" spans="2:11" x14ac:dyDescent="0.3">
      <c r="B2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3" s="24" t="str">
        <f t="shared" si="4"/>
        <v/>
      </c>
    </row>
    <row r="294" spans="2:11" x14ac:dyDescent="0.3">
      <c r="B2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4" s="24" t="str">
        <f t="shared" si="4"/>
        <v/>
      </c>
    </row>
    <row r="295" spans="2:11" x14ac:dyDescent="0.3">
      <c r="B2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5" s="24" t="str">
        <f t="shared" si="4"/>
        <v/>
      </c>
    </row>
    <row r="296" spans="2:11" x14ac:dyDescent="0.3">
      <c r="B2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6" s="24" t="str">
        <f t="shared" si="4"/>
        <v/>
      </c>
    </row>
    <row r="297" spans="2:11" x14ac:dyDescent="0.3">
      <c r="B2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7" s="24" t="str">
        <f t="shared" si="4"/>
        <v/>
      </c>
    </row>
    <row r="298" spans="2:11" x14ac:dyDescent="0.3">
      <c r="B2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8" s="24" t="str">
        <f t="shared" si="4"/>
        <v/>
      </c>
    </row>
    <row r="299" spans="2:11" x14ac:dyDescent="0.3">
      <c r="B2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299" s="24" t="str">
        <f t="shared" si="4"/>
        <v/>
      </c>
    </row>
    <row r="300" spans="2:11" x14ac:dyDescent="0.3">
      <c r="B3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0" s="24" t="str">
        <f t="shared" si="4"/>
        <v/>
      </c>
    </row>
    <row r="301" spans="2:11" x14ac:dyDescent="0.3">
      <c r="B3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1" s="24" t="str">
        <f t="shared" si="4"/>
        <v/>
      </c>
    </row>
    <row r="302" spans="2:11" x14ac:dyDescent="0.3">
      <c r="B3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2" s="24" t="str">
        <f t="shared" si="4"/>
        <v/>
      </c>
    </row>
    <row r="303" spans="2:11" x14ac:dyDescent="0.3">
      <c r="B3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3" s="24" t="str">
        <f t="shared" si="4"/>
        <v/>
      </c>
    </row>
    <row r="304" spans="2:11" x14ac:dyDescent="0.3">
      <c r="B3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4" s="24" t="str">
        <f t="shared" si="4"/>
        <v/>
      </c>
    </row>
    <row r="305" spans="2:11" x14ac:dyDescent="0.3">
      <c r="B3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5" s="24" t="str">
        <f t="shared" si="4"/>
        <v/>
      </c>
    </row>
    <row r="306" spans="2:11" x14ac:dyDescent="0.3">
      <c r="B3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6" s="24" t="str">
        <f t="shared" si="4"/>
        <v/>
      </c>
    </row>
    <row r="307" spans="2:11" x14ac:dyDescent="0.3">
      <c r="B3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7" s="24" t="str">
        <f t="shared" si="4"/>
        <v/>
      </c>
    </row>
    <row r="308" spans="2:11" x14ac:dyDescent="0.3">
      <c r="B3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8" s="24" t="str">
        <f t="shared" si="4"/>
        <v/>
      </c>
    </row>
    <row r="309" spans="2:11" x14ac:dyDescent="0.3">
      <c r="B3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09" s="24" t="str">
        <f t="shared" si="4"/>
        <v/>
      </c>
    </row>
    <row r="310" spans="2:11" x14ac:dyDescent="0.3">
      <c r="B3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0" s="24" t="str">
        <f t="shared" si="4"/>
        <v/>
      </c>
    </row>
    <row r="311" spans="2:11" x14ac:dyDescent="0.3">
      <c r="B3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1" s="24" t="str">
        <f t="shared" si="4"/>
        <v/>
      </c>
    </row>
    <row r="312" spans="2:11" x14ac:dyDescent="0.3">
      <c r="B3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2" s="24" t="str">
        <f t="shared" si="4"/>
        <v/>
      </c>
    </row>
    <row r="313" spans="2:11" x14ac:dyDescent="0.3">
      <c r="B3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3" s="24" t="str">
        <f t="shared" si="4"/>
        <v/>
      </c>
    </row>
    <row r="314" spans="2:11" x14ac:dyDescent="0.3">
      <c r="B3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4" s="24" t="str">
        <f t="shared" si="4"/>
        <v/>
      </c>
    </row>
    <row r="315" spans="2:11" x14ac:dyDescent="0.3">
      <c r="B3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5" s="24" t="str">
        <f t="shared" si="4"/>
        <v/>
      </c>
    </row>
    <row r="316" spans="2:11" x14ac:dyDescent="0.3">
      <c r="B3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6" s="24" t="str">
        <f t="shared" si="4"/>
        <v/>
      </c>
    </row>
    <row r="317" spans="2:11" x14ac:dyDescent="0.3">
      <c r="B3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7" s="24" t="str">
        <f t="shared" si="4"/>
        <v/>
      </c>
    </row>
    <row r="318" spans="2:11" x14ac:dyDescent="0.3">
      <c r="B3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8" s="24" t="str">
        <f t="shared" si="4"/>
        <v/>
      </c>
    </row>
    <row r="319" spans="2:11" x14ac:dyDescent="0.3">
      <c r="B3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19" s="24" t="str">
        <f t="shared" si="4"/>
        <v/>
      </c>
    </row>
    <row r="320" spans="2:11" x14ac:dyDescent="0.3">
      <c r="B3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0" s="24" t="str">
        <f t="shared" si="4"/>
        <v/>
      </c>
    </row>
    <row r="321" spans="2:11" x14ac:dyDescent="0.3">
      <c r="B3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1" s="24" t="str">
        <f t="shared" si="4"/>
        <v/>
      </c>
    </row>
    <row r="322" spans="2:11" x14ac:dyDescent="0.3">
      <c r="B3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2" s="24" t="str">
        <f t="shared" si="4"/>
        <v/>
      </c>
    </row>
    <row r="323" spans="2:11" x14ac:dyDescent="0.3">
      <c r="B3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3" s="24" t="str">
        <f t="shared" ref="K323:K386" si="5">IF(ROW()-1&lt;=$K$1,ROW()-1,"")</f>
        <v/>
      </c>
    </row>
    <row r="324" spans="2:11" x14ac:dyDescent="0.3">
      <c r="B3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4" s="24" t="str">
        <f t="shared" si="5"/>
        <v/>
      </c>
    </row>
    <row r="325" spans="2:11" x14ac:dyDescent="0.3">
      <c r="B3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5" s="24" t="str">
        <f t="shared" si="5"/>
        <v/>
      </c>
    </row>
    <row r="326" spans="2:11" x14ac:dyDescent="0.3">
      <c r="B3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6" s="24" t="str">
        <f t="shared" si="5"/>
        <v/>
      </c>
    </row>
    <row r="327" spans="2:11" x14ac:dyDescent="0.3">
      <c r="B3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7" s="24" t="str">
        <f t="shared" si="5"/>
        <v/>
      </c>
    </row>
    <row r="328" spans="2:11" x14ac:dyDescent="0.3">
      <c r="B3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8" s="24" t="str">
        <f t="shared" si="5"/>
        <v/>
      </c>
    </row>
    <row r="329" spans="2:11" x14ac:dyDescent="0.3">
      <c r="B3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29" s="24" t="str">
        <f t="shared" si="5"/>
        <v/>
      </c>
    </row>
    <row r="330" spans="2:11" x14ac:dyDescent="0.3">
      <c r="B3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0" s="24" t="str">
        <f t="shared" si="5"/>
        <v/>
      </c>
    </row>
    <row r="331" spans="2:11" x14ac:dyDescent="0.3">
      <c r="B3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1" s="24" t="str">
        <f t="shared" si="5"/>
        <v/>
      </c>
    </row>
    <row r="332" spans="2:11" x14ac:dyDescent="0.3">
      <c r="B3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2" s="24" t="str">
        <f t="shared" si="5"/>
        <v/>
      </c>
    </row>
    <row r="333" spans="2:11" x14ac:dyDescent="0.3">
      <c r="B3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3" s="24" t="str">
        <f t="shared" si="5"/>
        <v/>
      </c>
    </row>
    <row r="334" spans="2:11" x14ac:dyDescent="0.3">
      <c r="B3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4" s="24" t="str">
        <f t="shared" si="5"/>
        <v/>
      </c>
    </row>
    <row r="335" spans="2:11" x14ac:dyDescent="0.3">
      <c r="B3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5" s="24" t="str">
        <f t="shared" si="5"/>
        <v/>
      </c>
    </row>
    <row r="336" spans="2:11" x14ac:dyDescent="0.3">
      <c r="B3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6" s="24" t="str">
        <f t="shared" si="5"/>
        <v/>
      </c>
    </row>
    <row r="337" spans="2:11" x14ac:dyDescent="0.3">
      <c r="B3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7" s="24" t="str">
        <f t="shared" si="5"/>
        <v/>
      </c>
    </row>
    <row r="338" spans="2:11" x14ac:dyDescent="0.3">
      <c r="B3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8" s="24" t="str">
        <f t="shared" si="5"/>
        <v/>
      </c>
    </row>
    <row r="339" spans="2:11" x14ac:dyDescent="0.3">
      <c r="B3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39" s="24" t="str">
        <f t="shared" si="5"/>
        <v/>
      </c>
    </row>
    <row r="340" spans="2:11" x14ac:dyDescent="0.3">
      <c r="B3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0" s="24" t="str">
        <f t="shared" si="5"/>
        <v/>
      </c>
    </row>
    <row r="341" spans="2:11" x14ac:dyDescent="0.3">
      <c r="B3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1" s="24" t="str">
        <f t="shared" si="5"/>
        <v/>
      </c>
    </row>
    <row r="342" spans="2:11" x14ac:dyDescent="0.3">
      <c r="B3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2" s="24" t="str">
        <f t="shared" si="5"/>
        <v/>
      </c>
    </row>
    <row r="343" spans="2:11" x14ac:dyDescent="0.3">
      <c r="B3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3" s="24" t="str">
        <f t="shared" si="5"/>
        <v/>
      </c>
    </row>
    <row r="344" spans="2:11" x14ac:dyDescent="0.3">
      <c r="B3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4" s="24" t="str">
        <f t="shared" si="5"/>
        <v/>
      </c>
    </row>
    <row r="345" spans="2:11" x14ac:dyDescent="0.3">
      <c r="B3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5" s="24" t="str">
        <f t="shared" si="5"/>
        <v/>
      </c>
    </row>
    <row r="346" spans="2:11" x14ac:dyDescent="0.3">
      <c r="B3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6" s="24" t="str">
        <f t="shared" si="5"/>
        <v/>
      </c>
    </row>
    <row r="347" spans="2:11" x14ac:dyDescent="0.3">
      <c r="B3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7" s="24" t="str">
        <f t="shared" si="5"/>
        <v/>
      </c>
    </row>
    <row r="348" spans="2:11" x14ac:dyDescent="0.3">
      <c r="B3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8" s="24" t="str">
        <f t="shared" si="5"/>
        <v/>
      </c>
    </row>
    <row r="349" spans="2:11" x14ac:dyDescent="0.3">
      <c r="B3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49" s="24" t="str">
        <f t="shared" si="5"/>
        <v/>
      </c>
    </row>
    <row r="350" spans="2:11" x14ac:dyDescent="0.3">
      <c r="B3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0" s="24" t="str">
        <f t="shared" si="5"/>
        <v/>
      </c>
    </row>
    <row r="351" spans="2:11" x14ac:dyDescent="0.3">
      <c r="B3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1" s="24" t="str">
        <f t="shared" si="5"/>
        <v/>
      </c>
    </row>
    <row r="352" spans="2:11" x14ac:dyDescent="0.3">
      <c r="B3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2" s="24" t="str">
        <f t="shared" si="5"/>
        <v/>
      </c>
    </row>
    <row r="353" spans="2:11" x14ac:dyDescent="0.3">
      <c r="B3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3" s="24" t="str">
        <f t="shared" si="5"/>
        <v/>
      </c>
    </row>
    <row r="354" spans="2:11" x14ac:dyDescent="0.3">
      <c r="B3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4" s="24" t="str">
        <f t="shared" si="5"/>
        <v/>
      </c>
    </row>
    <row r="355" spans="2:11" x14ac:dyDescent="0.3">
      <c r="B3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5" s="24" t="str">
        <f t="shared" si="5"/>
        <v/>
      </c>
    </row>
    <row r="356" spans="2:11" x14ac:dyDescent="0.3">
      <c r="B3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6" s="24" t="str">
        <f t="shared" si="5"/>
        <v/>
      </c>
    </row>
    <row r="357" spans="2:11" x14ac:dyDescent="0.3">
      <c r="B3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7" s="24" t="str">
        <f t="shared" si="5"/>
        <v/>
      </c>
    </row>
    <row r="358" spans="2:11" x14ac:dyDescent="0.3">
      <c r="B3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8" s="24" t="str">
        <f t="shared" si="5"/>
        <v/>
      </c>
    </row>
    <row r="359" spans="2:11" x14ac:dyDescent="0.3">
      <c r="B3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59" s="24" t="str">
        <f t="shared" si="5"/>
        <v/>
      </c>
    </row>
    <row r="360" spans="2:11" x14ac:dyDescent="0.3">
      <c r="B3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0" s="24" t="str">
        <f t="shared" si="5"/>
        <v/>
      </c>
    </row>
    <row r="361" spans="2:11" x14ac:dyDescent="0.3">
      <c r="B3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1" s="24" t="str">
        <f t="shared" si="5"/>
        <v/>
      </c>
    </row>
    <row r="362" spans="2:11" x14ac:dyDescent="0.3">
      <c r="B3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2" s="24" t="str">
        <f t="shared" si="5"/>
        <v/>
      </c>
    </row>
    <row r="363" spans="2:11" x14ac:dyDescent="0.3">
      <c r="B3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3" s="24" t="str">
        <f t="shared" si="5"/>
        <v/>
      </c>
    </row>
    <row r="364" spans="2:11" x14ac:dyDescent="0.3">
      <c r="B3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4" s="24" t="str">
        <f t="shared" si="5"/>
        <v/>
      </c>
    </row>
    <row r="365" spans="2:11" x14ac:dyDescent="0.3">
      <c r="B3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5" s="24" t="str">
        <f t="shared" si="5"/>
        <v/>
      </c>
    </row>
    <row r="366" spans="2:11" x14ac:dyDescent="0.3">
      <c r="B3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6" s="24" t="str">
        <f t="shared" si="5"/>
        <v/>
      </c>
    </row>
    <row r="367" spans="2:11" x14ac:dyDescent="0.3">
      <c r="B3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7" s="24" t="str">
        <f t="shared" si="5"/>
        <v/>
      </c>
    </row>
    <row r="368" spans="2:11" x14ac:dyDescent="0.3">
      <c r="B3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8" s="24" t="str">
        <f t="shared" si="5"/>
        <v/>
      </c>
    </row>
    <row r="369" spans="2:11" x14ac:dyDescent="0.3">
      <c r="B3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69" s="24" t="str">
        <f t="shared" si="5"/>
        <v/>
      </c>
    </row>
    <row r="370" spans="2:11" x14ac:dyDescent="0.3">
      <c r="B3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0" s="24" t="str">
        <f t="shared" si="5"/>
        <v/>
      </c>
    </row>
    <row r="371" spans="2:11" x14ac:dyDescent="0.3">
      <c r="B3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1" s="24" t="str">
        <f t="shared" si="5"/>
        <v/>
      </c>
    </row>
    <row r="372" spans="2:11" x14ac:dyDescent="0.3">
      <c r="B3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2" s="24" t="str">
        <f t="shared" si="5"/>
        <v/>
      </c>
    </row>
    <row r="373" spans="2:11" x14ac:dyDescent="0.3">
      <c r="B3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3" s="24" t="str">
        <f t="shared" si="5"/>
        <v/>
      </c>
    </row>
    <row r="374" spans="2:11" x14ac:dyDescent="0.3">
      <c r="B3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4" s="24" t="str">
        <f t="shared" si="5"/>
        <v/>
      </c>
    </row>
    <row r="375" spans="2:11" x14ac:dyDescent="0.3">
      <c r="B3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5" s="24" t="str">
        <f t="shared" si="5"/>
        <v/>
      </c>
    </row>
    <row r="376" spans="2:11" x14ac:dyDescent="0.3">
      <c r="B3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6" s="24" t="str">
        <f t="shared" si="5"/>
        <v/>
      </c>
    </row>
    <row r="377" spans="2:11" x14ac:dyDescent="0.3">
      <c r="B3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7" s="24" t="str">
        <f t="shared" si="5"/>
        <v/>
      </c>
    </row>
    <row r="378" spans="2:11" x14ac:dyDescent="0.3">
      <c r="B3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8" s="24" t="str">
        <f t="shared" si="5"/>
        <v/>
      </c>
    </row>
    <row r="379" spans="2:11" x14ac:dyDescent="0.3">
      <c r="B3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79" s="24" t="str">
        <f t="shared" si="5"/>
        <v/>
      </c>
    </row>
    <row r="380" spans="2:11" x14ac:dyDescent="0.3">
      <c r="B3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0" s="24" t="str">
        <f t="shared" si="5"/>
        <v/>
      </c>
    </row>
    <row r="381" spans="2:11" x14ac:dyDescent="0.3">
      <c r="B3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1" s="24" t="str">
        <f t="shared" si="5"/>
        <v/>
      </c>
    </row>
    <row r="382" spans="2:11" x14ac:dyDescent="0.3">
      <c r="B3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2" s="24" t="str">
        <f t="shared" si="5"/>
        <v/>
      </c>
    </row>
    <row r="383" spans="2:11" x14ac:dyDescent="0.3">
      <c r="B3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3" s="24" t="str">
        <f t="shared" si="5"/>
        <v/>
      </c>
    </row>
    <row r="384" spans="2:11" x14ac:dyDescent="0.3">
      <c r="B3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4" s="24" t="str">
        <f t="shared" si="5"/>
        <v/>
      </c>
    </row>
    <row r="385" spans="2:11" x14ac:dyDescent="0.3">
      <c r="B3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5" s="24" t="str">
        <f t="shared" si="5"/>
        <v/>
      </c>
    </row>
    <row r="386" spans="2:11" x14ac:dyDescent="0.3">
      <c r="B3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6" s="24" t="str">
        <f t="shared" si="5"/>
        <v/>
      </c>
    </row>
    <row r="387" spans="2:11" x14ac:dyDescent="0.3">
      <c r="B3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7" s="24" t="str">
        <f t="shared" ref="K387:K401" si="6">IF(ROW()-1&lt;=$K$1,ROW()-1,"")</f>
        <v/>
      </c>
    </row>
    <row r="388" spans="2:11" x14ac:dyDescent="0.3">
      <c r="B3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8" s="24" t="str">
        <f t="shared" si="6"/>
        <v/>
      </c>
    </row>
    <row r="389" spans="2:11" x14ac:dyDescent="0.3">
      <c r="B3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89" s="24" t="str">
        <f t="shared" si="6"/>
        <v/>
      </c>
    </row>
    <row r="390" spans="2:11" x14ac:dyDescent="0.3">
      <c r="B3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0" s="24" t="str">
        <f t="shared" si="6"/>
        <v/>
      </c>
    </row>
    <row r="391" spans="2:11" x14ac:dyDescent="0.3">
      <c r="B3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1" s="24" t="str">
        <f t="shared" si="6"/>
        <v/>
      </c>
    </row>
    <row r="392" spans="2:11" x14ac:dyDescent="0.3">
      <c r="B3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2" s="24" t="str">
        <f t="shared" si="6"/>
        <v/>
      </c>
    </row>
    <row r="393" spans="2:11" x14ac:dyDescent="0.3">
      <c r="B3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3" s="24" t="str">
        <f t="shared" si="6"/>
        <v/>
      </c>
    </row>
    <row r="394" spans="2:11" x14ac:dyDescent="0.3">
      <c r="B3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4" s="24" t="str">
        <f t="shared" si="6"/>
        <v/>
      </c>
    </row>
    <row r="395" spans="2:11" x14ac:dyDescent="0.3">
      <c r="B3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5" s="24" t="str">
        <f t="shared" si="6"/>
        <v/>
      </c>
    </row>
    <row r="396" spans="2:11" x14ac:dyDescent="0.3">
      <c r="B3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6" s="24" t="str">
        <f t="shared" si="6"/>
        <v/>
      </c>
    </row>
    <row r="397" spans="2:11" x14ac:dyDescent="0.3">
      <c r="B3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7" s="24" t="str">
        <f t="shared" si="6"/>
        <v/>
      </c>
    </row>
    <row r="398" spans="2:11" x14ac:dyDescent="0.3">
      <c r="B3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8" s="24" t="str">
        <f t="shared" si="6"/>
        <v/>
      </c>
    </row>
    <row r="399" spans="2:11" x14ac:dyDescent="0.3">
      <c r="B3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3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3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3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3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3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3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3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399" s="24" t="str">
        <f t="shared" si="6"/>
        <v/>
      </c>
    </row>
    <row r="400" spans="2:11" x14ac:dyDescent="0.3">
      <c r="B4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00" s="24" t="str">
        <f t="shared" si="6"/>
        <v/>
      </c>
    </row>
    <row r="401" spans="2:11" x14ac:dyDescent="0.3">
      <c r="B4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  <c r="K401" s="24" t="str">
        <f t="shared" si="6"/>
        <v/>
      </c>
    </row>
    <row r="402" spans="2:11" x14ac:dyDescent="0.3">
      <c r="B4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3" spans="2:11" x14ac:dyDescent="0.3">
      <c r="B4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4" spans="2:11" x14ac:dyDescent="0.3">
      <c r="B4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5" spans="2:11" x14ac:dyDescent="0.3">
      <c r="B4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6" spans="2:11" x14ac:dyDescent="0.3">
      <c r="B4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7" spans="2:11" x14ac:dyDescent="0.3">
      <c r="B4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8" spans="2:11" x14ac:dyDescent="0.3">
      <c r="B4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09" spans="2:11" x14ac:dyDescent="0.3">
      <c r="B4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0" spans="2:11" x14ac:dyDescent="0.3">
      <c r="B4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1" spans="2:11" x14ac:dyDescent="0.3">
      <c r="B4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2" spans="2:11" x14ac:dyDescent="0.3">
      <c r="B4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3" spans="2:11" x14ac:dyDescent="0.3">
      <c r="B4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4" spans="2:11" x14ac:dyDescent="0.3">
      <c r="B4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5" spans="2:11" x14ac:dyDescent="0.3">
      <c r="B4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6" spans="2:11" x14ac:dyDescent="0.3">
      <c r="B4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7" spans="2:9" x14ac:dyDescent="0.3">
      <c r="B4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8" spans="2:9" x14ac:dyDescent="0.3">
      <c r="B4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19" spans="2:9" x14ac:dyDescent="0.3">
      <c r="B4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0" spans="2:9" x14ac:dyDescent="0.3">
      <c r="B4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1" spans="2:9" x14ac:dyDescent="0.3">
      <c r="B4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2" spans="2:9" x14ac:dyDescent="0.3">
      <c r="B4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3" spans="2:9" x14ac:dyDescent="0.3">
      <c r="B4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4" spans="2:9" x14ac:dyDescent="0.3">
      <c r="B4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5" spans="2:9" x14ac:dyDescent="0.3">
      <c r="B4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6" spans="2:9" x14ac:dyDescent="0.3">
      <c r="B4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7" spans="2:9" x14ac:dyDescent="0.3">
      <c r="B4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8" spans="2:9" x14ac:dyDescent="0.3">
      <c r="B4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29" spans="2:9" x14ac:dyDescent="0.3">
      <c r="B4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0" spans="2:9" x14ac:dyDescent="0.3">
      <c r="B4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1" spans="2:9" x14ac:dyDescent="0.3">
      <c r="B4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2" spans="2:9" x14ac:dyDescent="0.3">
      <c r="B4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3" spans="2:9" x14ac:dyDescent="0.3">
      <c r="B4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4" spans="2:9" x14ac:dyDescent="0.3">
      <c r="B4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5" spans="2:9" x14ac:dyDescent="0.3">
      <c r="B4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6" spans="2:9" x14ac:dyDescent="0.3">
      <c r="B4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7" spans="2:9" x14ac:dyDescent="0.3">
      <c r="B4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8" spans="2:9" x14ac:dyDescent="0.3">
      <c r="B4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39" spans="2:9" x14ac:dyDescent="0.3">
      <c r="B4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0" spans="2:9" x14ac:dyDescent="0.3">
      <c r="B4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1" spans="2:9" x14ac:dyDescent="0.3">
      <c r="B4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2" spans="2:9" x14ac:dyDescent="0.3">
      <c r="B4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3" spans="2:9" x14ac:dyDescent="0.3">
      <c r="B4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4" spans="2:9" x14ac:dyDescent="0.3">
      <c r="B4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5" spans="2:9" x14ac:dyDescent="0.3">
      <c r="B4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6" spans="2:9" x14ac:dyDescent="0.3">
      <c r="B4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7" spans="2:9" x14ac:dyDescent="0.3">
      <c r="B4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8" spans="2:9" x14ac:dyDescent="0.3">
      <c r="B4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49" spans="2:9" x14ac:dyDescent="0.3">
      <c r="B4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0" spans="2:9" x14ac:dyDescent="0.3">
      <c r="B4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1" spans="2:9" x14ac:dyDescent="0.3">
      <c r="B4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2" spans="2:9" x14ac:dyDescent="0.3">
      <c r="B4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3" spans="2:9" x14ac:dyDescent="0.3">
      <c r="B4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4" spans="2:9" x14ac:dyDescent="0.3">
      <c r="B4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5" spans="2:9" x14ac:dyDescent="0.3">
      <c r="B4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6" spans="2:9" x14ac:dyDescent="0.3">
      <c r="B4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7" spans="2:9" x14ac:dyDescent="0.3">
      <c r="B4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8" spans="2:9" x14ac:dyDescent="0.3">
      <c r="B4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59" spans="2:9" x14ac:dyDescent="0.3">
      <c r="B4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0" spans="2:9" x14ac:dyDescent="0.3">
      <c r="B4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1" spans="2:9" x14ac:dyDescent="0.3">
      <c r="B4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2" spans="2:9" x14ac:dyDescent="0.3">
      <c r="B4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3" spans="2:9" x14ac:dyDescent="0.3">
      <c r="B4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4" spans="2:9" x14ac:dyDescent="0.3">
      <c r="B4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5" spans="2:9" x14ac:dyDescent="0.3">
      <c r="B4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6" spans="2:9" x14ac:dyDescent="0.3">
      <c r="B4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7" spans="2:9" x14ac:dyDescent="0.3">
      <c r="B4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8" spans="2:9" x14ac:dyDescent="0.3">
      <c r="B4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69" spans="2:9" x14ac:dyDescent="0.3">
      <c r="B4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0" spans="2:9" x14ac:dyDescent="0.3">
      <c r="B4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1" spans="2:9" x14ac:dyDescent="0.3">
      <c r="B4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2" spans="2:9" x14ac:dyDescent="0.3">
      <c r="B4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3" spans="2:9" x14ac:dyDescent="0.3">
      <c r="B4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4" spans="2:9" x14ac:dyDescent="0.3">
      <c r="B4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5" spans="2:9" x14ac:dyDescent="0.3">
      <c r="B4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6" spans="2:9" x14ac:dyDescent="0.3">
      <c r="B4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7" spans="2:9" x14ac:dyDescent="0.3">
      <c r="B4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8" spans="2:9" x14ac:dyDescent="0.3">
      <c r="B4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79" spans="2:9" x14ac:dyDescent="0.3">
      <c r="B4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0" spans="2:9" x14ac:dyDescent="0.3">
      <c r="B4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1" spans="2:9" x14ac:dyDescent="0.3">
      <c r="B4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2" spans="2:9" x14ac:dyDescent="0.3">
      <c r="B4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3" spans="2:9" x14ac:dyDescent="0.3">
      <c r="B4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4" spans="2:9" x14ac:dyDescent="0.3">
      <c r="B4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5" spans="2:9" x14ac:dyDescent="0.3">
      <c r="B4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6" spans="2:9" x14ac:dyDescent="0.3">
      <c r="B4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7" spans="2:9" x14ac:dyDescent="0.3">
      <c r="B4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8" spans="2:9" x14ac:dyDescent="0.3">
      <c r="B4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89" spans="2:9" x14ac:dyDescent="0.3">
      <c r="B4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0" spans="2:9" x14ac:dyDescent="0.3">
      <c r="B4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1" spans="2:9" x14ac:dyDescent="0.3">
      <c r="B4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2" spans="2:9" x14ac:dyDescent="0.3">
      <c r="B4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3" spans="2:9" x14ac:dyDescent="0.3">
      <c r="B4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4" spans="2:9" x14ac:dyDescent="0.3">
      <c r="B4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5" spans="2:9" x14ac:dyDescent="0.3">
      <c r="B4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6" spans="2:9" x14ac:dyDescent="0.3">
      <c r="B4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7" spans="2:9" x14ac:dyDescent="0.3">
      <c r="B4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8" spans="2:9" x14ac:dyDescent="0.3">
      <c r="B4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499" spans="2:9" x14ac:dyDescent="0.3">
      <c r="B4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4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4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4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4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4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4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4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0" spans="2:9" x14ac:dyDescent="0.3">
      <c r="B5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1" spans="2:9" x14ac:dyDescent="0.3">
      <c r="B5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2" spans="2:9" x14ac:dyDescent="0.3">
      <c r="B5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3" spans="2:9" x14ac:dyDescent="0.3">
      <c r="B5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4" spans="2:9" x14ac:dyDescent="0.3">
      <c r="B5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5" spans="2:9" x14ac:dyDescent="0.3">
      <c r="B5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6" spans="2:9" x14ac:dyDescent="0.3">
      <c r="B5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7" spans="2:9" x14ac:dyDescent="0.3">
      <c r="B5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8" spans="2:9" x14ac:dyDescent="0.3">
      <c r="B5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09" spans="2:9" x14ac:dyDescent="0.3">
      <c r="B5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0" spans="2:9" x14ac:dyDescent="0.3">
      <c r="B5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1" spans="2:9" x14ac:dyDescent="0.3">
      <c r="B5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2" spans="2:9" x14ac:dyDescent="0.3">
      <c r="B5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3" spans="2:9" x14ac:dyDescent="0.3">
      <c r="B5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4" spans="2:9" x14ac:dyDescent="0.3">
      <c r="B5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5" spans="2:9" x14ac:dyDescent="0.3">
      <c r="B5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6" spans="2:9" x14ac:dyDescent="0.3">
      <c r="B5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7" spans="2:9" x14ac:dyDescent="0.3">
      <c r="B5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8" spans="2:9" x14ac:dyDescent="0.3">
      <c r="B5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19" spans="2:9" x14ac:dyDescent="0.3">
      <c r="B5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0" spans="2:9" x14ac:dyDescent="0.3">
      <c r="B5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1" spans="2:9" x14ac:dyDescent="0.3">
      <c r="B5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2" spans="2:9" x14ac:dyDescent="0.3">
      <c r="B5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3" spans="2:9" x14ac:dyDescent="0.3">
      <c r="B5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4" spans="2:9" x14ac:dyDescent="0.3">
      <c r="B5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5" spans="2:9" x14ac:dyDescent="0.3">
      <c r="B5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6" spans="2:9" x14ac:dyDescent="0.3">
      <c r="B5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7" spans="2:9" x14ac:dyDescent="0.3">
      <c r="B5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8" spans="2:9" x14ac:dyDescent="0.3">
      <c r="B5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29" spans="2:9" x14ac:dyDescent="0.3">
      <c r="B5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0" spans="2:9" x14ac:dyDescent="0.3">
      <c r="B5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1" spans="2:9" x14ac:dyDescent="0.3">
      <c r="B5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2" spans="2:9" x14ac:dyDescent="0.3">
      <c r="B5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3" spans="2:9" x14ac:dyDescent="0.3">
      <c r="B5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4" spans="2:9" x14ac:dyDescent="0.3">
      <c r="B5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5" spans="2:9" x14ac:dyDescent="0.3">
      <c r="B5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6" spans="2:9" x14ac:dyDescent="0.3">
      <c r="B5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7" spans="2:9" x14ac:dyDescent="0.3">
      <c r="B5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8" spans="2:9" x14ac:dyDescent="0.3">
      <c r="B5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39" spans="2:9" x14ac:dyDescent="0.3">
      <c r="B5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0" spans="2:9" x14ac:dyDescent="0.3">
      <c r="B5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1" spans="2:9" x14ac:dyDescent="0.3">
      <c r="B5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2" spans="2:9" x14ac:dyDescent="0.3">
      <c r="B5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3" spans="2:9" x14ac:dyDescent="0.3">
      <c r="B5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4" spans="2:9" x14ac:dyDescent="0.3">
      <c r="B5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5" spans="2:9" x14ac:dyDescent="0.3">
      <c r="B5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6" spans="2:9" x14ac:dyDescent="0.3">
      <c r="B5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7" spans="2:9" x14ac:dyDescent="0.3">
      <c r="B5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8" spans="2:9" x14ac:dyDescent="0.3">
      <c r="B5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49" spans="2:9" x14ac:dyDescent="0.3">
      <c r="B5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0" spans="2:9" x14ac:dyDescent="0.3">
      <c r="B5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1" spans="2:9" x14ac:dyDescent="0.3">
      <c r="B5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2" spans="2:9" x14ac:dyDescent="0.3">
      <c r="B5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3" spans="2:9" x14ac:dyDescent="0.3">
      <c r="B5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4" spans="2:9" x14ac:dyDescent="0.3">
      <c r="B5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5" spans="2:9" x14ac:dyDescent="0.3">
      <c r="B5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6" spans="2:9" x14ac:dyDescent="0.3">
      <c r="B5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7" spans="2:9" x14ac:dyDescent="0.3">
      <c r="B5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8" spans="2:9" x14ac:dyDescent="0.3">
      <c r="B5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59" spans="2:9" x14ac:dyDescent="0.3">
      <c r="B5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0" spans="2:9" x14ac:dyDescent="0.3">
      <c r="B5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1" spans="2:9" x14ac:dyDescent="0.3">
      <c r="B5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2" spans="2:9" x14ac:dyDescent="0.3">
      <c r="B5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3" spans="2:9" x14ac:dyDescent="0.3">
      <c r="B5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4" spans="2:9" x14ac:dyDescent="0.3">
      <c r="B5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5" spans="2:9" x14ac:dyDescent="0.3">
      <c r="B5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6" spans="2:9" x14ac:dyDescent="0.3">
      <c r="B5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7" spans="2:9" x14ac:dyDescent="0.3">
      <c r="B5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8" spans="2:9" x14ac:dyDescent="0.3">
      <c r="B5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69" spans="2:9" x14ac:dyDescent="0.3">
      <c r="B5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0" spans="2:9" x14ac:dyDescent="0.3">
      <c r="B5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1" spans="2:9" x14ac:dyDescent="0.3">
      <c r="B5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2" spans="2:9" x14ac:dyDescent="0.3">
      <c r="B5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3" spans="2:9" x14ac:dyDescent="0.3">
      <c r="B5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4" spans="2:9" x14ac:dyDescent="0.3">
      <c r="B5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5" spans="2:9" x14ac:dyDescent="0.3">
      <c r="B5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6" spans="2:9" x14ac:dyDescent="0.3">
      <c r="B5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7" spans="2:9" x14ac:dyDescent="0.3">
      <c r="B5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8" spans="2:9" x14ac:dyDescent="0.3">
      <c r="B5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79" spans="2:9" x14ac:dyDescent="0.3">
      <c r="B5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0" spans="2:9" x14ac:dyDescent="0.3">
      <c r="B5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1" spans="2:9" x14ac:dyDescent="0.3">
      <c r="B5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2" spans="2:9" x14ac:dyDescent="0.3">
      <c r="B5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3" spans="2:9" x14ac:dyDescent="0.3">
      <c r="B5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4" spans="2:9" x14ac:dyDescent="0.3">
      <c r="B5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5" spans="2:9" x14ac:dyDescent="0.3">
      <c r="B5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6" spans="2:9" x14ac:dyDescent="0.3">
      <c r="B5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7" spans="2:9" x14ac:dyDescent="0.3">
      <c r="B5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8" spans="2:9" x14ac:dyDescent="0.3">
      <c r="B5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89" spans="2:9" x14ac:dyDescent="0.3">
      <c r="B5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0" spans="2:9" x14ac:dyDescent="0.3">
      <c r="B5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1" spans="2:9" x14ac:dyDescent="0.3">
      <c r="B5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2" spans="2:9" x14ac:dyDescent="0.3">
      <c r="B5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3" spans="2:9" x14ac:dyDescent="0.3">
      <c r="B5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4" spans="2:9" x14ac:dyDescent="0.3">
      <c r="B5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5" spans="2:9" x14ac:dyDescent="0.3">
      <c r="B5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6" spans="2:9" x14ac:dyDescent="0.3">
      <c r="B5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7" spans="2:9" x14ac:dyDescent="0.3">
      <c r="B5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8" spans="2:9" x14ac:dyDescent="0.3">
      <c r="B5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599" spans="2:9" x14ac:dyDescent="0.3">
      <c r="B5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5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5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5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5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5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5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5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0" spans="2:9" x14ac:dyDescent="0.3">
      <c r="B6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1" spans="2:9" x14ac:dyDescent="0.3">
      <c r="B6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2" spans="2:9" x14ac:dyDescent="0.3">
      <c r="B6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3" spans="2:9" x14ac:dyDescent="0.3">
      <c r="B6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4" spans="2:9" x14ac:dyDescent="0.3">
      <c r="B6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5" spans="2:9" x14ac:dyDescent="0.3">
      <c r="B6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6" spans="2:9" x14ac:dyDescent="0.3">
      <c r="B6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7" spans="2:9" x14ac:dyDescent="0.3">
      <c r="B6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8" spans="2:9" x14ac:dyDescent="0.3">
      <c r="B6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09" spans="2:9" x14ac:dyDescent="0.3">
      <c r="B6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0" spans="2:9" x14ac:dyDescent="0.3">
      <c r="B6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1" spans="2:9" x14ac:dyDescent="0.3">
      <c r="B6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2" spans="2:9" x14ac:dyDescent="0.3">
      <c r="B6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3" spans="2:9" x14ac:dyDescent="0.3">
      <c r="B6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4" spans="2:9" x14ac:dyDescent="0.3">
      <c r="B6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5" spans="2:9" x14ac:dyDescent="0.3">
      <c r="B6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6" spans="2:9" x14ac:dyDescent="0.3">
      <c r="B6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7" spans="2:9" x14ac:dyDescent="0.3">
      <c r="B6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8" spans="2:9" x14ac:dyDescent="0.3">
      <c r="B6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19" spans="2:9" x14ac:dyDescent="0.3">
      <c r="B6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0" spans="2:9" x14ac:dyDescent="0.3">
      <c r="B6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1" spans="2:9" x14ac:dyDescent="0.3">
      <c r="B6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2" spans="2:9" x14ac:dyDescent="0.3">
      <c r="B6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3" spans="2:9" x14ac:dyDescent="0.3">
      <c r="B6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4" spans="2:9" x14ac:dyDescent="0.3">
      <c r="B6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5" spans="2:9" x14ac:dyDescent="0.3">
      <c r="B6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6" spans="2:9" x14ac:dyDescent="0.3">
      <c r="B6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7" spans="2:9" x14ac:dyDescent="0.3">
      <c r="B6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8" spans="2:9" x14ac:dyDescent="0.3">
      <c r="B6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29" spans="2:9" x14ac:dyDescent="0.3">
      <c r="B6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0" spans="2:9" x14ac:dyDescent="0.3">
      <c r="B6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1" spans="2:9" x14ac:dyDescent="0.3">
      <c r="B6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2" spans="2:9" x14ac:dyDescent="0.3">
      <c r="B6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3" spans="2:9" x14ac:dyDescent="0.3">
      <c r="B6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4" spans="2:9" x14ac:dyDescent="0.3">
      <c r="B6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5" spans="2:9" x14ac:dyDescent="0.3">
      <c r="B6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6" spans="2:9" x14ac:dyDescent="0.3">
      <c r="B6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7" spans="2:9" x14ac:dyDescent="0.3">
      <c r="B6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8" spans="2:9" x14ac:dyDescent="0.3">
      <c r="B6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39" spans="2:9" x14ac:dyDescent="0.3">
      <c r="B6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0" spans="2:9" x14ac:dyDescent="0.3">
      <c r="B6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1" spans="2:9" x14ac:dyDescent="0.3">
      <c r="B6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2" spans="2:9" x14ac:dyDescent="0.3">
      <c r="B6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3" spans="2:9" x14ac:dyDescent="0.3">
      <c r="B6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4" spans="2:9" x14ac:dyDescent="0.3">
      <c r="B6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5" spans="2:9" x14ac:dyDescent="0.3">
      <c r="B6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6" spans="2:9" x14ac:dyDescent="0.3">
      <c r="B6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7" spans="2:9" x14ac:dyDescent="0.3">
      <c r="B6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8" spans="2:9" x14ac:dyDescent="0.3">
      <c r="B6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49" spans="2:9" x14ac:dyDescent="0.3">
      <c r="B6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0" spans="2:9" x14ac:dyDescent="0.3">
      <c r="B6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1" spans="2:9" x14ac:dyDescent="0.3">
      <c r="B6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2" spans="2:9" x14ac:dyDescent="0.3">
      <c r="B6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3" spans="2:9" x14ac:dyDescent="0.3">
      <c r="B6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4" spans="2:9" x14ac:dyDescent="0.3">
      <c r="B6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5" spans="2:9" x14ac:dyDescent="0.3">
      <c r="B6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6" spans="2:9" x14ac:dyDescent="0.3">
      <c r="B6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7" spans="2:9" x14ac:dyDescent="0.3">
      <c r="B6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8" spans="2:9" x14ac:dyDescent="0.3">
      <c r="B6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59" spans="2:9" x14ac:dyDescent="0.3">
      <c r="B6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0" spans="2:9" x14ac:dyDescent="0.3">
      <c r="B6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1" spans="2:9" x14ac:dyDescent="0.3">
      <c r="B6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2" spans="2:9" x14ac:dyDescent="0.3">
      <c r="B6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3" spans="2:9" x14ac:dyDescent="0.3">
      <c r="B6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4" spans="2:9" x14ac:dyDescent="0.3">
      <c r="B6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5" spans="2:9" x14ac:dyDescent="0.3">
      <c r="B6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6" spans="2:9" x14ac:dyDescent="0.3">
      <c r="B6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7" spans="2:9" x14ac:dyDescent="0.3">
      <c r="B6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8" spans="2:9" x14ac:dyDescent="0.3">
      <c r="B6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69" spans="2:9" x14ac:dyDescent="0.3">
      <c r="B6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0" spans="2:9" x14ac:dyDescent="0.3">
      <c r="B6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1" spans="2:9" x14ac:dyDescent="0.3">
      <c r="B6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2" spans="2:9" x14ac:dyDescent="0.3">
      <c r="B6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3" spans="2:9" x14ac:dyDescent="0.3">
      <c r="B6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4" spans="2:9" x14ac:dyDescent="0.3">
      <c r="B6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5" spans="2:9" x14ac:dyDescent="0.3">
      <c r="B6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6" spans="2:9" x14ac:dyDescent="0.3">
      <c r="B6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7" spans="2:9" x14ac:dyDescent="0.3">
      <c r="B6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8" spans="2:9" x14ac:dyDescent="0.3">
      <c r="B6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79" spans="2:9" x14ac:dyDescent="0.3">
      <c r="B6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0" spans="2:9" x14ac:dyDescent="0.3">
      <c r="B6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1" spans="2:9" x14ac:dyDescent="0.3">
      <c r="B6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2" spans="2:9" x14ac:dyDescent="0.3">
      <c r="B6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3" spans="2:9" x14ac:dyDescent="0.3">
      <c r="B6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4" spans="2:9" x14ac:dyDescent="0.3">
      <c r="B6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5" spans="2:9" x14ac:dyDescent="0.3">
      <c r="B6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6" spans="2:9" x14ac:dyDescent="0.3">
      <c r="B6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7" spans="2:9" x14ac:dyDescent="0.3">
      <c r="B6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8" spans="2:9" x14ac:dyDescent="0.3">
      <c r="B6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89" spans="2:9" x14ac:dyDescent="0.3">
      <c r="B6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0" spans="2:9" x14ac:dyDescent="0.3">
      <c r="B6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1" spans="2:9" x14ac:dyDescent="0.3">
      <c r="B6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2" spans="2:9" x14ac:dyDescent="0.3">
      <c r="B6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3" spans="2:9" x14ac:dyDescent="0.3">
      <c r="B6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4" spans="2:9" x14ac:dyDescent="0.3">
      <c r="B6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5" spans="2:9" x14ac:dyDescent="0.3">
      <c r="B6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6" spans="2:9" x14ac:dyDescent="0.3">
      <c r="B6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7" spans="2:9" x14ac:dyDescent="0.3">
      <c r="B6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8" spans="2:9" x14ac:dyDescent="0.3">
      <c r="B6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699" spans="2:9" x14ac:dyDescent="0.3">
      <c r="B6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6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6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6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6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6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6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6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0" spans="2:9" x14ac:dyDescent="0.3">
      <c r="B7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1" spans="2:9" x14ac:dyDescent="0.3">
      <c r="B7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2" spans="2:9" x14ac:dyDescent="0.3">
      <c r="B7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3" spans="2:9" x14ac:dyDescent="0.3">
      <c r="B7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4" spans="2:9" x14ac:dyDescent="0.3">
      <c r="B7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5" spans="2:9" x14ac:dyDescent="0.3">
      <c r="B7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6" spans="2:9" x14ac:dyDescent="0.3">
      <c r="B7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7" spans="2:9" x14ac:dyDescent="0.3">
      <c r="B7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8" spans="2:9" x14ac:dyDescent="0.3">
      <c r="B7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09" spans="2:9" x14ac:dyDescent="0.3">
      <c r="B7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0" spans="2:9" x14ac:dyDescent="0.3">
      <c r="B7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1" spans="2:9" x14ac:dyDescent="0.3">
      <c r="B7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2" spans="2:9" x14ac:dyDescent="0.3">
      <c r="B7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3" spans="2:9" x14ac:dyDescent="0.3">
      <c r="B7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4" spans="2:9" x14ac:dyDescent="0.3">
      <c r="B7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5" spans="2:9" x14ac:dyDescent="0.3">
      <c r="B7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6" spans="2:9" x14ac:dyDescent="0.3">
      <c r="B7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7" spans="2:9" x14ac:dyDescent="0.3">
      <c r="B7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8" spans="2:9" x14ac:dyDescent="0.3">
      <c r="B7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19" spans="2:9" x14ac:dyDescent="0.3">
      <c r="B7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0" spans="2:9" x14ac:dyDescent="0.3">
      <c r="B7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1" spans="2:9" x14ac:dyDescent="0.3">
      <c r="B7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2" spans="2:9" x14ac:dyDescent="0.3">
      <c r="B7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3" spans="2:9" x14ac:dyDescent="0.3">
      <c r="B7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4" spans="2:9" x14ac:dyDescent="0.3">
      <c r="B7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5" spans="2:9" x14ac:dyDescent="0.3">
      <c r="B7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6" spans="2:9" x14ac:dyDescent="0.3">
      <c r="B7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7" spans="2:9" x14ac:dyDescent="0.3">
      <c r="B7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8" spans="2:9" x14ac:dyDescent="0.3">
      <c r="B7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29" spans="2:9" x14ac:dyDescent="0.3">
      <c r="B7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0" spans="2:9" x14ac:dyDescent="0.3">
      <c r="B7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1" spans="2:9" x14ac:dyDescent="0.3">
      <c r="B7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2" spans="2:9" x14ac:dyDescent="0.3">
      <c r="B7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3" spans="2:9" x14ac:dyDescent="0.3">
      <c r="B7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4" spans="2:9" x14ac:dyDescent="0.3">
      <c r="B7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5" spans="2:9" x14ac:dyDescent="0.3">
      <c r="B7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6" spans="2:9" x14ac:dyDescent="0.3">
      <c r="B7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7" spans="2:9" x14ac:dyDescent="0.3">
      <c r="B7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8" spans="2:9" x14ac:dyDescent="0.3">
      <c r="B7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39" spans="2:9" x14ac:dyDescent="0.3">
      <c r="B7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0" spans="2:9" x14ac:dyDescent="0.3">
      <c r="B7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1" spans="2:9" x14ac:dyDescent="0.3">
      <c r="B7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2" spans="2:9" x14ac:dyDescent="0.3">
      <c r="B7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3" spans="2:9" x14ac:dyDescent="0.3">
      <c r="B7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4" spans="2:9" x14ac:dyDescent="0.3">
      <c r="B7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5" spans="2:9" x14ac:dyDescent="0.3">
      <c r="B7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6" spans="2:9" x14ac:dyDescent="0.3">
      <c r="B7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7" spans="2:9" x14ac:dyDescent="0.3">
      <c r="B7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8" spans="2:9" x14ac:dyDescent="0.3">
      <c r="B7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49" spans="2:9" x14ac:dyDescent="0.3">
      <c r="B7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0" spans="2:9" x14ac:dyDescent="0.3">
      <c r="B7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1" spans="2:9" x14ac:dyDescent="0.3">
      <c r="B7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2" spans="2:9" x14ac:dyDescent="0.3">
      <c r="B7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3" spans="2:9" x14ac:dyDescent="0.3">
      <c r="B7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4" spans="2:9" x14ac:dyDescent="0.3">
      <c r="B7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5" spans="2:9" x14ac:dyDescent="0.3">
      <c r="B7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6" spans="2:9" x14ac:dyDescent="0.3">
      <c r="B7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7" spans="2:9" x14ac:dyDescent="0.3">
      <c r="B7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8" spans="2:9" x14ac:dyDescent="0.3">
      <c r="B7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59" spans="2:9" x14ac:dyDescent="0.3">
      <c r="B7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0" spans="2:9" x14ac:dyDescent="0.3">
      <c r="B7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1" spans="2:9" x14ac:dyDescent="0.3">
      <c r="B7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2" spans="2:9" x14ac:dyDescent="0.3">
      <c r="B7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3" spans="2:9" x14ac:dyDescent="0.3">
      <c r="B7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4" spans="2:9" x14ac:dyDescent="0.3">
      <c r="B7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5" spans="2:9" x14ac:dyDescent="0.3">
      <c r="B7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6" spans="2:9" x14ac:dyDescent="0.3">
      <c r="B7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7" spans="2:9" x14ac:dyDescent="0.3">
      <c r="B7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8" spans="2:9" x14ac:dyDescent="0.3">
      <c r="B7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69" spans="2:9" x14ac:dyDescent="0.3">
      <c r="B7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0" spans="2:9" x14ac:dyDescent="0.3">
      <c r="B7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1" spans="2:9" x14ac:dyDescent="0.3">
      <c r="B7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2" spans="2:9" x14ac:dyDescent="0.3">
      <c r="B7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3" spans="2:9" x14ac:dyDescent="0.3">
      <c r="B7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4" spans="2:9" x14ac:dyDescent="0.3">
      <c r="B7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5" spans="2:9" x14ac:dyDescent="0.3">
      <c r="B7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6" spans="2:9" x14ac:dyDescent="0.3">
      <c r="B7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7" spans="2:9" x14ac:dyDescent="0.3">
      <c r="B7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8" spans="2:9" x14ac:dyDescent="0.3">
      <c r="B7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79" spans="2:9" x14ac:dyDescent="0.3">
      <c r="B7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0" spans="2:9" x14ac:dyDescent="0.3">
      <c r="B7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1" spans="2:9" x14ac:dyDescent="0.3">
      <c r="B7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2" spans="2:9" x14ac:dyDescent="0.3">
      <c r="B7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3" spans="2:9" x14ac:dyDescent="0.3">
      <c r="B7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4" spans="2:9" x14ac:dyDescent="0.3">
      <c r="B7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5" spans="2:9" x14ac:dyDescent="0.3">
      <c r="B7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6" spans="2:9" x14ac:dyDescent="0.3">
      <c r="B7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7" spans="2:9" x14ac:dyDescent="0.3">
      <c r="B7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8" spans="2:9" x14ac:dyDescent="0.3">
      <c r="B7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89" spans="2:9" x14ac:dyDescent="0.3">
      <c r="B7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0" spans="2:9" x14ac:dyDescent="0.3">
      <c r="B7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1" spans="2:9" x14ac:dyDescent="0.3">
      <c r="B7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2" spans="2:9" x14ac:dyDescent="0.3">
      <c r="B7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3" spans="2:9" x14ac:dyDescent="0.3">
      <c r="B7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4" spans="2:9" x14ac:dyDescent="0.3">
      <c r="B7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5" spans="2:9" x14ac:dyDescent="0.3">
      <c r="B7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6" spans="2:9" x14ac:dyDescent="0.3">
      <c r="B7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7" spans="2:9" x14ac:dyDescent="0.3">
      <c r="B7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8" spans="2:9" x14ac:dyDescent="0.3">
      <c r="B7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799" spans="2:9" x14ac:dyDescent="0.3">
      <c r="B7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7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7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7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7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7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7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7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0" spans="2:9" x14ac:dyDescent="0.3">
      <c r="B8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1" spans="2:9" x14ac:dyDescent="0.3">
      <c r="B8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2" spans="2:9" x14ac:dyDescent="0.3">
      <c r="B8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3" spans="2:9" x14ac:dyDescent="0.3">
      <c r="B8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4" spans="2:9" x14ac:dyDescent="0.3">
      <c r="B8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5" spans="2:9" x14ac:dyDescent="0.3">
      <c r="B8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6" spans="2:9" x14ac:dyDescent="0.3">
      <c r="B8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7" spans="2:9" x14ac:dyDescent="0.3">
      <c r="B8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8" spans="2:9" x14ac:dyDescent="0.3">
      <c r="B8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09" spans="2:9" x14ac:dyDescent="0.3">
      <c r="B8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0" spans="2:9" x14ac:dyDescent="0.3">
      <c r="B8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1" spans="2:9" x14ac:dyDescent="0.3">
      <c r="B8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2" spans="2:9" x14ac:dyDescent="0.3">
      <c r="B8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3" spans="2:9" x14ac:dyDescent="0.3">
      <c r="B8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4" spans="2:9" x14ac:dyDescent="0.3">
      <c r="B8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5" spans="2:9" x14ac:dyDescent="0.3">
      <c r="B8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6" spans="2:9" x14ac:dyDescent="0.3">
      <c r="B8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7" spans="2:9" x14ac:dyDescent="0.3">
      <c r="B8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8" spans="2:9" x14ac:dyDescent="0.3">
      <c r="B8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19" spans="2:9" x14ac:dyDescent="0.3">
      <c r="B8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0" spans="2:9" x14ac:dyDescent="0.3">
      <c r="B8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1" spans="2:9" x14ac:dyDescent="0.3">
      <c r="B8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2" spans="2:9" x14ac:dyDescent="0.3">
      <c r="B8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3" spans="2:9" x14ac:dyDescent="0.3">
      <c r="B8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4" spans="2:9" x14ac:dyDescent="0.3">
      <c r="B8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5" spans="2:9" x14ac:dyDescent="0.3">
      <c r="B8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6" spans="2:9" x14ac:dyDescent="0.3">
      <c r="B8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7" spans="2:9" x14ac:dyDescent="0.3">
      <c r="B8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8" spans="2:9" x14ac:dyDescent="0.3">
      <c r="B8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29" spans="2:9" x14ac:dyDescent="0.3">
      <c r="B8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0" spans="2:9" x14ac:dyDescent="0.3">
      <c r="B8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1" spans="2:9" x14ac:dyDescent="0.3">
      <c r="B8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2" spans="2:9" x14ac:dyDescent="0.3">
      <c r="B8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3" spans="2:9" x14ac:dyDescent="0.3">
      <c r="B8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4" spans="2:9" x14ac:dyDescent="0.3">
      <c r="B8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5" spans="2:9" x14ac:dyDescent="0.3">
      <c r="B8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6" spans="2:9" x14ac:dyDescent="0.3">
      <c r="B8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7" spans="2:9" x14ac:dyDescent="0.3">
      <c r="B8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8" spans="2:9" x14ac:dyDescent="0.3">
      <c r="B8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39" spans="2:9" x14ac:dyDescent="0.3">
      <c r="B8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0" spans="2:9" x14ac:dyDescent="0.3">
      <c r="B8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1" spans="2:9" x14ac:dyDescent="0.3">
      <c r="B8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2" spans="2:9" x14ac:dyDescent="0.3">
      <c r="B8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3" spans="2:9" x14ac:dyDescent="0.3">
      <c r="B8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4" spans="2:9" x14ac:dyDescent="0.3">
      <c r="B8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5" spans="2:9" x14ac:dyDescent="0.3">
      <c r="B8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6" spans="2:9" x14ac:dyDescent="0.3">
      <c r="B8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7" spans="2:9" x14ac:dyDescent="0.3">
      <c r="B8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8" spans="2:9" x14ac:dyDescent="0.3">
      <c r="B8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49" spans="2:9" x14ac:dyDescent="0.3">
      <c r="B8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0" spans="2:9" x14ac:dyDescent="0.3">
      <c r="B8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1" spans="2:9" x14ac:dyDescent="0.3">
      <c r="B8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2" spans="2:9" x14ac:dyDescent="0.3">
      <c r="B8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3" spans="2:9" x14ac:dyDescent="0.3">
      <c r="B8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4" spans="2:9" x14ac:dyDescent="0.3">
      <c r="B8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5" spans="2:9" x14ac:dyDescent="0.3">
      <c r="B8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6" spans="2:9" x14ac:dyDescent="0.3">
      <c r="B8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7" spans="2:9" x14ac:dyDescent="0.3">
      <c r="B8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8" spans="2:9" x14ac:dyDescent="0.3">
      <c r="B8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59" spans="2:9" x14ac:dyDescent="0.3">
      <c r="B8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0" spans="2:9" x14ac:dyDescent="0.3">
      <c r="B8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1" spans="2:9" x14ac:dyDescent="0.3">
      <c r="B8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2" spans="2:9" x14ac:dyDescent="0.3">
      <c r="B8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3" spans="2:9" x14ac:dyDescent="0.3">
      <c r="B8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4" spans="2:9" x14ac:dyDescent="0.3">
      <c r="B8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5" spans="2:9" x14ac:dyDescent="0.3">
      <c r="B8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6" spans="2:9" x14ac:dyDescent="0.3">
      <c r="B8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7" spans="2:9" x14ac:dyDescent="0.3">
      <c r="B8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8" spans="2:9" x14ac:dyDescent="0.3">
      <c r="B8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69" spans="2:9" x14ac:dyDescent="0.3">
      <c r="B8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0" spans="2:9" x14ac:dyDescent="0.3">
      <c r="B8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1" spans="2:9" x14ac:dyDescent="0.3">
      <c r="B8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2" spans="2:9" x14ac:dyDescent="0.3">
      <c r="B8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3" spans="2:9" x14ac:dyDescent="0.3">
      <c r="B8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4" spans="2:9" x14ac:dyDescent="0.3">
      <c r="B8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5" spans="2:9" x14ac:dyDescent="0.3">
      <c r="B8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6" spans="2:9" x14ac:dyDescent="0.3">
      <c r="B8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7" spans="2:9" x14ac:dyDescent="0.3">
      <c r="B8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8" spans="2:9" x14ac:dyDescent="0.3">
      <c r="B8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79" spans="2:9" x14ac:dyDescent="0.3">
      <c r="B8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0" spans="2:9" x14ac:dyDescent="0.3">
      <c r="B8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1" spans="2:9" x14ac:dyDescent="0.3">
      <c r="B8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2" spans="2:9" x14ac:dyDescent="0.3">
      <c r="B8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3" spans="2:9" x14ac:dyDescent="0.3">
      <c r="B8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4" spans="2:9" x14ac:dyDescent="0.3">
      <c r="B8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5" spans="2:9" x14ac:dyDescent="0.3">
      <c r="B8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6" spans="2:9" x14ac:dyDescent="0.3">
      <c r="B8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7" spans="2:9" x14ac:dyDescent="0.3">
      <c r="B8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8" spans="2:9" x14ac:dyDescent="0.3">
      <c r="B8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89" spans="2:9" x14ac:dyDescent="0.3">
      <c r="B8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0" spans="2:9" x14ac:dyDescent="0.3">
      <c r="B8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1" spans="2:9" x14ac:dyDescent="0.3">
      <c r="B8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2" spans="2:9" x14ac:dyDescent="0.3">
      <c r="B8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3" spans="2:9" x14ac:dyDescent="0.3">
      <c r="B8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4" spans="2:9" x14ac:dyDescent="0.3">
      <c r="B8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5" spans="2:9" x14ac:dyDescent="0.3">
      <c r="B8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6" spans="2:9" x14ac:dyDescent="0.3">
      <c r="B8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7" spans="2:9" x14ac:dyDescent="0.3">
      <c r="B8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8" spans="2:9" x14ac:dyDescent="0.3">
      <c r="B8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899" spans="2:9" x14ac:dyDescent="0.3">
      <c r="B8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8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8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8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8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8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8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8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0" spans="2:9" x14ac:dyDescent="0.3">
      <c r="B9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1" spans="2:9" x14ac:dyDescent="0.3">
      <c r="B9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2" spans="2:9" x14ac:dyDescent="0.3">
      <c r="B9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3" spans="2:9" x14ac:dyDescent="0.3">
      <c r="B9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4" spans="2:9" x14ac:dyDescent="0.3">
      <c r="B9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5" spans="2:9" x14ac:dyDescent="0.3">
      <c r="B9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6" spans="2:9" x14ac:dyDescent="0.3">
      <c r="B9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7" spans="2:9" x14ac:dyDescent="0.3">
      <c r="B9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8" spans="2:9" x14ac:dyDescent="0.3">
      <c r="B9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09" spans="2:9" x14ac:dyDescent="0.3">
      <c r="B9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0" spans="2:9" x14ac:dyDescent="0.3">
      <c r="B9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1" spans="2:9" x14ac:dyDescent="0.3">
      <c r="B9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2" spans="2:9" x14ac:dyDescent="0.3">
      <c r="B9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3" spans="2:9" x14ac:dyDescent="0.3">
      <c r="B9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4" spans="2:9" x14ac:dyDescent="0.3">
      <c r="B9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5" spans="2:9" x14ac:dyDescent="0.3">
      <c r="B9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6" spans="2:9" x14ac:dyDescent="0.3">
      <c r="B9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7" spans="2:9" x14ac:dyDescent="0.3">
      <c r="B9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8" spans="2:9" x14ac:dyDescent="0.3">
      <c r="B9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19" spans="2:9" x14ac:dyDescent="0.3">
      <c r="B9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0" spans="2:9" x14ac:dyDescent="0.3">
      <c r="B9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1" spans="2:9" x14ac:dyDescent="0.3">
      <c r="B9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2" spans="2:9" x14ac:dyDescent="0.3">
      <c r="B9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3" spans="2:9" x14ac:dyDescent="0.3">
      <c r="B9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4" spans="2:9" x14ac:dyDescent="0.3">
      <c r="B9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5" spans="2:9" x14ac:dyDescent="0.3">
      <c r="B9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6" spans="2:9" x14ac:dyDescent="0.3">
      <c r="B9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7" spans="2:9" x14ac:dyDescent="0.3">
      <c r="B9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8" spans="2:9" x14ac:dyDescent="0.3">
      <c r="B9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29" spans="2:9" x14ac:dyDescent="0.3">
      <c r="B9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0" spans="2:9" x14ac:dyDescent="0.3">
      <c r="B9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1" spans="2:9" x14ac:dyDescent="0.3">
      <c r="B9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2" spans="2:9" x14ac:dyDescent="0.3">
      <c r="B9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3" spans="2:9" x14ac:dyDescent="0.3">
      <c r="B9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4" spans="2:9" x14ac:dyDescent="0.3">
      <c r="B9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5" spans="2:9" x14ac:dyDescent="0.3">
      <c r="B9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6" spans="2:9" x14ac:dyDescent="0.3">
      <c r="B9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7" spans="2:9" x14ac:dyDescent="0.3">
      <c r="B9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8" spans="2:9" x14ac:dyDescent="0.3">
      <c r="B9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39" spans="2:9" x14ac:dyDescent="0.3">
      <c r="B9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0" spans="2:9" x14ac:dyDescent="0.3">
      <c r="B9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1" spans="2:9" x14ac:dyDescent="0.3">
      <c r="B9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2" spans="2:9" x14ac:dyDescent="0.3">
      <c r="B9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3" spans="2:9" x14ac:dyDescent="0.3">
      <c r="B9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4" spans="2:9" x14ac:dyDescent="0.3">
      <c r="B9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5" spans="2:9" x14ac:dyDescent="0.3">
      <c r="B9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6" spans="2:9" x14ac:dyDescent="0.3">
      <c r="B9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7" spans="2:9" x14ac:dyDescent="0.3">
      <c r="B9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8" spans="2:9" x14ac:dyDescent="0.3">
      <c r="B9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49" spans="2:9" x14ac:dyDescent="0.3">
      <c r="B9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0" spans="2:9" x14ac:dyDescent="0.3">
      <c r="B9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1" spans="2:9" x14ac:dyDescent="0.3">
      <c r="B9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2" spans="2:9" x14ac:dyDescent="0.3">
      <c r="B9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3" spans="2:9" x14ac:dyDescent="0.3">
      <c r="B9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4" spans="2:9" x14ac:dyDescent="0.3">
      <c r="B9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5" spans="2:9" x14ac:dyDescent="0.3">
      <c r="B9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6" spans="2:9" x14ac:dyDescent="0.3">
      <c r="B9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7" spans="2:9" x14ac:dyDescent="0.3">
      <c r="B9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8" spans="2:9" x14ac:dyDescent="0.3">
      <c r="B9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59" spans="2:9" x14ac:dyDescent="0.3">
      <c r="B9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0" spans="2:9" x14ac:dyDescent="0.3">
      <c r="B9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1" spans="2:9" x14ac:dyDescent="0.3">
      <c r="B9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2" spans="2:9" x14ac:dyDescent="0.3">
      <c r="B9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3" spans="2:9" x14ac:dyDescent="0.3">
      <c r="B9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4" spans="2:9" x14ac:dyDescent="0.3">
      <c r="B9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5" spans="2:9" x14ac:dyDescent="0.3">
      <c r="B9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6" spans="2:9" x14ac:dyDescent="0.3">
      <c r="B9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7" spans="2:9" x14ac:dyDescent="0.3">
      <c r="B9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8" spans="2:9" x14ac:dyDescent="0.3">
      <c r="B9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69" spans="2:9" x14ac:dyDescent="0.3">
      <c r="B9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0" spans="2:9" x14ac:dyDescent="0.3">
      <c r="B9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1" spans="2:9" x14ac:dyDescent="0.3">
      <c r="B9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2" spans="2:9" x14ac:dyDescent="0.3">
      <c r="B9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3" spans="2:9" x14ac:dyDescent="0.3">
      <c r="B9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4" spans="2:9" x14ac:dyDescent="0.3">
      <c r="B9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5" spans="2:9" x14ac:dyDescent="0.3">
      <c r="B9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6" spans="2:9" x14ac:dyDescent="0.3">
      <c r="B9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7" spans="2:9" x14ac:dyDescent="0.3">
      <c r="B9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8" spans="2:9" x14ac:dyDescent="0.3">
      <c r="B9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79" spans="2:9" x14ac:dyDescent="0.3">
      <c r="B9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0" spans="2:9" x14ac:dyDescent="0.3">
      <c r="B9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1" spans="2:9" x14ac:dyDescent="0.3">
      <c r="B9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2" spans="2:9" x14ac:dyDescent="0.3">
      <c r="B9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3" spans="2:9" x14ac:dyDescent="0.3">
      <c r="B9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4" spans="2:9" x14ac:dyDescent="0.3">
      <c r="B9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5" spans="2:9" x14ac:dyDescent="0.3">
      <c r="B9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6" spans="2:9" x14ac:dyDescent="0.3">
      <c r="B9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7" spans="2:9" x14ac:dyDescent="0.3">
      <c r="B9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8" spans="2:9" x14ac:dyDescent="0.3">
      <c r="B9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89" spans="2:9" x14ac:dyDescent="0.3">
      <c r="B9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0" spans="2:9" x14ac:dyDescent="0.3">
      <c r="B9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1" spans="2:9" x14ac:dyDescent="0.3">
      <c r="B9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2" spans="2:9" x14ac:dyDescent="0.3">
      <c r="B9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3" spans="2:9" x14ac:dyDescent="0.3">
      <c r="B9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4" spans="2:9" x14ac:dyDescent="0.3">
      <c r="B9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5" spans="2:9" x14ac:dyDescent="0.3">
      <c r="B9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6" spans="2:9" x14ac:dyDescent="0.3">
      <c r="B9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7" spans="2:9" x14ac:dyDescent="0.3">
      <c r="B9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8" spans="2:9" x14ac:dyDescent="0.3">
      <c r="B9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999" spans="2:9" x14ac:dyDescent="0.3">
      <c r="B9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9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9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9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9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9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9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9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0" spans="2:9" x14ac:dyDescent="0.3">
      <c r="B10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1" spans="2:9" x14ac:dyDescent="0.3">
      <c r="B10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2" spans="2:9" x14ac:dyDescent="0.3">
      <c r="B10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3" spans="2:9" x14ac:dyDescent="0.3">
      <c r="B10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4" spans="2:9" x14ac:dyDescent="0.3">
      <c r="B10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5" spans="2:9" x14ac:dyDescent="0.3">
      <c r="B10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6" spans="2:9" x14ac:dyDescent="0.3">
      <c r="B10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7" spans="2:9" x14ac:dyDescent="0.3">
      <c r="B10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8" spans="2:9" x14ac:dyDescent="0.3">
      <c r="B10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09" spans="2:9" x14ac:dyDescent="0.3">
      <c r="B10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0" spans="2:9" x14ac:dyDescent="0.3">
      <c r="B10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1" spans="2:9" x14ac:dyDescent="0.3">
      <c r="B10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2" spans="2:9" x14ac:dyDescent="0.3">
      <c r="B10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3" spans="2:9" x14ac:dyDescent="0.3">
      <c r="B10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4" spans="2:9" x14ac:dyDescent="0.3">
      <c r="B10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5" spans="2:9" x14ac:dyDescent="0.3">
      <c r="B10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6" spans="2:9" x14ac:dyDescent="0.3">
      <c r="B10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7" spans="2:9" x14ac:dyDescent="0.3">
      <c r="B10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8" spans="2:9" x14ac:dyDescent="0.3">
      <c r="B10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19" spans="2:9" x14ac:dyDescent="0.3">
      <c r="B10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0" spans="2:9" x14ac:dyDescent="0.3">
      <c r="B10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1" spans="2:9" x14ac:dyDescent="0.3">
      <c r="B10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2" spans="2:9" x14ac:dyDescent="0.3">
      <c r="B10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3" spans="2:9" x14ac:dyDescent="0.3">
      <c r="B10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4" spans="2:9" x14ac:dyDescent="0.3">
      <c r="B10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5" spans="2:9" x14ac:dyDescent="0.3">
      <c r="B10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6" spans="2:9" x14ac:dyDescent="0.3">
      <c r="B10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7" spans="2:9" x14ac:dyDescent="0.3">
      <c r="B10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8" spans="2:9" x14ac:dyDescent="0.3">
      <c r="B10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29" spans="2:9" x14ac:dyDescent="0.3">
      <c r="B10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0" spans="2:9" x14ac:dyDescent="0.3">
      <c r="B10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1" spans="2:9" x14ac:dyDescent="0.3">
      <c r="B10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2" spans="2:9" x14ac:dyDescent="0.3">
      <c r="B10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3" spans="2:9" x14ac:dyDescent="0.3">
      <c r="B10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4" spans="2:9" x14ac:dyDescent="0.3">
      <c r="B10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5" spans="2:9" x14ac:dyDescent="0.3">
      <c r="B10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6" spans="2:9" x14ac:dyDescent="0.3">
      <c r="B10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7" spans="2:9" x14ac:dyDescent="0.3">
      <c r="B10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8" spans="2:9" x14ac:dyDescent="0.3">
      <c r="B10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39" spans="2:9" x14ac:dyDescent="0.3">
      <c r="B10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0" spans="2:9" x14ac:dyDescent="0.3">
      <c r="B10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1" spans="2:9" x14ac:dyDescent="0.3">
      <c r="B10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2" spans="2:9" x14ac:dyDescent="0.3">
      <c r="B10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3" spans="2:9" x14ac:dyDescent="0.3">
      <c r="B10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4" spans="2:9" x14ac:dyDescent="0.3">
      <c r="B10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5" spans="2:9" x14ac:dyDescent="0.3">
      <c r="B10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6" spans="2:9" x14ac:dyDescent="0.3">
      <c r="B10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7" spans="2:9" x14ac:dyDescent="0.3">
      <c r="B10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8" spans="2:9" x14ac:dyDescent="0.3">
      <c r="B10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49" spans="2:9" x14ac:dyDescent="0.3">
      <c r="B10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0" spans="2:9" x14ac:dyDescent="0.3">
      <c r="B10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1" spans="2:9" x14ac:dyDescent="0.3">
      <c r="B10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2" spans="2:9" x14ac:dyDescent="0.3">
      <c r="B10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3" spans="2:9" x14ac:dyDescent="0.3">
      <c r="B10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4" spans="2:9" x14ac:dyDescent="0.3">
      <c r="B10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5" spans="2:9" x14ac:dyDescent="0.3">
      <c r="B10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6" spans="2:9" x14ac:dyDescent="0.3">
      <c r="B10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7" spans="2:9" x14ac:dyDescent="0.3">
      <c r="B10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8" spans="2:9" x14ac:dyDescent="0.3">
      <c r="B10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59" spans="2:9" x14ac:dyDescent="0.3">
      <c r="B10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0" spans="2:9" x14ac:dyDescent="0.3">
      <c r="B10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1" spans="2:9" x14ac:dyDescent="0.3">
      <c r="B10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2" spans="2:9" x14ac:dyDescent="0.3">
      <c r="B10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3" spans="2:9" x14ac:dyDescent="0.3">
      <c r="B10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4" spans="2:9" x14ac:dyDescent="0.3">
      <c r="B10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5" spans="2:9" x14ac:dyDescent="0.3">
      <c r="B10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6" spans="2:9" x14ac:dyDescent="0.3">
      <c r="B10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7" spans="2:9" x14ac:dyDescent="0.3">
      <c r="B10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8" spans="2:9" x14ac:dyDescent="0.3">
      <c r="B10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69" spans="2:9" x14ac:dyDescent="0.3">
      <c r="B10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0" spans="2:9" x14ac:dyDescent="0.3">
      <c r="B10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1" spans="2:9" x14ac:dyDescent="0.3">
      <c r="B10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2" spans="2:9" x14ac:dyDescent="0.3">
      <c r="B10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3" spans="2:9" x14ac:dyDescent="0.3">
      <c r="B10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4" spans="2:9" x14ac:dyDescent="0.3">
      <c r="B10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5" spans="2:9" x14ac:dyDescent="0.3">
      <c r="B10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6" spans="2:9" x14ac:dyDescent="0.3">
      <c r="B10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7" spans="2:9" x14ac:dyDescent="0.3">
      <c r="B10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8" spans="2:9" x14ac:dyDescent="0.3">
      <c r="B10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79" spans="2:9" x14ac:dyDescent="0.3">
      <c r="B10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0" spans="2:9" x14ac:dyDescent="0.3">
      <c r="B10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1" spans="2:9" x14ac:dyDescent="0.3">
      <c r="B10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2" spans="2:9" x14ac:dyDescent="0.3">
      <c r="B10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3" spans="2:9" x14ac:dyDescent="0.3">
      <c r="B10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4" spans="2:9" x14ac:dyDescent="0.3">
      <c r="B10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5" spans="2:9" x14ac:dyDescent="0.3">
      <c r="B10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6" spans="2:9" x14ac:dyDescent="0.3">
      <c r="B10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7" spans="2:9" x14ac:dyDescent="0.3">
      <c r="B10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8" spans="2:9" x14ac:dyDescent="0.3">
      <c r="B10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89" spans="2:9" x14ac:dyDescent="0.3">
      <c r="B10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0" spans="2:9" x14ac:dyDescent="0.3">
      <c r="B10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1" spans="2:9" x14ac:dyDescent="0.3">
      <c r="B10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2" spans="2:9" x14ac:dyDescent="0.3">
      <c r="B10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3" spans="2:9" x14ac:dyDescent="0.3">
      <c r="B10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4" spans="2:9" x14ac:dyDescent="0.3">
      <c r="B10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5" spans="2:9" x14ac:dyDescent="0.3">
      <c r="B10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6" spans="2:9" x14ac:dyDescent="0.3">
      <c r="B10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7" spans="2:9" x14ac:dyDescent="0.3">
      <c r="B10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8" spans="2:9" x14ac:dyDescent="0.3">
      <c r="B10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099" spans="2:9" x14ac:dyDescent="0.3">
      <c r="B10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0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0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0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0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0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0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0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0" spans="2:9" x14ac:dyDescent="0.3">
      <c r="B11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1" spans="2:9" x14ac:dyDescent="0.3">
      <c r="B11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2" spans="2:9" x14ac:dyDescent="0.3">
      <c r="B11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3" spans="2:9" x14ac:dyDescent="0.3">
      <c r="B11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4" spans="2:9" x14ac:dyDescent="0.3">
      <c r="B11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5" spans="2:9" x14ac:dyDescent="0.3">
      <c r="B11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6" spans="2:9" x14ac:dyDescent="0.3">
      <c r="B11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7" spans="2:9" x14ac:dyDescent="0.3">
      <c r="B11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8" spans="2:9" x14ac:dyDescent="0.3">
      <c r="B11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09" spans="2:9" x14ac:dyDescent="0.3">
      <c r="B11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0" spans="2:9" x14ac:dyDescent="0.3">
      <c r="B11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1" spans="2:9" x14ac:dyDescent="0.3">
      <c r="B11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2" spans="2:9" x14ac:dyDescent="0.3">
      <c r="B11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3" spans="2:9" x14ac:dyDescent="0.3">
      <c r="B11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4" spans="2:9" x14ac:dyDescent="0.3">
      <c r="B11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5" spans="2:9" x14ac:dyDescent="0.3">
      <c r="B11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6" spans="2:9" x14ac:dyDescent="0.3">
      <c r="B11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7" spans="2:9" x14ac:dyDescent="0.3">
      <c r="B11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8" spans="2:9" x14ac:dyDescent="0.3">
      <c r="B11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19" spans="2:9" x14ac:dyDescent="0.3">
      <c r="B11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0" spans="2:9" x14ac:dyDescent="0.3">
      <c r="B11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1" spans="2:9" x14ac:dyDescent="0.3">
      <c r="B11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2" spans="2:9" x14ac:dyDescent="0.3">
      <c r="B11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3" spans="2:9" x14ac:dyDescent="0.3">
      <c r="B11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4" spans="2:9" x14ac:dyDescent="0.3">
      <c r="B11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5" spans="2:9" x14ac:dyDescent="0.3">
      <c r="B11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6" spans="2:9" x14ac:dyDescent="0.3">
      <c r="B11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7" spans="2:9" x14ac:dyDescent="0.3">
      <c r="B11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8" spans="2:9" x14ac:dyDescent="0.3">
      <c r="B11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29" spans="2:9" x14ac:dyDescent="0.3">
      <c r="B11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0" spans="2:9" x14ac:dyDescent="0.3">
      <c r="B11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1" spans="2:9" x14ac:dyDescent="0.3">
      <c r="B11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2" spans="2:9" x14ac:dyDescent="0.3">
      <c r="B11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3" spans="2:9" x14ac:dyDescent="0.3">
      <c r="B11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4" spans="2:9" x14ac:dyDescent="0.3">
      <c r="B11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5" spans="2:9" x14ac:dyDescent="0.3">
      <c r="B11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6" spans="2:9" x14ac:dyDescent="0.3">
      <c r="B11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7" spans="2:9" x14ac:dyDescent="0.3">
      <c r="B11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8" spans="2:9" x14ac:dyDescent="0.3">
      <c r="B11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39" spans="2:9" x14ac:dyDescent="0.3">
      <c r="B11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0" spans="2:9" x14ac:dyDescent="0.3">
      <c r="B11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1" spans="2:9" x14ac:dyDescent="0.3">
      <c r="B11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2" spans="2:9" x14ac:dyDescent="0.3">
      <c r="B11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3" spans="2:9" x14ac:dyDescent="0.3">
      <c r="B11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4" spans="2:9" x14ac:dyDescent="0.3">
      <c r="B11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5" spans="2:9" x14ac:dyDescent="0.3">
      <c r="B11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6" spans="2:9" x14ac:dyDescent="0.3">
      <c r="B11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7" spans="2:9" x14ac:dyDescent="0.3">
      <c r="B11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8" spans="2:9" x14ac:dyDescent="0.3">
      <c r="B11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49" spans="2:9" x14ac:dyDescent="0.3">
      <c r="B11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0" spans="2:9" x14ac:dyDescent="0.3">
      <c r="B11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1" spans="2:9" x14ac:dyDescent="0.3">
      <c r="B11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2" spans="2:9" x14ac:dyDescent="0.3">
      <c r="B11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3" spans="2:9" x14ac:dyDescent="0.3">
      <c r="B11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4" spans="2:9" x14ac:dyDescent="0.3">
      <c r="B11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5" spans="2:9" x14ac:dyDescent="0.3">
      <c r="B11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6" spans="2:9" x14ac:dyDescent="0.3">
      <c r="B11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7" spans="2:9" x14ac:dyDescent="0.3">
      <c r="B11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8" spans="2:9" x14ac:dyDescent="0.3">
      <c r="B11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59" spans="2:9" x14ac:dyDescent="0.3">
      <c r="B11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0" spans="2:9" x14ac:dyDescent="0.3">
      <c r="B11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1" spans="2:9" x14ac:dyDescent="0.3">
      <c r="B11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2" spans="2:9" x14ac:dyDescent="0.3">
      <c r="B11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3" spans="2:9" x14ac:dyDescent="0.3">
      <c r="B11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4" spans="2:9" x14ac:dyDescent="0.3">
      <c r="B11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5" spans="2:9" x14ac:dyDescent="0.3">
      <c r="B11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6" spans="2:9" x14ac:dyDescent="0.3">
      <c r="B11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7" spans="2:9" x14ac:dyDescent="0.3">
      <c r="B11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8" spans="2:9" x14ac:dyDescent="0.3">
      <c r="B11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69" spans="2:9" x14ac:dyDescent="0.3">
      <c r="B11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0" spans="2:9" x14ac:dyDescent="0.3">
      <c r="B11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1" spans="2:9" x14ac:dyDescent="0.3">
      <c r="B11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2" spans="2:9" x14ac:dyDescent="0.3">
      <c r="B11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3" spans="2:9" x14ac:dyDescent="0.3">
      <c r="B11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4" spans="2:9" x14ac:dyDescent="0.3">
      <c r="B11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5" spans="2:9" x14ac:dyDescent="0.3">
      <c r="B11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6" spans="2:9" x14ac:dyDescent="0.3">
      <c r="B11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7" spans="2:9" x14ac:dyDescent="0.3">
      <c r="B11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8" spans="2:9" x14ac:dyDescent="0.3">
      <c r="B11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79" spans="2:9" x14ac:dyDescent="0.3">
      <c r="B11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0" spans="2:9" x14ac:dyDescent="0.3">
      <c r="B11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1" spans="2:9" x14ac:dyDescent="0.3">
      <c r="B11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2" spans="2:9" x14ac:dyDescent="0.3">
      <c r="B11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3" spans="2:9" x14ac:dyDescent="0.3">
      <c r="B11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4" spans="2:9" x14ac:dyDescent="0.3">
      <c r="B11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5" spans="2:9" x14ac:dyDescent="0.3">
      <c r="B11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6" spans="2:9" x14ac:dyDescent="0.3">
      <c r="B11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7" spans="2:9" x14ac:dyDescent="0.3">
      <c r="B11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8" spans="2:9" x14ac:dyDescent="0.3">
      <c r="B11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89" spans="2:9" x14ac:dyDescent="0.3">
      <c r="B11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0" spans="2:9" x14ac:dyDescent="0.3">
      <c r="B11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1" spans="2:9" x14ac:dyDescent="0.3">
      <c r="B11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2" spans="2:9" x14ac:dyDescent="0.3">
      <c r="B11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3" spans="2:9" x14ac:dyDescent="0.3">
      <c r="B11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4" spans="2:9" x14ac:dyDescent="0.3">
      <c r="B11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5" spans="2:9" x14ac:dyDescent="0.3">
      <c r="B11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6" spans="2:9" x14ac:dyDescent="0.3">
      <c r="B11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7" spans="2:9" x14ac:dyDescent="0.3">
      <c r="B11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8" spans="2:9" x14ac:dyDescent="0.3">
      <c r="B11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199" spans="2:9" x14ac:dyDescent="0.3">
      <c r="B11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1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1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1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1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1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1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1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0" spans="2:9" x14ac:dyDescent="0.3">
      <c r="B12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1" spans="2:9" x14ac:dyDescent="0.3">
      <c r="B12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2" spans="2:9" x14ac:dyDescent="0.3">
      <c r="B12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3" spans="2:9" x14ac:dyDescent="0.3">
      <c r="B12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4" spans="2:9" x14ac:dyDescent="0.3">
      <c r="B12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5" spans="2:9" x14ac:dyDescent="0.3">
      <c r="B12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6" spans="2:9" x14ac:dyDescent="0.3">
      <c r="B12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7" spans="2:9" x14ac:dyDescent="0.3">
      <c r="B12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8" spans="2:9" x14ac:dyDescent="0.3">
      <c r="B12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09" spans="2:9" x14ac:dyDescent="0.3">
      <c r="B12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0" spans="2:9" x14ac:dyDescent="0.3">
      <c r="B12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1" spans="2:9" x14ac:dyDescent="0.3">
      <c r="B12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2" spans="2:9" x14ac:dyDescent="0.3">
      <c r="B12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3" spans="2:9" x14ac:dyDescent="0.3">
      <c r="B12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4" spans="2:9" x14ac:dyDescent="0.3">
      <c r="B12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5" spans="2:9" x14ac:dyDescent="0.3">
      <c r="B12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6" spans="2:9" x14ac:dyDescent="0.3">
      <c r="B12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7" spans="2:9" x14ac:dyDescent="0.3">
      <c r="B12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8" spans="2:9" x14ac:dyDescent="0.3">
      <c r="B12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19" spans="2:9" x14ac:dyDescent="0.3">
      <c r="B12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0" spans="2:9" x14ac:dyDescent="0.3">
      <c r="B12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1" spans="2:9" x14ac:dyDescent="0.3">
      <c r="B12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2" spans="2:9" x14ac:dyDescent="0.3">
      <c r="B12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3" spans="2:9" x14ac:dyDescent="0.3">
      <c r="B12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4" spans="2:9" x14ac:dyDescent="0.3">
      <c r="B12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5" spans="2:9" x14ac:dyDescent="0.3">
      <c r="B12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6" spans="2:9" x14ac:dyDescent="0.3">
      <c r="B12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7" spans="2:9" x14ac:dyDescent="0.3">
      <c r="B12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8" spans="2:9" x14ac:dyDescent="0.3">
      <c r="B12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29" spans="2:9" x14ac:dyDescent="0.3">
      <c r="B12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0" spans="2:9" x14ac:dyDescent="0.3">
      <c r="B12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1" spans="2:9" x14ac:dyDescent="0.3">
      <c r="B12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2" spans="2:9" x14ac:dyDescent="0.3">
      <c r="B12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3" spans="2:9" x14ac:dyDescent="0.3">
      <c r="B12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4" spans="2:9" x14ac:dyDescent="0.3">
      <c r="B12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5" spans="2:9" x14ac:dyDescent="0.3">
      <c r="B12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6" spans="2:9" x14ac:dyDescent="0.3">
      <c r="B12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7" spans="2:9" x14ac:dyDescent="0.3">
      <c r="B12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8" spans="2:9" x14ac:dyDescent="0.3">
      <c r="B12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39" spans="2:9" x14ac:dyDescent="0.3">
      <c r="B12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0" spans="2:9" x14ac:dyDescent="0.3">
      <c r="B12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1" spans="2:9" x14ac:dyDescent="0.3">
      <c r="B12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2" spans="2:9" x14ac:dyDescent="0.3">
      <c r="B12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3" spans="2:9" x14ac:dyDescent="0.3">
      <c r="B12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4" spans="2:9" x14ac:dyDescent="0.3">
      <c r="B12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5" spans="2:9" x14ac:dyDescent="0.3">
      <c r="B12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6" spans="2:9" x14ac:dyDescent="0.3">
      <c r="B12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7" spans="2:9" x14ac:dyDescent="0.3">
      <c r="B12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8" spans="2:9" x14ac:dyDescent="0.3">
      <c r="B12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49" spans="2:9" x14ac:dyDescent="0.3">
      <c r="B12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0" spans="2:9" x14ac:dyDescent="0.3">
      <c r="B12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1" spans="2:9" x14ac:dyDescent="0.3">
      <c r="B12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2" spans="2:9" x14ac:dyDescent="0.3">
      <c r="B12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3" spans="2:9" x14ac:dyDescent="0.3">
      <c r="B12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4" spans="2:9" x14ac:dyDescent="0.3">
      <c r="B12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5" spans="2:9" x14ac:dyDescent="0.3">
      <c r="B12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6" spans="2:9" x14ac:dyDescent="0.3">
      <c r="B12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7" spans="2:9" x14ac:dyDescent="0.3">
      <c r="B12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8" spans="2:9" x14ac:dyDescent="0.3">
      <c r="B12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59" spans="2:9" x14ac:dyDescent="0.3">
      <c r="B12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0" spans="2:9" x14ac:dyDescent="0.3">
      <c r="B12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1" spans="2:9" x14ac:dyDescent="0.3">
      <c r="B12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2" spans="2:9" x14ac:dyDescent="0.3">
      <c r="B12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3" spans="2:9" x14ac:dyDescent="0.3">
      <c r="B12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4" spans="2:9" x14ac:dyDescent="0.3">
      <c r="B12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5" spans="2:9" x14ac:dyDescent="0.3">
      <c r="B12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6" spans="2:9" x14ac:dyDescent="0.3">
      <c r="B12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7" spans="2:9" x14ac:dyDescent="0.3">
      <c r="B12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8" spans="2:9" x14ac:dyDescent="0.3">
      <c r="B12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69" spans="2:9" x14ac:dyDescent="0.3">
      <c r="B12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0" spans="2:9" x14ac:dyDescent="0.3">
      <c r="B12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1" spans="2:9" x14ac:dyDescent="0.3">
      <c r="B12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2" spans="2:9" x14ac:dyDescent="0.3">
      <c r="B12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3" spans="2:9" x14ac:dyDescent="0.3">
      <c r="B12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4" spans="2:9" x14ac:dyDescent="0.3">
      <c r="B12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5" spans="2:9" x14ac:dyDescent="0.3">
      <c r="B12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6" spans="2:9" x14ac:dyDescent="0.3">
      <c r="B12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7" spans="2:9" x14ac:dyDescent="0.3">
      <c r="B12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8" spans="2:9" x14ac:dyDescent="0.3">
      <c r="B12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79" spans="2:9" x14ac:dyDescent="0.3">
      <c r="B12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0" spans="2:9" x14ac:dyDescent="0.3">
      <c r="B12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1" spans="2:9" x14ac:dyDescent="0.3">
      <c r="B12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2" spans="2:9" x14ac:dyDescent="0.3">
      <c r="B12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3" spans="2:9" x14ac:dyDescent="0.3">
      <c r="B12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4" spans="2:9" x14ac:dyDescent="0.3">
      <c r="B12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5" spans="2:9" x14ac:dyDescent="0.3">
      <c r="B12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6" spans="2:9" x14ac:dyDescent="0.3">
      <c r="B12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7" spans="2:9" x14ac:dyDescent="0.3">
      <c r="B12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8" spans="2:9" x14ac:dyDescent="0.3">
      <c r="B12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89" spans="2:9" x14ac:dyDescent="0.3">
      <c r="B12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0" spans="2:9" x14ac:dyDescent="0.3">
      <c r="B12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1" spans="2:9" x14ac:dyDescent="0.3">
      <c r="B12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2" spans="2:9" x14ac:dyDescent="0.3">
      <c r="B12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3" spans="2:9" x14ac:dyDescent="0.3">
      <c r="B12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4" spans="2:9" x14ac:dyDescent="0.3">
      <c r="B12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5" spans="2:9" x14ac:dyDescent="0.3">
      <c r="B12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6" spans="2:9" x14ac:dyDescent="0.3">
      <c r="B12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7" spans="2:9" x14ac:dyDescent="0.3">
      <c r="B12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8" spans="2:9" x14ac:dyDescent="0.3">
      <c r="B12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299" spans="2:9" x14ac:dyDescent="0.3">
      <c r="B12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2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2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2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2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2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2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2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0" spans="2:9" x14ac:dyDescent="0.3">
      <c r="B13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1" spans="2:9" x14ac:dyDescent="0.3">
      <c r="B13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2" spans="2:9" x14ac:dyDescent="0.3">
      <c r="B13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3" spans="2:9" x14ac:dyDescent="0.3">
      <c r="B13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4" spans="2:9" x14ac:dyDescent="0.3">
      <c r="B13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5" spans="2:9" x14ac:dyDescent="0.3">
      <c r="B13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6" spans="2:9" x14ac:dyDescent="0.3">
      <c r="B13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7" spans="2:9" x14ac:dyDescent="0.3">
      <c r="B13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8" spans="2:9" x14ac:dyDescent="0.3">
      <c r="B13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09" spans="2:9" x14ac:dyDescent="0.3">
      <c r="B13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0" spans="2:9" x14ac:dyDescent="0.3">
      <c r="B13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1" spans="2:9" x14ac:dyDescent="0.3">
      <c r="B13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2" spans="2:9" x14ac:dyDescent="0.3">
      <c r="B13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3" spans="2:9" x14ac:dyDescent="0.3">
      <c r="B13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4" spans="2:9" x14ac:dyDescent="0.3">
      <c r="B13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5" spans="2:9" x14ac:dyDescent="0.3">
      <c r="B13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6" spans="2:9" x14ac:dyDescent="0.3">
      <c r="B13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7" spans="2:9" x14ac:dyDescent="0.3">
      <c r="B13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8" spans="2:9" x14ac:dyDescent="0.3">
      <c r="B13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19" spans="2:9" x14ac:dyDescent="0.3">
      <c r="B13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0" spans="2:9" x14ac:dyDescent="0.3">
      <c r="B13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1" spans="2:9" x14ac:dyDescent="0.3">
      <c r="B13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2" spans="2:9" x14ac:dyDescent="0.3">
      <c r="B13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3" spans="2:9" x14ac:dyDescent="0.3">
      <c r="B13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4" spans="2:9" x14ac:dyDescent="0.3">
      <c r="B13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5" spans="2:9" x14ac:dyDescent="0.3">
      <c r="B13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6" spans="2:9" x14ac:dyDescent="0.3">
      <c r="B13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7" spans="2:9" x14ac:dyDescent="0.3">
      <c r="B13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8" spans="2:9" x14ac:dyDescent="0.3">
      <c r="B13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29" spans="2:9" x14ac:dyDescent="0.3">
      <c r="B13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0" spans="2:9" x14ac:dyDescent="0.3">
      <c r="B13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1" spans="2:9" x14ac:dyDescent="0.3">
      <c r="B13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2" spans="2:9" x14ac:dyDescent="0.3">
      <c r="B13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3" spans="2:9" x14ac:dyDescent="0.3">
      <c r="B13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4" spans="2:9" x14ac:dyDescent="0.3">
      <c r="B13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5" spans="2:9" x14ac:dyDescent="0.3">
      <c r="B13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6" spans="2:9" x14ac:dyDescent="0.3">
      <c r="B13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7" spans="2:9" x14ac:dyDescent="0.3">
      <c r="B13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8" spans="2:9" x14ac:dyDescent="0.3">
      <c r="B13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39" spans="2:9" x14ac:dyDescent="0.3">
      <c r="B13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0" spans="2:9" x14ac:dyDescent="0.3">
      <c r="B13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1" spans="2:9" x14ac:dyDescent="0.3">
      <c r="B13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2" spans="2:9" x14ac:dyDescent="0.3">
      <c r="B13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3" spans="2:9" x14ac:dyDescent="0.3">
      <c r="B13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4" spans="2:9" x14ac:dyDescent="0.3">
      <c r="B13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5" spans="2:9" x14ac:dyDescent="0.3">
      <c r="B13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6" spans="2:9" x14ac:dyDescent="0.3">
      <c r="B13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7" spans="2:9" x14ac:dyDescent="0.3">
      <c r="B13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8" spans="2:9" x14ac:dyDescent="0.3">
      <c r="B13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49" spans="2:9" x14ac:dyDescent="0.3">
      <c r="B13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0" spans="2:9" x14ac:dyDescent="0.3">
      <c r="B13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1" spans="2:9" x14ac:dyDescent="0.3">
      <c r="B13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2" spans="2:9" x14ac:dyDescent="0.3">
      <c r="B13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3" spans="2:9" x14ac:dyDescent="0.3">
      <c r="B13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4" spans="2:9" x14ac:dyDescent="0.3">
      <c r="B13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5" spans="2:9" x14ac:dyDescent="0.3">
      <c r="B13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6" spans="2:9" x14ac:dyDescent="0.3">
      <c r="B13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7" spans="2:9" x14ac:dyDescent="0.3">
      <c r="B13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8" spans="2:9" x14ac:dyDescent="0.3">
      <c r="B13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59" spans="2:9" x14ac:dyDescent="0.3">
      <c r="B13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0" spans="2:9" x14ac:dyDescent="0.3">
      <c r="B13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1" spans="2:9" x14ac:dyDescent="0.3">
      <c r="B13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2" spans="2:9" x14ac:dyDescent="0.3">
      <c r="B13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3" spans="2:9" x14ac:dyDescent="0.3">
      <c r="B13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4" spans="2:9" x14ac:dyDescent="0.3">
      <c r="B13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5" spans="2:9" x14ac:dyDescent="0.3">
      <c r="B13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6" spans="2:9" x14ac:dyDescent="0.3">
      <c r="B13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7" spans="2:9" x14ac:dyDescent="0.3">
      <c r="B13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8" spans="2:9" x14ac:dyDescent="0.3">
      <c r="B13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69" spans="2:9" x14ac:dyDescent="0.3">
      <c r="B13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0" spans="2:9" x14ac:dyDescent="0.3">
      <c r="B13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1" spans="2:9" x14ac:dyDescent="0.3">
      <c r="B13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2" spans="2:9" x14ac:dyDescent="0.3">
      <c r="B13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3" spans="2:9" x14ac:dyDescent="0.3">
      <c r="B13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4" spans="2:9" x14ac:dyDescent="0.3">
      <c r="B13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5" spans="2:9" x14ac:dyDescent="0.3">
      <c r="B13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6" spans="2:9" x14ac:dyDescent="0.3">
      <c r="B13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7" spans="2:9" x14ac:dyDescent="0.3">
      <c r="B13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8" spans="2:9" x14ac:dyDescent="0.3">
      <c r="B13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79" spans="2:9" x14ac:dyDescent="0.3">
      <c r="B13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0" spans="2:9" x14ac:dyDescent="0.3">
      <c r="B13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1" spans="2:9" x14ac:dyDescent="0.3">
      <c r="B13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2" spans="2:9" x14ac:dyDescent="0.3">
      <c r="B13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3" spans="2:9" x14ac:dyDescent="0.3">
      <c r="B13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4" spans="2:9" x14ac:dyDescent="0.3">
      <c r="B13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5" spans="2:9" x14ac:dyDescent="0.3">
      <c r="B13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6" spans="2:9" x14ac:dyDescent="0.3">
      <c r="B13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7" spans="2:9" x14ac:dyDescent="0.3">
      <c r="B13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8" spans="2:9" x14ac:dyDescent="0.3">
      <c r="B13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89" spans="2:9" x14ac:dyDescent="0.3">
      <c r="B13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0" spans="2:9" x14ac:dyDescent="0.3">
      <c r="B13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1" spans="2:9" x14ac:dyDescent="0.3">
      <c r="B13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2" spans="2:9" x14ac:dyDescent="0.3">
      <c r="B13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3" spans="2:9" x14ac:dyDescent="0.3">
      <c r="B13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4" spans="2:9" x14ac:dyDescent="0.3">
      <c r="B13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5" spans="2:9" x14ac:dyDescent="0.3">
      <c r="B13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6" spans="2:9" x14ac:dyDescent="0.3">
      <c r="B13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7" spans="2:9" x14ac:dyDescent="0.3">
      <c r="B13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8" spans="2:9" x14ac:dyDescent="0.3">
      <c r="B13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399" spans="2:9" x14ac:dyDescent="0.3">
      <c r="B13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3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3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3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3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3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3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3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0" spans="2:9" x14ac:dyDescent="0.3">
      <c r="B14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1" spans="2:9" x14ac:dyDescent="0.3">
      <c r="B14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2" spans="2:9" x14ac:dyDescent="0.3">
      <c r="B14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3" spans="2:9" x14ac:dyDescent="0.3">
      <c r="B14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4" spans="2:9" x14ac:dyDescent="0.3">
      <c r="B14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5" spans="2:9" x14ac:dyDescent="0.3">
      <c r="B14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6" spans="2:9" x14ac:dyDescent="0.3">
      <c r="B14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7" spans="2:9" x14ac:dyDescent="0.3">
      <c r="B14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8" spans="2:9" x14ac:dyDescent="0.3">
      <c r="B14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09" spans="2:9" x14ac:dyDescent="0.3">
      <c r="B14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0" spans="2:9" x14ac:dyDescent="0.3">
      <c r="B14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1" spans="2:9" x14ac:dyDescent="0.3">
      <c r="B14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2" spans="2:9" x14ac:dyDescent="0.3">
      <c r="B14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3" spans="2:9" x14ac:dyDescent="0.3">
      <c r="B14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4" spans="2:9" x14ac:dyDescent="0.3">
      <c r="B14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5" spans="2:9" x14ac:dyDescent="0.3">
      <c r="B14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6" spans="2:9" x14ac:dyDescent="0.3">
      <c r="B14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7" spans="2:9" x14ac:dyDescent="0.3">
      <c r="B14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8" spans="2:9" x14ac:dyDescent="0.3">
      <c r="B14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19" spans="2:9" x14ac:dyDescent="0.3">
      <c r="B14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0" spans="2:9" x14ac:dyDescent="0.3">
      <c r="B14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1" spans="2:9" x14ac:dyDescent="0.3">
      <c r="B14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2" spans="2:9" x14ac:dyDescent="0.3">
      <c r="B14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3" spans="2:9" x14ac:dyDescent="0.3">
      <c r="B14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4" spans="2:9" x14ac:dyDescent="0.3">
      <c r="B14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5" spans="2:9" x14ac:dyDescent="0.3">
      <c r="B14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6" spans="2:9" x14ac:dyDescent="0.3">
      <c r="B14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7" spans="2:9" x14ac:dyDescent="0.3">
      <c r="B14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8" spans="2:9" x14ac:dyDescent="0.3">
      <c r="B14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29" spans="2:9" x14ac:dyDescent="0.3">
      <c r="B14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0" spans="2:9" x14ac:dyDescent="0.3">
      <c r="B14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1" spans="2:9" x14ac:dyDescent="0.3">
      <c r="B14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2" spans="2:9" x14ac:dyDescent="0.3">
      <c r="B14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3" spans="2:9" x14ac:dyDescent="0.3">
      <c r="B14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4" spans="2:9" x14ac:dyDescent="0.3">
      <c r="B14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5" spans="2:9" x14ac:dyDescent="0.3">
      <c r="B14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6" spans="2:9" x14ac:dyDescent="0.3">
      <c r="B14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7" spans="2:9" x14ac:dyDescent="0.3">
      <c r="B14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8" spans="2:9" x14ac:dyDescent="0.3">
      <c r="B14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39" spans="2:9" x14ac:dyDescent="0.3">
      <c r="B14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0" spans="2:9" x14ac:dyDescent="0.3">
      <c r="B14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1" spans="2:9" x14ac:dyDescent="0.3">
      <c r="B14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2" spans="2:9" x14ac:dyDescent="0.3">
      <c r="B14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3" spans="2:9" x14ac:dyDescent="0.3">
      <c r="B14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4" spans="2:9" x14ac:dyDescent="0.3">
      <c r="B14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5" spans="2:9" x14ac:dyDescent="0.3">
      <c r="B14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6" spans="2:9" x14ac:dyDescent="0.3">
      <c r="B14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7" spans="2:9" x14ac:dyDescent="0.3">
      <c r="B14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8" spans="2:9" x14ac:dyDescent="0.3">
      <c r="B14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49" spans="2:9" x14ac:dyDescent="0.3">
      <c r="B14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0" spans="2:9" x14ac:dyDescent="0.3">
      <c r="B14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1" spans="2:9" x14ac:dyDescent="0.3">
      <c r="B14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2" spans="2:9" x14ac:dyDescent="0.3">
      <c r="B14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3" spans="2:9" x14ac:dyDescent="0.3">
      <c r="B14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4" spans="2:9" x14ac:dyDescent="0.3">
      <c r="B14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5" spans="2:9" x14ac:dyDescent="0.3">
      <c r="B14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6" spans="2:9" x14ac:dyDescent="0.3">
      <c r="B14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7" spans="2:9" x14ac:dyDescent="0.3">
      <c r="B14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8" spans="2:9" x14ac:dyDescent="0.3">
      <c r="B14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59" spans="2:9" x14ac:dyDescent="0.3">
      <c r="B14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0" spans="2:9" x14ac:dyDescent="0.3">
      <c r="B14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1" spans="2:9" x14ac:dyDescent="0.3">
      <c r="B14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2" spans="2:9" x14ac:dyDescent="0.3">
      <c r="B14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3" spans="2:9" x14ac:dyDescent="0.3">
      <c r="B14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4" spans="2:9" x14ac:dyDescent="0.3">
      <c r="B14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5" spans="2:9" x14ac:dyDescent="0.3">
      <c r="B14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6" spans="2:9" x14ac:dyDescent="0.3">
      <c r="B14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7" spans="2:9" x14ac:dyDescent="0.3">
      <c r="B14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8" spans="2:9" x14ac:dyDescent="0.3">
      <c r="B14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69" spans="2:9" x14ac:dyDescent="0.3">
      <c r="B14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0" spans="2:9" x14ac:dyDescent="0.3">
      <c r="B14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1" spans="2:9" x14ac:dyDescent="0.3">
      <c r="B14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2" spans="2:9" x14ac:dyDescent="0.3">
      <c r="B14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3" spans="2:9" x14ac:dyDescent="0.3">
      <c r="B14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4" spans="2:9" x14ac:dyDescent="0.3">
      <c r="B14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5" spans="2:9" x14ac:dyDescent="0.3">
      <c r="B14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6" spans="2:9" x14ac:dyDescent="0.3">
      <c r="B14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7" spans="2:9" x14ac:dyDescent="0.3">
      <c r="B14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8" spans="2:9" x14ac:dyDescent="0.3">
      <c r="B14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79" spans="2:9" x14ac:dyDescent="0.3">
      <c r="B14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0" spans="2:9" x14ac:dyDescent="0.3">
      <c r="B14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1" spans="2:9" x14ac:dyDescent="0.3">
      <c r="B14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2" spans="2:9" x14ac:dyDescent="0.3">
      <c r="B14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3" spans="2:9" x14ac:dyDescent="0.3">
      <c r="B14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4" spans="2:9" x14ac:dyDescent="0.3">
      <c r="B14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5" spans="2:9" x14ac:dyDescent="0.3">
      <c r="B14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6" spans="2:9" x14ac:dyDescent="0.3">
      <c r="B14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7" spans="2:9" x14ac:dyDescent="0.3">
      <c r="B14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8" spans="2:9" x14ac:dyDescent="0.3">
      <c r="B14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89" spans="2:9" x14ac:dyDescent="0.3">
      <c r="B14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0" spans="2:9" x14ac:dyDescent="0.3">
      <c r="B14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1" spans="2:9" x14ac:dyDescent="0.3">
      <c r="B14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2" spans="2:9" x14ac:dyDescent="0.3">
      <c r="B14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3" spans="2:9" x14ac:dyDescent="0.3">
      <c r="B14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4" spans="2:9" x14ac:dyDescent="0.3">
      <c r="B14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5" spans="2:9" x14ac:dyDescent="0.3">
      <c r="B14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6" spans="2:9" x14ac:dyDescent="0.3">
      <c r="B14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7" spans="2:9" x14ac:dyDescent="0.3">
      <c r="B14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8" spans="2:9" x14ac:dyDescent="0.3">
      <c r="B14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499" spans="2:9" x14ac:dyDescent="0.3">
      <c r="B14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4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4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4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4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4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4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4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0" spans="2:9" x14ac:dyDescent="0.3">
      <c r="B15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1" spans="2:9" x14ac:dyDescent="0.3">
      <c r="B15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2" spans="2:9" x14ac:dyDescent="0.3">
      <c r="B15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3" spans="2:9" x14ac:dyDescent="0.3">
      <c r="B15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4" spans="2:9" x14ac:dyDescent="0.3">
      <c r="B15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5" spans="2:9" x14ac:dyDescent="0.3">
      <c r="B15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6" spans="2:9" x14ac:dyDescent="0.3">
      <c r="B15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7" spans="2:9" x14ac:dyDescent="0.3">
      <c r="B15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8" spans="2:9" x14ac:dyDescent="0.3">
      <c r="B15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09" spans="2:9" x14ac:dyDescent="0.3">
      <c r="B15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0" spans="2:9" x14ac:dyDescent="0.3">
      <c r="B15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1" spans="2:9" x14ac:dyDescent="0.3">
      <c r="B15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2" spans="2:9" x14ac:dyDescent="0.3">
      <c r="B15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3" spans="2:9" x14ac:dyDescent="0.3">
      <c r="B15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4" spans="2:9" x14ac:dyDescent="0.3">
      <c r="B15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5" spans="2:9" x14ac:dyDescent="0.3">
      <c r="B15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6" spans="2:9" x14ac:dyDescent="0.3">
      <c r="B15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7" spans="2:9" x14ac:dyDescent="0.3">
      <c r="B15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8" spans="2:9" x14ac:dyDescent="0.3">
      <c r="B15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19" spans="2:9" x14ac:dyDescent="0.3">
      <c r="B15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0" spans="2:9" x14ac:dyDescent="0.3">
      <c r="B15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1" spans="2:9" x14ac:dyDescent="0.3">
      <c r="B15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2" spans="2:9" x14ac:dyDescent="0.3">
      <c r="B15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3" spans="2:9" x14ac:dyDescent="0.3">
      <c r="B15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4" spans="2:9" x14ac:dyDescent="0.3">
      <c r="B15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5" spans="2:9" x14ac:dyDescent="0.3">
      <c r="B15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6" spans="2:9" x14ac:dyDescent="0.3">
      <c r="B15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7" spans="2:9" x14ac:dyDescent="0.3">
      <c r="B15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8" spans="2:9" x14ac:dyDescent="0.3">
      <c r="B15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29" spans="2:9" x14ac:dyDescent="0.3">
      <c r="B15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0" spans="2:9" x14ac:dyDescent="0.3">
      <c r="B15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1" spans="2:9" x14ac:dyDescent="0.3">
      <c r="B15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2" spans="2:9" x14ac:dyDescent="0.3">
      <c r="B15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3" spans="2:9" x14ac:dyDescent="0.3">
      <c r="B15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4" spans="2:9" x14ac:dyDescent="0.3">
      <c r="B15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5" spans="2:9" x14ac:dyDescent="0.3">
      <c r="B15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6" spans="2:9" x14ac:dyDescent="0.3">
      <c r="B15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7" spans="2:9" x14ac:dyDescent="0.3">
      <c r="B15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8" spans="2:9" x14ac:dyDescent="0.3">
      <c r="B15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39" spans="2:9" x14ac:dyDescent="0.3">
      <c r="B15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0" spans="2:9" x14ac:dyDescent="0.3">
      <c r="B15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1" spans="2:9" x14ac:dyDescent="0.3">
      <c r="B15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2" spans="2:9" x14ac:dyDescent="0.3">
      <c r="B15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3" spans="2:9" x14ac:dyDescent="0.3">
      <c r="B15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4" spans="2:9" x14ac:dyDescent="0.3">
      <c r="B15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5" spans="2:9" x14ac:dyDescent="0.3">
      <c r="B15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6" spans="2:9" x14ac:dyDescent="0.3">
      <c r="B15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7" spans="2:9" x14ac:dyDescent="0.3">
      <c r="B15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8" spans="2:9" x14ac:dyDescent="0.3">
      <c r="B15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49" spans="2:9" x14ac:dyDescent="0.3">
      <c r="B15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0" spans="2:9" x14ac:dyDescent="0.3">
      <c r="B15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1" spans="2:9" x14ac:dyDescent="0.3">
      <c r="B15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2" spans="2:9" x14ac:dyDescent="0.3">
      <c r="B15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3" spans="2:9" x14ac:dyDescent="0.3">
      <c r="B15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4" spans="2:9" x14ac:dyDescent="0.3">
      <c r="B15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5" spans="2:9" x14ac:dyDescent="0.3">
      <c r="B15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6" spans="2:9" x14ac:dyDescent="0.3">
      <c r="B15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7" spans="2:9" x14ac:dyDescent="0.3">
      <c r="B15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8" spans="2:9" x14ac:dyDescent="0.3">
      <c r="B15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59" spans="2:9" x14ac:dyDescent="0.3">
      <c r="B15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0" spans="2:9" x14ac:dyDescent="0.3">
      <c r="B15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1" spans="2:9" x14ac:dyDescent="0.3">
      <c r="B15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2" spans="2:9" x14ac:dyDescent="0.3">
      <c r="B15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3" spans="2:9" x14ac:dyDescent="0.3">
      <c r="B15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4" spans="2:9" x14ac:dyDescent="0.3">
      <c r="B15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5" spans="2:9" x14ac:dyDescent="0.3">
      <c r="B15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6" spans="2:9" x14ac:dyDescent="0.3">
      <c r="B15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7" spans="2:9" x14ac:dyDescent="0.3">
      <c r="B15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8" spans="2:9" x14ac:dyDescent="0.3">
      <c r="B15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69" spans="2:9" x14ac:dyDescent="0.3">
      <c r="B15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0" spans="2:9" x14ac:dyDescent="0.3">
      <c r="B15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1" spans="2:9" x14ac:dyDescent="0.3">
      <c r="B15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2" spans="2:9" x14ac:dyDescent="0.3">
      <c r="B15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3" spans="2:9" x14ac:dyDescent="0.3">
      <c r="B15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4" spans="2:9" x14ac:dyDescent="0.3">
      <c r="B15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5" spans="2:9" x14ac:dyDescent="0.3">
      <c r="B15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6" spans="2:9" x14ac:dyDescent="0.3">
      <c r="B15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7" spans="2:9" x14ac:dyDescent="0.3">
      <c r="B15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8" spans="2:9" x14ac:dyDescent="0.3">
      <c r="B15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79" spans="2:9" x14ac:dyDescent="0.3">
      <c r="B15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0" spans="2:9" x14ac:dyDescent="0.3">
      <c r="B15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1" spans="2:9" x14ac:dyDescent="0.3">
      <c r="B15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2" spans="2:9" x14ac:dyDescent="0.3">
      <c r="B15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3" spans="2:9" x14ac:dyDescent="0.3">
      <c r="B15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4" spans="2:9" x14ac:dyDescent="0.3">
      <c r="B15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5" spans="2:9" x14ac:dyDescent="0.3">
      <c r="B15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6" spans="2:9" x14ac:dyDescent="0.3">
      <c r="B15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7" spans="2:9" x14ac:dyDescent="0.3">
      <c r="B15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8" spans="2:9" x14ac:dyDescent="0.3">
      <c r="B15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89" spans="2:9" x14ac:dyDescent="0.3">
      <c r="B15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0" spans="2:9" x14ac:dyDescent="0.3">
      <c r="B15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1" spans="2:9" x14ac:dyDescent="0.3">
      <c r="B15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2" spans="2:9" x14ac:dyDescent="0.3">
      <c r="B15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3" spans="2:9" x14ac:dyDescent="0.3">
      <c r="B15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4" spans="2:9" x14ac:dyDescent="0.3">
      <c r="B15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5" spans="2:9" x14ac:dyDescent="0.3">
      <c r="B15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6" spans="2:9" x14ac:dyDescent="0.3">
      <c r="B15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7" spans="2:9" x14ac:dyDescent="0.3">
      <c r="B15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8" spans="2:9" x14ac:dyDescent="0.3">
      <c r="B15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599" spans="2:9" x14ac:dyDescent="0.3">
      <c r="B15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5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5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5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5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5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5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5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0" spans="2:9" x14ac:dyDescent="0.3">
      <c r="B16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1" spans="2:9" x14ac:dyDescent="0.3">
      <c r="B16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2" spans="2:9" x14ac:dyDescent="0.3">
      <c r="B16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3" spans="2:9" x14ac:dyDescent="0.3">
      <c r="B16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4" spans="2:9" x14ac:dyDescent="0.3">
      <c r="B16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5" spans="2:9" x14ac:dyDescent="0.3">
      <c r="B16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6" spans="2:9" x14ac:dyDescent="0.3">
      <c r="B16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7" spans="2:9" x14ac:dyDescent="0.3">
      <c r="B16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8" spans="2:9" x14ac:dyDescent="0.3">
      <c r="B16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09" spans="2:9" x14ac:dyDescent="0.3">
      <c r="B16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0" spans="2:9" x14ac:dyDescent="0.3">
      <c r="B16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1" spans="2:9" x14ac:dyDescent="0.3">
      <c r="B16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2" spans="2:9" x14ac:dyDescent="0.3">
      <c r="B16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3" spans="2:9" x14ac:dyDescent="0.3">
      <c r="B16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4" spans="2:9" x14ac:dyDescent="0.3">
      <c r="B16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5" spans="2:9" x14ac:dyDescent="0.3">
      <c r="B16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6" spans="2:9" x14ac:dyDescent="0.3">
      <c r="B16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7" spans="2:9" x14ac:dyDescent="0.3">
      <c r="B16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8" spans="2:9" x14ac:dyDescent="0.3">
      <c r="B16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19" spans="2:9" x14ac:dyDescent="0.3">
      <c r="B16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0" spans="2:9" x14ac:dyDescent="0.3">
      <c r="B16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1" spans="2:9" x14ac:dyDescent="0.3">
      <c r="B16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2" spans="2:9" x14ac:dyDescent="0.3">
      <c r="B16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3" spans="2:9" x14ac:dyDescent="0.3">
      <c r="B16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4" spans="2:9" x14ac:dyDescent="0.3">
      <c r="B16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5" spans="2:9" x14ac:dyDescent="0.3">
      <c r="B16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6" spans="2:9" x14ac:dyDescent="0.3">
      <c r="B16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7" spans="2:9" x14ac:dyDescent="0.3">
      <c r="B16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8" spans="2:9" x14ac:dyDescent="0.3">
      <c r="B16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29" spans="2:9" x14ac:dyDescent="0.3">
      <c r="B16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0" spans="2:9" x14ac:dyDescent="0.3">
      <c r="B16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1" spans="2:9" x14ac:dyDescent="0.3">
      <c r="B16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2" spans="2:9" x14ac:dyDescent="0.3">
      <c r="B16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3" spans="2:9" x14ac:dyDescent="0.3">
      <c r="B16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4" spans="2:9" x14ac:dyDescent="0.3">
      <c r="B16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5" spans="2:9" x14ac:dyDescent="0.3">
      <c r="B16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6" spans="2:9" x14ac:dyDescent="0.3">
      <c r="B16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7" spans="2:9" x14ac:dyDescent="0.3">
      <c r="B16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8" spans="2:9" x14ac:dyDescent="0.3">
      <c r="B16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39" spans="2:9" x14ac:dyDescent="0.3">
      <c r="B16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0" spans="2:9" x14ac:dyDescent="0.3">
      <c r="B16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1" spans="2:9" x14ac:dyDescent="0.3">
      <c r="B16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2" spans="2:9" x14ac:dyDescent="0.3">
      <c r="B16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3" spans="2:9" x14ac:dyDescent="0.3">
      <c r="B16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4" spans="2:9" x14ac:dyDescent="0.3">
      <c r="B16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5" spans="2:9" x14ac:dyDescent="0.3">
      <c r="B16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6" spans="2:9" x14ac:dyDescent="0.3">
      <c r="B16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7" spans="2:9" x14ac:dyDescent="0.3">
      <c r="B16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8" spans="2:9" x14ac:dyDescent="0.3">
      <c r="B16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49" spans="2:9" x14ac:dyDescent="0.3">
      <c r="B16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0" spans="2:9" x14ac:dyDescent="0.3">
      <c r="B16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1" spans="2:9" x14ac:dyDescent="0.3">
      <c r="B16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2" spans="2:9" x14ac:dyDescent="0.3">
      <c r="B16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3" spans="2:9" x14ac:dyDescent="0.3">
      <c r="B16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4" spans="2:9" x14ac:dyDescent="0.3">
      <c r="B16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5" spans="2:9" x14ac:dyDescent="0.3">
      <c r="B16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6" spans="2:9" x14ac:dyDescent="0.3">
      <c r="B16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7" spans="2:9" x14ac:dyDescent="0.3">
      <c r="B16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8" spans="2:9" x14ac:dyDescent="0.3">
      <c r="B16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59" spans="2:9" x14ac:dyDescent="0.3">
      <c r="B16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0" spans="2:9" x14ac:dyDescent="0.3">
      <c r="B16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1" spans="2:9" x14ac:dyDescent="0.3">
      <c r="B16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2" spans="2:9" x14ac:dyDescent="0.3">
      <c r="B16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3" spans="2:9" x14ac:dyDescent="0.3">
      <c r="B16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4" spans="2:9" x14ac:dyDescent="0.3">
      <c r="B16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5" spans="2:9" x14ac:dyDescent="0.3">
      <c r="B16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6" spans="2:9" x14ac:dyDescent="0.3">
      <c r="B16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7" spans="2:9" x14ac:dyDescent="0.3">
      <c r="B16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8" spans="2:9" x14ac:dyDescent="0.3">
      <c r="B16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69" spans="2:9" x14ac:dyDescent="0.3">
      <c r="B16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0" spans="2:9" x14ac:dyDescent="0.3">
      <c r="B16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1" spans="2:9" x14ac:dyDescent="0.3">
      <c r="B16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2" spans="2:9" x14ac:dyDescent="0.3">
      <c r="B16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3" spans="2:9" x14ac:dyDescent="0.3">
      <c r="B16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4" spans="2:9" x14ac:dyDescent="0.3">
      <c r="B16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5" spans="2:9" x14ac:dyDescent="0.3">
      <c r="B16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6" spans="2:9" x14ac:dyDescent="0.3">
      <c r="B16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7" spans="2:9" x14ac:dyDescent="0.3">
      <c r="B16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8" spans="2:9" x14ac:dyDescent="0.3">
      <c r="B16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79" spans="2:9" x14ac:dyDescent="0.3">
      <c r="B16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0" spans="2:9" x14ac:dyDescent="0.3">
      <c r="B16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1" spans="2:9" x14ac:dyDescent="0.3">
      <c r="B16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2" spans="2:9" x14ac:dyDescent="0.3">
      <c r="B16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3" spans="2:9" x14ac:dyDescent="0.3">
      <c r="B16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4" spans="2:9" x14ac:dyDescent="0.3">
      <c r="B16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5" spans="2:9" x14ac:dyDescent="0.3">
      <c r="B16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6" spans="2:9" x14ac:dyDescent="0.3">
      <c r="B16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7" spans="2:9" x14ac:dyDescent="0.3">
      <c r="B16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8" spans="2:9" x14ac:dyDescent="0.3">
      <c r="B16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89" spans="2:9" x14ac:dyDescent="0.3">
      <c r="B16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0" spans="2:9" x14ac:dyDescent="0.3">
      <c r="B16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1" spans="2:9" x14ac:dyDescent="0.3">
      <c r="B16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2" spans="2:9" x14ac:dyDescent="0.3">
      <c r="B16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3" spans="2:9" x14ac:dyDescent="0.3">
      <c r="B16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4" spans="2:9" x14ac:dyDescent="0.3">
      <c r="B16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5" spans="2:9" x14ac:dyDescent="0.3">
      <c r="B16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6" spans="2:9" x14ac:dyDescent="0.3">
      <c r="B16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7" spans="2:9" x14ac:dyDescent="0.3">
      <c r="B16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8" spans="2:9" x14ac:dyDescent="0.3">
      <c r="B16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699" spans="2:9" x14ac:dyDescent="0.3">
      <c r="B16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6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6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6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6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6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6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6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0" spans="2:9" x14ac:dyDescent="0.3">
      <c r="B17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1" spans="2:9" x14ac:dyDescent="0.3">
      <c r="B17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2" spans="2:9" x14ac:dyDescent="0.3">
      <c r="B17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3" spans="2:9" x14ac:dyDescent="0.3">
      <c r="B17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4" spans="2:9" x14ac:dyDescent="0.3">
      <c r="B17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5" spans="2:9" x14ac:dyDescent="0.3">
      <c r="B17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6" spans="2:9" x14ac:dyDescent="0.3">
      <c r="B17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7" spans="2:9" x14ac:dyDescent="0.3">
      <c r="B17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8" spans="2:9" x14ac:dyDescent="0.3">
      <c r="B17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09" spans="2:9" x14ac:dyDescent="0.3">
      <c r="B17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0" spans="2:9" x14ac:dyDescent="0.3">
      <c r="B17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1" spans="2:9" x14ac:dyDescent="0.3">
      <c r="B17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2" spans="2:9" x14ac:dyDescent="0.3">
      <c r="B17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3" spans="2:9" x14ac:dyDescent="0.3">
      <c r="B17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4" spans="2:9" x14ac:dyDescent="0.3">
      <c r="B17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5" spans="2:9" x14ac:dyDescent="0.3">
      <c r="B17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6" spans="2:9" x14ac:dyDescent="0.3">
      <c r="B17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7" spans="2:9" x14ac:dyDescent="0.3">
      <c r="B17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8" spans="2:9" x14ac:dyDescent="0.3">
      <c r="B17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19" spans="2:9" x14ac:dyDescent="0.3">
      <c r="B17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0" spans="2:9" x14ac:dyDescent="0.3">
      <c r="B17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1" spans="2:9" x14ac:dyDescent="0.3">
      <c r="B17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2" spans="2:9" x14ac:dyDescent="0.3">
      <c r="B17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3" spans="2:9" x14ac:dyDescent="0.3">
      <c r="B17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4" spans="2:9" x14ac:dyDescent="0.3">
      <c r="B17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5" spans="2:9" x14ac:dyDescent="0.3">
      <c r="B17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6" spans="2:9" x14ac:dyDescent="0.3">
      <c r="B17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7" spans="2:9" x14ac:dyDescent="0.3">
      <c r="B17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8" spans="2:9" x14ac:dyDescent="0.3">
      <c r="B17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29" spans="2:9" x14ac:dyDescent="0.3">
      <c r="B17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0" spans="2:9" x14ac:dyDescent="0.3">
      <c r="B17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1" spans="2:9" x14ac:dyDescent="0.3">
      <c r="B17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2" spans="2:9" x14ac:dyDescent="0.3">
      <c r="B17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3" spans="2:9" x14ac:dyDescent="0.3">
      <c r="B17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4" spans="2:9" x14ac:dyDescent="0.3">
      <c r="B17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5" spans="2:9" x14ac:dyDescent="0.3">
      <c r="B17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6" spans="2:9" x14ac:dyDescent="0.3">
      <c r="B17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7" spans="2:9" x14ac:dyDescent="0.3">
      <c r="B17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8" spans="2:9" x14ac:dyDescent="0.3">
      <c r="B17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39" spans="2:9" x14ac:dyDescent="0.3">
      <c r="B17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0" spans="2:9" x14ac:dyDescent="0.3">
      <c r="B17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1" spans="2:9" x14ac:dyDescent="0.3">
      <c r="B17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2" spans="2:9" x14ac:dyDescent="0.3">
      <c r="B17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3" spans="2:9" x14ac:dyDescent="0.3">
      <c r="B17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4" spans="2:9" x14ac:dyDescent="0.3">
      <c r="B17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5" spans="2:9" x14ac:dyDescent="0.3">
      <c r="B17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6" spans="2:9" x14ac:dyDescent="0.3">
      <c r="B17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7" spans="2:9" x14ac:dyDescent="0.3">
      <c r="B17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8" spans="2:9" x14ac:dyDescent="0.3">
      <c r="B17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49" spans="2:9" x14ac:dyDescent="0.3">
      <c r="B17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0" spans="2:9" x14ac:dyDescent="0.3">
      <c r="B17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1" spans="2:9" x14ac:dyDescent="0.3">
      <c r="B17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2" spans="2:9" x14ac:dyDescent="0.3">
      <c r="B17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3" spans="2:9" x14ac:dyDescent="0.3">
      <c r="B17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4" spans="2:9" x14ac:dyDescent="0.3">
      <c r="B17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5" spans="2:9" x14ac:dyDescent="0.3">
      <c r="B17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6" spans="2:9" x14ac:dyDescent="0.3">
      <c r="B17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7" spans="2:9" x14ac:dyDescent="0.3">
      <c r="B17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8" spans="2:9" x14ac:dyDescent="0.3">
      <c r="B17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59" spans="2:9" x14ac:dyDescent="0.3">
      <c r="B17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0" spans="2:9" x14ac:dyDescent="0.3">
      <c r="B17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1" spans="2:9" x14ac:dyDescent="0.3">
      <c r="B17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2" spans="2:9" x14ac:dyDescent="0.3">
      <c r="B17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3" spans="2:9" x14ac:dyDescent="0.3">
      <c r="B17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4" spans="2:9" x14ac:dyDescent="0.3">
      <c r="B17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5" spans="2:9" x14ac:dyDescent="0.3">
      <c r="B17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6" spans="2:9" x14ac:dyDescent="0.3">
      <c r="B17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7" spans="2:9" x14ac:dyDescent="0.3">
      <c r="B17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8" spans="2:9" x14ac:dyDescent="0.3">
      <c r="B17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69" spans="2:9" x14ac:dyDescent="0.3">
      <c r="B17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0" spans="2:9" x14ac:dyDescent="0.3">
      <c r="B17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1" spans="2:9" x14ac:dyDescent="0.3">
      <c r="B17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2" spans="2:9" x14ac:dyDescent="0.3">
      <c r="B17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3" spans="2:9" x14ac:dyDescent="0.3">
      <c r="B17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4" spans="2:9" x14ac:dyDescent="0.3">
      <c r="B17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5" spans="2:9" x14ac:dyDescent="0.3">
      <c r="B17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6" spans="2:9" x14ac:dyDescent="0.3">
      <c r="B17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7" spans="2:9" x14ac:dyDescent="0.3">
      <c r="B17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8" spans="2:9" x14ac:dyDescent="0.3">
      <c r="B17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79" spans="2:9" x14ac:dyDescent="0.3">
      <c r="B17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0" spans="2:9" x14ac:dyDescent="0.3">
      <c r="B17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1" spans="2:9" x14ac:dyDescent="0.3">
      <c r="B17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2" spans="2:9" x14ac:dyDescent="0.3">
      <c r="B17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3" spans="2:9" x14ac:dyDescent="0.3">
      <c r="B17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4" spans="2:9" x14ac:dyDescent="0.3">
      <c r="B17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5" spans="2:9" x14ac:dyDescent="0.3">
      <c r="B17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6" spans="2:9" x14ac:dyDescent="0.3">
      <c r="B17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7" spans="2:9" x14ac:dyDescent="0.3">
      <c r="B17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8" spans="2:9" x14ac:dyDescent="0.3">
      <c r="B17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89" spans="2:9" x14ac:dyDescent="0.3">
      <c r="B17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0" spans="2:9" x14ac:dyDescent="0.3">
      <c r="B17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1" spans="2:9" x14ac:dyDescent="0.3">
      <c r="B17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2" spans="2:9" x14ac:dyDescent="0.3">
      <c r="B17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3" spans="2:9" x14ac:dyDescent="0.3">
      <c r="B17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4" spans="2:9" x14ac:dyDescent="0.3">
      <c r="B17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5" spans="2:9" x14ac:dyDescent="0.3">
      <c r="B17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6" spans="2:9" x14ac:dyDescent="0.3">
      <c r="B17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7" spans="2:9" x14ac:dyDescent="0.3">
      <c r="B17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8" spans="2:9" x14ac:dyDescent="0.3">
      <c r="B17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799" spans="2:9" x14ac:dyDescent="0.3">
      <c r="B17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7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7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7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7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7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7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7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0" spans="2:9" x14ac:dyDescent="0.3">
      <c r="B18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1" spans="2:9" x14ac:dyDescent="0.3">
      <c r="B18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2" spans="2:9" x14ac:dyDescent="0.3">
      <c r="B18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3" spans="2:9" x14ac:dyDescent="0.3">
      <c r="B18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4" spans="2:9" x14ac:dyDescent="0.3">
      <c r="B18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5" spans="2:9" x14ac:dyDescent="0.3">
      <c r="B18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6" spans="2:9" x14ac:dyDescent="0.3">
      <c r="B18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7" spans="2:9" x14ac:dyDescent="0.3">
      <c r="B18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8" spans="2:9" x14ac:dyDescent="0.3">
      <c r="B18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09" spans="2:9" x14ac:dyDescent="0.3">
      <c r="B18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0" spans="2:9" x14ac:dyDescent="0.3">
      <c r="B18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1" spans="2:9" x14ac:dyDescent="0.3">
      <c r="B18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2" spans="2:9" x14ac:dyDescent="0.3">
      <c r="B18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3" spans="2:9" x14ac:dyDescent="0.3">
      <c r="B18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4" spans="2:9" x14ac:dyDescent="0.3">
      <c r="B18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5" spans="2:9" x14ac:dyDescent="0.3">
      <c r="B18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6" spans="2:9" x14ac:dyDescent="0.3">
      <c r="B18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7" spans="2:9" x14ac:dyDescent="0.3">
      <c r="B18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8" spans="2:9" x14ac:dyDescent="0.3">
      <c r="B18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19" spans="2:9" x14ac:dyDescent="0.3">
      <c r="B18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0" spans="2:9" x14ac:dyDescent="0.3">
      <c r="B18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1" spans="2:9" x14ac:dyDescent="0.3">
      <c r="B18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2" spans="2:9" x14ac:dyDescent="0.3">
      <c r="B18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3" spans="2:9" x14ac:dyDescent="0.3">
      <c r="B18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4" spans="2:9" x14ac:dyDescent="0.3">
      <c r="B18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5" spans="2:9" x14ac:dyDescent="0.3">
      <c r="B18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6" spans="2:9" x14ac:dyDescent="0.3">
      <c r="B18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7" spans="2:9" x14ac:dyDescent="0.3">
      <c r="B18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8" spans="2:9" x14ac:dyDescent="0.3">
      <c r="B18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29" spans="2:9" x14ac:dyDescent="0.3">
      <c r="B18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0" spans="2:9" x14ac:dyDescent="0.3">
      <c r="B18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1" spans="2:9" x14ac:dyDescent="0.3">
      <c r="B18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2" spans="2:9" x14ac:dyDescent="0.3">
      <c r="B18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3" spans="2:9" x14ac:dyDescent="0.3">
      <c r="B18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4" spans="2:9" x14ac:dyDescent="0.3">
      <c r="B18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5" spans="2:9" x14ac:dyDescent="0.3">
      <c r="B18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6" spans="2:9" x14ac:dyDescent="0.3">
      <c r="B18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7" spans="2:9" x14ac:dyDescent="0.3">
      <c r="B18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8" spans="2:9" x14ac:dyDescent="0.3">
      <c r="B18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39" spans="2:9" x14ac:dyDescent="0.3">
      <c r="B18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0" spans="2:9" x14ac:dyDescent="0.3">
      <c r="B18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1" spans="2:9" x14ac:dyDescent="0.3">
      <c r="B18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2" spans="2:9" x14ac:dyDescent="0.3">
      <c r="B18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3" spans="2:9" x14ac:dyDescent="0.3">
      <c r="B18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4" spans="2:9" x14ac:dyDescent="0.3">
      <c r="B18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5" spans="2:9" x14ac:dyDescent="0.3">
      <c r="B18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6" spans="2:9" x14ac:dyDescent="0.3">
      <c r="B18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7" spans="2:9" x14ac:dyDescent="0.3">
      <c r="B18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8" spans="2:9" x14ac:dyDescent="0.3">
      <c r="B18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49" spans="2:9" x14ac:dyDescent="0.3">
      <c r="B18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0" spans="2:9" x14ac:dyDescent="0.3">
      <c r="B18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1" spans="2:9" x14ac:dyDescent="0.3">
      <c r="B18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2" spans="2:9" x14ac:dyDescent="0.3">
      <c r="B18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3" spans="2:9" x14ac:dyDescent="0.3">
      <c r="B18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4" spans="2:9" x14ac:dyDescent="0.3">
      <c r="B18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5" spans="2:9" x14ac:dyDescent="0.3">
      <c r="B18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6" spans="2:9" x14ac:dyDescent="0.3">
      <c r="B18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7" spans="2:9" x14ac:dyDescent="0.3">
      <c r="B18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8" spans="2:9" x14ac:dyDescent="0.3">
      <c r="B18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59" spans="2:9" x14ac:dyDescent="0.3">
      <c r="B18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0" spans="2:9" x14ac:dyDescent="0.3">
      <c r="B18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1" spans="2:9" x14ac:dyDescent="0.3">
      <c r="B18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2" spans="2:9" x14ac:dyDescent="0.3">
      <c r="B18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3" spans="2:9" x14ac:dyDescent="0.3">
      <c r="B18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4" spans="2:9" x14ac:dyDescent="0.3">
      <c r="B18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5" spans="2:9" x14ac:dyDescent="0.3">
      <c r="B18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6" spans="2:9" x14ac:dyDescent="0.3">
      <c r="B18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7" spans="2:9" x14ac:dyDescent="0.3">
      <c r="B18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8" spans="2:9" x14ac:dyDescent="0.3">
      <c r="B18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69" spans="2:9" x14ac:dyDescent="0.3">
      <c r="B18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0" spans="2:9" x14ac:dyDescent="0.3">
      <c r="B18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1" spans="2:9" x14ac:dyDescent="0.3">
      <c r="B18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2" spans="2:9" x14ac:dyDescent="0.3">
      <c r="B18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3" spans="2:9" x14ac:dyDescent="0.3">
      <c r="B18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4" spans="2:9" x14ac:dyDescent="0.3">
      <c r="B18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5" spans="2:9" x14ac:dyDescent="0.3">
      <c r="B18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6" spans="2:9" x14ac:dyDescent="0.3">
      <c r="B18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7" spans="2:9" x14ac:dyDescent="0.3">
      <c r="B18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8" spans="2:9" x14ac:dyDescent="0.3">
      <c r="B18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79" spans="2:9" x14ac:dyDescent="0.3">
      <c r="B18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0" spans="2:9" x14ac:dyDescent="0.3">
      <c r="B18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1" spans="2:9" x14ac:dyDescent="0.3">
      <c r="B18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2" spans="2:9" x14ac:dyDescent="0.3">
      <c r="B18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3" spans="2:9" x14ac:dyDescent="0.3">
      <c r="B18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4" spans="2:9" x14ac:dyDescent="0.3">
      <c r="B18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5" spans="2:9" x14ac:dyDescent="0.3">
      <c r="B18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6" spans="2:9" x14ac:dyDescent="0.3">
      <c r="B18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7" spans="2:9" x14ac:dyDescent="0.3">
      <c r="B18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8" spans="2:9" x14ac:dyDescent="0.3">
      <c r="B18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89" spans="2:9" x14ac:dyDescent="0.3">
      <c r="B18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0" spans="2:9" x14ac:dyDescent="0.3">
      <c r="B18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1" spans="2:9" x14ac:dyDescent="0.3">
      <c r="B18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2" spans="2:9" x14ac:dyDescent="0.3">
      <c r="B18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3" spans="2:9" x14ac:dyDescent="0.3">
      <c r="B18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4" spans="2:9" x14ac:dyDescent="0.3">
      <c r="B18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5" spans="2:9" x14ac:dyDescent="0.3">
      <c r="B18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6" spans="2:9" x14ac:dyDescent="0.3">
      <c r="B18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7" spans="2:9" x14ac:dyDescent="0.3">
      <c r="B18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8" spans="2:9" x14ac:dyDescent="0.3">
      <c r="B18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899" spans="2:9" x14ac:dyDescent="0.3">
      <c r="B18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8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8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8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8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8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8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8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0" spans="2:9" x14ac:dyDescent="0.3">
      <c r="B19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1" spans="2:9" x14ac:dyDescent="0.3">
      <c r="B19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2" spans="2:9" x14ac:dyDescent="0.3">
      <c r="B19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3" spans="2:9" x14ac:dyDescent="0.3">
      <c r="B19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4" spans="2:9" x14ac:dyDescent="0.3">
      <c r="B19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5" spans="2:9" x14ac:dyDescent="0.3">
      <c r="B19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6" spans="2:9" x14ac:dyDescent="0.3">
      <c r="B19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7" spans="2:9" x14ac:dyDescent="0.3">
      <c r="B19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8" spans="2:9" x14ac:dyDescent="0.3">
      <c r="B19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09" spans="2:9" x14ac:dyDescent="0.3">
      <c r="B19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0" spans="2:9" x14ac:dyDescent="0.3">
      <c r="B19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1" spans="2:9" x14ac:dyDescent="0.3">
      <c r="B19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2" spans="2:9" x14ac:dyDescent="0.3">
      <c r="B19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3" spans="2:9" x14ac:dyDescent="0.3">
      <c r="B19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4" spans="2:9" x14ac:dyDescent="0.3">
      <c r="B19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5" spans="2:9" x14ac:dyDescent="0.3">
      <c r="B19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6" spans="2:9" x14ac:dyDescent="0.3">
      <c r="B19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7" spans="2:9" x14ac:dyDescent="0.3">
      <c r="B19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8" spans="2:9" x14ac:dyDescent="0.3">
      <c r="B19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19" spans="2:9" x14ac:dyDescent="0.3">
      <c r="B19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0" spans="2:9" x14ac:dyDescent="0.3">
      <c r="B19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1" spans="2:9" x14ac:dyDescent="0.3">
      <c r="B19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2" spans="2:9" x14ac:dyDescent="0.3">
      <c r="B19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3" spans="2:9" x14ac:dyDescent="0.3">
      <c r="B19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4" spans="2:9" x14ac:dyDescent="0.3">
      <c r="B19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5" spans="2:9" x14ac:dyDescent="0.3">
      <c r="B19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6" spans="2:9" x14ac:dyDescent="0.3">
      <c r="B19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7" spans="2:9" x14ac:dyDescent="0.3">
      <c r="B19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8" spans="2:9" x14ac:dyDescent="0.3">
      <c r="B19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29" spans="2:9" x14ac:dyDescent="0.3">
      <c r="B19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0" spans="2:9" x14ac:dyDescent="0.3">
      <c r="B19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1" spans="2:9" x14ac:dyDescent="0.3">
      <c r="B19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2" spans="2:9" x14ac:dyDescent="0.3">
      <c r="B19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3" spans="2:9" x14ac:dyDescent="0.3">
      <c r="B19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4" spans="2:9" x14ac:dyDescent="0.3">
      <c r="B19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5" spans="2:9" x14ac:dyDescent="0.3">
      <c r="B19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6" spans="2:9" x14ac:dyDescent="0.3">
      <c r="B19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7" spans="2:9" x14ac:dyDescent="0.3">
      <c r="B19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8" spans="2:9" x14ac:dyDescent="0.3">
      <c r="B19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39" spans="2:9" x14ac:dyDescent="0.3">
      <c r="B19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0" spans="2:9" x14ac:dyDescent="0.3">
      <c r="B19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1" spans="2:9" x14ac:dyDescent="0.3">
      <c r="B19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2" spans="2:9" x14ac:dyDescent="0.3">
      <c r="B19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3" spans="2:9" x14ac:dyDescent="0.3">
      <c r="B19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4" spans="2:9" x14ac:dyDescent="0.3">
      <c r="B19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5" spans="2:9" x14ac:dyDescent="0.3">
      <c r="B19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6" spans="2:9" x14ac:dyDescent="0.3">
      <c r="B19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7" spans="2:9" x14ac:dyDescent="0.3">
      <c r="B19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8" spans="2:9" x14ac:dyDescent="0.3">
      <c r="B19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49" spans="2:9" x14ac:dyDescent="0.3">
      <c r="B19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0" spans="2:9" x14ac:dyDescent="0.3">
      <c r="B19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1" spans="2:9" x14ac:dyDescent="0.3">
      <c r="B19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2" spans="2:9" x14ac:dyDescent="0.3">
      <c r="B19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3" spans="2:9" x14ac:dyDescent="0.3">
      <c r="B19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4" spans="2:9" x14ac:dyDescent="0.3">
      <c r="B19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5" spans="2:9" x14ac:dyDescent="0.3">
      <c r="B19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6" spans="2:9" x14ac:dyDescent="0.3">
      <c r="B19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7" spans="2:9" x14ac:dyDescent="0.3">
      <c r="B19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8" spans="2:9" x14ac:dyDescent="0.3">
      <c r="B19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59" spans="2:9" x14ac:dyDescent="0.3">
      <c r="B19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0" spans="2:9" x14ac:dyDescent="0.3">
      <c r="B19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1" spans="2:9" x14ac:dyDescent="0.3">
      <c r="B19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2" spans="2:9" x14ac:dyDescent="0.3">
      <c r="B19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3" spans="2:9" x14ac:dyDescent="0.3">
      <c r="B19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4" spans="2:9" x14ac:dyDescent="0.3">
      <c r="B19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5" spans="2:9" x14ac:dyDescent="0.3">
      <c r="B19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6" spans="2:9" x14ac:dyDescent="0.3">
      <c r="B19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7" spans="2:9" x14ac:dyDescent="0.3">
      <c r="B19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8" spans="2:9" x14ac:dyDescent="0.3">
      <c r="B19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69" spans="2:9" x14ac:dyDescent="0.3">
      <c r="B19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0" spans="2:9" x14ac:dyDescent="0.3">
      <c r="B19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1" spans="2:9" x14ac:dyDescent="0.3">
      <c r="B19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2" spans="2:9" x14ac:dyDescent="0.3">
      <c r="B19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3" spans="2:9" x14ac:dyDescent="0.3">
      <c r="B19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4" spans="2:9" x14ac:dyDescent="0.3">
      <c r="B19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5" spans="2:9" x14ac:dyDescent="0.3">
      <c r="B19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6" spans="2:9" x14ac:dyDescent="0.3">
      <c r="B19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7" spans="2:9" x14ac:dyDescent="0.3">
      <c r="B19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8" spans="2:9" x14ac:dyDescent="0.3">
      <c r="B19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79" spans="2:9" x14ac:dyDescent="0.3">
      <c r="B19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0" spans="2:9" x14ac:dyDescent="0.3">
      <c r="B19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1" spans="2:9" x14ac:dyDescent="0.3">
      <c r="B19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2" spans="2:9" x14ac:dyDescent="0.3">
      <c r="B19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3" spans="2:9" x14ac:dyDescent="0.3">
      <c r="B19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4" spans="2:9" x14ac:dyDescent="0.3">
      <c r="B19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5" spans="2:9" x14ac:dyDescent="0.3">
      <c r="B19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6" spans="2:9" x14ac:dyDescent="0.3">
      <c r="B19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7" spans="2:9" x14ac:dyDescent="0.3">
      <c r="B19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8" spans="2:9" x14ac:dyDescent="0.3">
      <c r="B19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89" spans="2:9" x14ac:dyDescent="0.3">
      <c r="B19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0" spans="2:9" x14ac:dyDescent="0.3">
      <c r="B19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1" spans="2:9" x14ac:dyDescent="0.3">
      <c r="B19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2" spans="2:9" x14ac:dyDescent="0.3">
      <c r="B19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3" spans="2:9" x14ac:dyDescent="0.3">
      <c r="B19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4" spans="2:9" x14ac:dyDescent="0.3">
      <c r="B19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5" spans="2:9" x14ac:dyDescent="0.3">
      <c r="B19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6" spans="2:9" x14ac:dyDescent="0.3">
      <c r="B19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7" spans="2:9" x14ac:dyDescent="0.3">
      <c r="B19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8" spans="2:9" x14ac:dyDescent="0.3">
      <c r="B19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1999" spans="2:9" x14ac:dyDescent="0.3">
      <c r="B19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19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19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19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19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19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19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19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0" spans="2:9" x14ac:dyDescent="0.3">
      <c r="B20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1" spans="2:9" x14ac:dyDescent="0.3">
      <c r="B20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2" spans="2:9" x14ac:dyDescent="0.3">
      <c r="B20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3" spans="2:9" x14ac:dyDescent="0.3">
      <c r="B20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4" spans="2:9" x14ac:dyDescent="0.3">
      <c r="B20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5" spans="2:9" x14ac:dyDescent="0.3">
      <c r="B20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6" spans="2:9" x14ac:dyDescent="0.3">
      <c r="B20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7" spans="2:9" x14ac:dyDescent="0.3">
      <c r="B20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8" spans="2:9" x14ac:dyDescent="0.3">
      <c r="B20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09" spans="2:9" x14ac:dyDescent="0.3">
      <c r="B20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0" spans="2:9" x14ac:dyDescent="0.3">
      <c r="B20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1" spans="2:9" x14ac:dyDescent="0.3">
      <c r="B20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2" spans="2:9" x14ac:dyDescent="0.3">
      <c r="B20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3" spans="2:9" x14ac:dyDescent="0.3">
      <c r="B20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4" spans="2:9" x14ac:dyDescent="0.3">
      <c r="B20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5" spans="2:9" x14ac:dyDescent="0.3">
      <c r="B20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6" spans="2:9" x14ac:dyDescent="0.3">
      <c r="B20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7" spans="2:9" x14ac:dyDescent="0.3">
      <c r="B20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8" spans="2:9" x14ac:dyDescent="0.3">
      <c r="B20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19" spans="2:9" x14ac:dyDescent="0.3">
      <c r="B20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0" spans="2:9" x14ac:dyDescent="0.3">
      <c r="B20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1" spans="2:9" x14ac:dyDescent="0.3">
      <c r="B20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2" spans="2:9" x14ac:dyDescent="0.3">
      <c r="B20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3" spans="2:9" x14ac:dyDescent="0.3">
      <c r="B20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4" spans="2:9" x14ac:dyDescent="0.3">
      <c r="B20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5" spans="2:9" x14ac:dyDescent="0.3">
      <c r="B20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6" spans="2:9" x14ac:dyDescent="0.3">
      <c r="B20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7" spans="2:9" x14ac:dyDescent="0.3">
      <c r="B20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8" spans="2:9" x14ac:dyDescent="0.3">
      <c r="B20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29" spans="2:9" x14ac:dyDescent="0.3">
      <c r="B20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0" spans="2:9" x14ac:dyDescent="0.3">
      <c r="B20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1" spans="2:9" x14ac:dyDescent="0.3">
      <c r="B20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2" spans="2:9" x14ac:dyDescent="0.3">
      <c r="B20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3" spans="2:9" x14ac:dyDescent="0.3">
      <c r="B20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4" spans="2:9" x14ac:dyDescent="0.3">
      <c r="B20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5" spans="2:9" x14ac:dyDescent="0.3">
      <c r="B20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6" spans="2:9" x14ac:dyDescent="0.3">
      <c r="B20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7" spans="2:9" x14ac:dyDescent="0.3">
      <c r="B20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8" spans="2:9" x14ac:dyDescent="0.3">
      <c r="B20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39" spans="2:9" x14ac:dyDescent="0.3">
      <c r="B20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0" spans="2:9" x14ac:dyDescent="0.3">
      <c r="B20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1" spans="2:9" x14ac:dyDescent="0.3">
      <c r="B20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2" spans="2:9" x14ac:dyDescent="0.3">
      <c r="B20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3" spans="2:9" x14ac:dyDescent="0.3">
      <c r="B20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4" spans="2:9" x14ac:dyDescent="0.3">
      <c r="B20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5" spans="2:9" x14ac:dyDescent="0.3">
      <c r="B20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6" spans="2:9" x14ac:dyDescent="0.3">
      <c r="B20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7" spans="2:9" x14ac:dyDescent="0.3">
      <c r="B20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8" spans="2:9" x14ac:dyDescent="0.3">
      <c r="B20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49" spans="2:9" x14ac:dyDescent="0.3">
      <c r="B20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0" spans="2:9" x14ac:dyDescent="0.3">
      <c r="B20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1" spans="2:9" x14ac:dyDescent="0.3">
      <c r="B20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2" spans="2:9" x14ac:dyDescent="0.3">
      <c r="B20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3" spans="2:9" x14ac:dyDescent="0.3">
      <c r="B20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4" spans="2:9" x14ac:dyDescent="0.3">
      <c r="B20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5" spans="2:9" x14ac:dyDescent="0.3">
      <c r="B20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6" spans="2:9" x14ac:dyDescent="0.3">
      <c r="B20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7" spans="2:9" x14ac:dyDescent="0.3">
      <c r="B20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8" spans="2:9" x14ac:dyDescent="0.3">
      <c r="B20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59" spans="2:9" x14ac:dyDescent="0.3">
      <c r="B20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0" spans="2:9" x14ac:dyDescent="0.3">
      <c r="B20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1" spans="2:9" x14ac:dyDescent="0.3">
      <c r="B20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2" spans="2:9" x14ac:dyDescent="0.3">
      <c r="B20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3" spans="2:9" x14ac:dyDescent="0.3">
      <c r="B20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4" spans="2:9" x14ac:dyDescent="0.3">
      <c r="B20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5" spans="2:9" x14ac:dyDescent="0.3">
      <c r="B20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6" spans="2:9" x14ac:dyDescent="0.3">
      <c r="B20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7" spans="2:9" x14ac:dyDescent="0.3">
      <c r="B20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8" spans="2:9" x14ac:dyDescent="0.3">
      <c r="B20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69" spans="2:9" x14ac:dyDescent="0.3">
      <c r="B20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0" spans="2:9" x14ac:dyDescent="0.3">
      <c r="B20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1" spans="2:9" x14ac:dyDescent="0.3">
      <c r="B20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2" spans="2:9" x14ac:dyDescent="0.3">
      <c r="B20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3" spans="2:9" x14ac:dyDescent="0.3">
      <c r="B20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4" spans="2:9" x14ac:dyDescent="0.3">
      <c r="B20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5" spans="2:9" x14ac:dyDescent="0.3">
      <c r="B20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6" spans="2:9" x14ac:dyDescent="0.3">
      <c r="B20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7" spans="2:9" x14ac:dyDescent="0.3">
      <c r="B20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8" spans="2:9" x14ac:dyDescent="0.3">
      <c r="B20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79" spans="2:9" x14ac:dyDescent="0.3">
      <c r="B20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0" spans="2:9" x14ac:dyDescent="0.3">
      <c r="B20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1" spans="2:9" x14ac:dyDescent="0.3">
      <c r="B20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2" spans="2:9" x14ac:dyDescent="0.3">
      <c r="B20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3" spans="2:9" x14ac:dyDescent="0.3">
      <c r="B20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4" spans="2:9" x14ac:dyDescent="0.3">
      <c r="B20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5" spans="2:9" x14ac:dyDescent="0.3">
      <c r="B20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6" spans="2:9" x14ac:dyDescent="0.3">
      <c r="B20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7" spans="2:9" x14ac:dyDescent="0.3">
      <c r="B20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8" spans="2:9" x14ac:dyDescent="0.3">
      <c r="B20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89" spans="2:9" x14ac:dyDescent="0.3">
      <c r="B20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0" spans="2:9" x14ac:dyDescent="0.3">
      <c r="B20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1" spans="2:9" x14ac:dyDescent="0.3">
      <c r="B20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2" spans="2:9" x14ac:dyDescent="0.3">
      <c r="B20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3" spans="2:9" x14ac:dyDescent="0.3">
      <c r="B20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4" spans="2:9" x14ac:dyDescent="0.3">
      <c r="B20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5" spans="2:9" x14ac:dyDescent="0.3">
      <c r="B20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6" spans="2:9" x14ac:dyDescent="0.3">
      <c r="B20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7" spans="2:9" x14ac:dyDescent="0.3">
      <c r="B20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8" spans="2:9" x14ac:dyDescent="0.3">
      <c r="B20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099" spans="2:9" x14ac:dyDescent="0.3">
      <c r="B20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0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0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0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0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0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0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0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0" spans="2:9" x14ac:dyDescent="0.3">
      <c r="B21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1" spans="2:9" x14ac:dyDescent="0.3">
      <c r="B21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2" spans="2:9" x14ac:dyDescent="0.3">
      <c r="B21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3" spans="2:9" x14ac:dyDescent="0.3">
      <c r="B21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4" spans="2:9" x14ac:dyDescent="0.3">
      <c r="B21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5" spans="2:9" x14ac:dyDescent="0.3">
      <c r="B21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6" spans="2:9" x14ac:dyDescent="0.3">
      <c r="B21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7" spans="2:9" x14ac:dyDescent="0.3">
      <c r="B21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8" spans="2:9" x14ac:dyDescent="0.3">
      <c r="B21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09" spans="2:9" x14ac:dyDescent="0.3">
      <c r="B21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0" spans="2:9" x14ac:dyDescent="0.3">
      <c r="B21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1" spans="2:9" x14ac:dyDescent="0.3">
      <c r="B21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2" spans="2:9" x14ac:dyDescent="0.3">
      <c r="B21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3" spans="2:9" x14ac:dyDescent="0.3">
      <c r="B21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4" spans="2:9" x14ac:dyDescent="0.3">
      <c r="B21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5" spans="2:9" x14ac:dyDescent="0.3">
      <c r="B21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6" spans="2:9" x14ac:dyDescent="0.3">
      <c r="B21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7" spans="2:9" x14ac:dyDescent="0.3">
      <c r="B21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8" spans="2:9" x14ac:dyDescent="0.3">
      <c r="B21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19" spans="2:9" x14ac:dyDescent="0.3">
      <c r="B21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0" spans="2:9" x14ac:dyDescent="0.3">
      <c r="B21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1" spans="2:9" x14ac:dyDescent="0.3">
      <c r="B21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2" spans="2:9" x14ac:dyDescent="0.3">
      <c r="B21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3" spans="2:9" x14ac:dyDescent="0.3">
      <c r="B21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4" spans="2:9" x14ac:dyDescent="0.3">
      <c r="B21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5" spans="2:9" x14ac:dyDescent="0.3">
      <c r="B21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6" spans="2:9" x14ac:dyDescent="0.3">
      <c r="B21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7" spans="2:9" x14ac:dyDescent="0.3">
      <c r="B21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8" spans="2:9" x14ac:dyDescent="0.3">
      <c r="B21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29" spans="2:9" x14ac:dyDescent="0.3">
      <c r="B21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0" spans="2:9" x14ac:dyDescent="0.3">
      <c r="B21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1" spans="2:9" x14ac:dyDescent="0.3">
      <c r="B21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2" spans="2:9" x14ac:dyDescent="0.3">
      <c r="B21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3" spans="2:9" x14ac:dyDescent="0.3">
      <c r="B21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4" spans="2:9" x14ac:dyDescent="0.3">
      <c r="B21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5" spans="2:9" x14ac:dyDescent="0.3">
      <c r="B21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6" spans="2:9" x14ac:dyDescent="0.3">
      <c r="B21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7" spans="2:9" x14ac:dyDescent="0.3">
      <c r="B21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8" spans="2:9" x14ac:dyDescent="0.3">
      <c r="B21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39" spans="2:9" x14ac:dyDescent="0.3">
      <c r="B21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0" spans="2:9" x14ac:dyDescent="0.3">
      <c r="B21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1" spans="2:9" x14ac:dyDescent="0.3">
      <c r="B21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2" spans="2:9" x14ac:dyDescent="0.3">
      <c r="B21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3" spans="2:9" x14ac:dyDescent="0.3">
      <c r="B21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4" spans="2:9" x14ac:dyDescent="0.3">
      <c r="B21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5" spans="2:9" x14ac:dyDescent="0.3">
      <c r="B21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6" spans="2:9" x14ac:dyDescent="0.3">
      <c r="B21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7" spans="2:9" x14ac:dyDescent="0.3">
      <c r="B21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8" spans="2:9" x14ac:dyDescent="0.3">
      <c r="B21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49" spans="2:9" x14ac:dyDescent="0.3">
      <c r="B21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0" spans="2:9" x14ac:dyDescent="0.3">
      <c r="B21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1" spans="2:9" x14ac:dyDescent="0.3">
      <c r="B21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2" spans="2:9" x14ac:dyDescent="0.3">
      <c r="B21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3" spans="2:9" x14ac:dyDescent="0.3">
      <c r="B21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4" spans="2:9" x14ac:dyDescent="0.3">
      <c r="B21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5" spans="2:9" x14ac:dyDescent="0.3">
      <c r="B21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6" spans="2:9" x14ac:dyDescent="0.3">
      <c r="B21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7" spans="2:9" x14ac:dyDescent="0.3">
      <c r="B21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8" spans="2:9" x14ac:dyDescent="0.3">
      <c r="B21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59" spans="2:9" x14ac:dyDescent="0.3">
      <c r="B21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0" spans="2:9" x14ac:dyDescent="0.3">
      <c r="B21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1" spans="2:9" x14ac:dyDescent="0.3">
      <c r="B21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2" spans="2:9" x14ac:dyDescent="0.3">
      <c r="B21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3" spans="2:9" x14ac:dyDescent="0.3">
      <c r="B21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4" spans="2:9" x14ac:dyDescent="0.3">
      <c r="B21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5" spans="2:9" x14ac:dyDescent="0.3">
      <c r="B21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6" spans="2:9" x14ac:dyDescent="0.3">
      <c r="B21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7" spans="2:9" x14ac:dyDescent="0.3">
      <c r="B21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8" spans="2:9" x14ac:dyDescent="0.3">
      <c r="B21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69" spans="2:9" x14ac:dyDescent="0.3">
      <c r="B21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0" spans="2:9" x14ac:dyDescent="0.3">
      <c r="B21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1" spans="2:9" x14ac:dyDescent="0.3">
      <c r="B21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2" spans="2:9" x14ac:dyDescent="0.3">
      <c r="B21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3" spans="2:9" x14ac:dyDescent="0.3">
      <c r="B21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4" spans="2:9" x14ac:dyDescent="0.3">
      <c r="B21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5" spans="2:9" x14ac:dyDescent="0.3">
      <c r="B21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6" spans="2:9" x14ac:dyDescent="0.3">
      <c r="B21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7" spans="2:9" x14ac:dyDescent="0.3">
      <c r="B21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8" spans="2:9" x14ac:dyDescent="0.3">
      <c r="B21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79" spans="2:9" x14ac:dyDescent="0.3">
      <c r="B21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0" spans="2:9" x14ac:dyDescent="0.3">
      <c r="B21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1" spans="2:9" x14ac:dyDescent="0.3">
      <c r="B21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2" spans="2:9" x14ac:dyDescent="0.3">
      <c r="B21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3" spans="2:9" x14ac:dyDescent="0.3">
      <c r="B21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4" spans="2:9" x14ac:dyDescent="0.3">
      <c r="B21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5" spans="2:9" x14ac:dyDescent="0.3">
      <c r="B21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6" spans="2:9" x14ac:dyDescent="0.3">
      <c r="B21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7" spans="2:9" x14ac:dyDescent="0.3">
      <c r="B21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8" spans="2:9" x14ac:dyDescent="0.3">
      <c r="B21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89" spans="2:9" x14ac:dyDescent="0.3">
      <c r="B21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0" spans="2:9" x14ac:dyDescent="0.3">
      <c r="B21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1" spans="2:9" x14ac:dyDescent="0.3">
      <c r="B21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2" spans="2:9" x14ac:dyDescent="0.3">
      <c r="B21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3" spans="2:9" x14ac:dyDescent="0.3">
      <c r="B21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4" spans="2:9" x14ac:dyDescent="0.3">
      <c r="B21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5" spans="2:9" x14ac:dyDescent="0.3">
      <c r="B21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6" spans="2:9" x14ac:dyDescent="0.3">
      <c r="B21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7" spans="2:9" x14ac:dyDescent="0.3">
      <c r="B21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8" spans="2:9" x14ac:dyDescent="0.3">
      <c r="B21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199" spans="2:9" x14ac:dyDescent="0.3">
      <c r="B21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1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1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1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1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1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1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1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0" spans="2:9" x14ac:dyDescent="0.3">
      <c r="B22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1" spans="2:9" x14ac:dyDescent="0.3">
      <c r="B22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2" spans="2:9" x14ac:dyDescent="0.3">
      <c r="B22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3" spans="2:9" x14ac:dyDescent="0.3">
      <c r="B22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4" spans="2:9" x14ac:dyDescent="0.3">
      <c r="B22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5" spans="2:9" x14ac:dyDescent="0.3">
      <c r="B22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6" spans="2:9" x14ac:dyDescent="0.3">
      <c r="B22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7" spans="2:9" x14ac:dyDescent="0.3">
      <c r="B22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8" spans="2:9" x14ac:dyDescent="0.3">
      <c r="B22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09" spans="2:9" x14ac:dyDescent="0.3">
      <c r="B22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0" spans="2:9" x14ac:dyDescent="0.3">
      <c r="B22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1" spans="2:9" x14ac:dyDescent="0.3">
      <c r="B22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2" spans="2:9" x14ac:dyDescent="0.3">
      <c r="B22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3" spans="2:9" x14ac:dyDescent="0.3">
      <c r="B22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4" spans="2:9" x14ac:dyDescent="0.3">
      <c r="B22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5" spans="2:9" x14ac:dyDescent="0.3">
      <c r="B22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6" spans="2:9" x14ac:dyDescent="0.3">
      <c r="B22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7" spans="2:9" x14ac:dyDescent="0.3">
      <c r="B22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8" spans="2:9" x14ac:dyDescent="0.3">
      <c r="B22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19" spans="2:9" x14ac:dyDescent="0.3">
      <c r="B22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0" spans="2:9" x14ac:dyDescent="0.3">
      <c r="B22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1" spans="2:9" x14ac:dyDescent="0.3">
      <c r="B22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2" spans="2:9" x14ac:dyDescent="0.3">
      <c r="B22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3" spans="2:9" x14ac:dyDescent="0.3">
      <c r="B22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4" spans="2:9" x14ac:dyDescent="0.3">
      <c r="B22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5" spans="2:9" x14ac:dyDescent="0.3">
      <c r="B22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6" spans="2:9" x14ac:dyDescent="0.3">
      <c r="B22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7" spans="2:9" x14ac:dyDescent="0.3">
      <c r="B22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8" spans="2:9" x14ac:dyDescent="0.3">
      <c r="B22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29" spans="2:9" x14ac:dyDescent="0.3">
      <c r="B22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0" spans="2:9" x14ac:dyDescent="0.3">
      <c r="B22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1" spans="2:9" x14ac:dyDescent="0.3">
      <c r="B22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2" spans="2:9" x14ac:dyDescent="0.3">
      <c r="B22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3" spans="2:9" x14ac:dyDescent="0.3">
      <c r="B22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4" spans="2:9" x14ac:dyDescent="0.3">
      <c r="B22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5" spans="2:9" x14ac:dyDescent="0.3">
      <c r="B22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6" spans="2:9" x14ac:dyDescent="0.3">
      <c r="B22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7" spans="2:9" x14ac:dyDescent="0.3">
      <c r="B22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8" spans="2:9" x14ac:dyDescent="0.3">
      <c r="B22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39" spans="2:9" x14ac:dyDescent="0.3">
      <c r="B22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0" spans="2:9" x14ac:dyDescent="0.3">
      <c r="B22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1" spans="2:9" x14ac:dyDescent="0.3">
      <c r="B22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2" spans="2:9" x14ac:dyDescent="0.3">
      <c r="B22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3" spans="2:9" x14ac:dyDescent="0.3">
      <c r="B22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4" spans="2:9" x14ac:dyDescent="0.3">
      <c r="B22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5" spans="2:9" x14ac:dyDescent="0.3">
      <c r="B22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6" spans="2:9" x14ac:dyDescent="0.3">
      <c r="B22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7" spans="2:9" x14ac:dyDescent="0.3">
      <c r="B22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8" spans="2:9" x14ac:dyDescent="0.3">
      <c r="B22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49" spans="2:9" x14ac:dyDescent="0.3">
      <c r="B22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0" spans="2:9" x14ac:dyDescent="0.3">
      <c r="B22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1" spans="2:9" x14ac:dyDescent="0.3">
      <c r="B22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2" spans="2:9" x14ac:dyDescent="0.3">
      <c r="B22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3" spans="2:9" x14ac:dyDescent="0.3">
      <c r="B22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4" spans="2:9" x14ac:dyDescent="0.3">
      <c r="B22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5" spans="2:9" x14ac:dyDescent="0.3">
      <c r="B22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6" spans="2:9" x14ac:dyDescent="0.3">
      <c r="B22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7" spans="2:9" x14ac:dyDescent="0.3">
      <c r="B22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8" spans="2:9" x14ac:dyDescent="0.3">
      <c r="B22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59" spans="2:9" x14ac:dyDescent="0.3">
      <c r="B22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0" spans="2:9" x14ac:dyDescent="0.3">
      <c r="B22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1" spans="2:9" x14ac:dyDescent="0.3">
      <c r="B22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2" spans="2:9" x14ac:dyDescent="0.3">
      <c r="B22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3" spans="2:9" x14ac:dyDescent="0.3">
      <c r="B22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4" spans="2:9" x14ac:dyDescent="0.3">
      <c r="B22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5" spans="2:9" x14ac:dyDescent="0.3">
      <c r="B22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6" spans="2:9" x14ac:dyDescent="0.3">
      <c r="B22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7" spans="2:9" x14ac:dyDescent="0.3">
      <c r="B22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8" spans="2:9" x14ac:dyDescent="0.3">
      <c r="B22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69" spans="2:9" x14ac:dyDescent="0.3">
      <c r="B22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0" spans="2:9" x14ac:dyDescent="0.3">
      <c r="B22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1" spans="2:9" x14ac:dyDescent="0.3">
      <c r="B22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2" spans="2:9" x14ac:dyDescent="0.3">
      <c r="B22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3" spans="2:9" x14ac:dyDescent="0.3">
      <c r="B22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4" spans="2:9" x14ac:dyDescent="0.3">
      <c r="B22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5" spans="2:9" x14ac:dyDescent="0.3">
      <c r="B22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6" spans="2:9" x14ac:dyDescent="0.3">
      <c r="B22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7" spans="2:9" x14ac:dyDescent="0.3">
      <c r="B22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8" spans="2:9" x14ac:dyDescent="0.3">
      <c r="B22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79" spans="2:9" x14ac:dyDescent="0.3">
      <c r="B22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0" spans="2:9" x14ac:dyDescent="0.3">
      <c r="B22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1" spans="2:9" x14ac:dyDescent="0.3">
      <c r="B22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2" spans="2:9" x14ac:dyDescent="0.3">
      <c r="B22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3" spans="2:9" x14ac:dyDescent="0.3">
      <c r="B22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4" spans="2:9" x14ac:dyDescent="0.3">
      <c r="B22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5" spans="2:9" x14ac:dyDescent="0.3">
      <c r="B22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6" spans="2:9" x14ac:dyDescent="0.3">
      <c r="B22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7" spans="2:9" x14ac:dyDescent="0.3">
      <c r="B22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8" spans="2:9" x14ac:dyDescent="0.3">
      <c r="B22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89" spans="2:9" x14ac:dyDescent="0.3">
      <c r="B22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0" spans="2:9" x14ac:dyDescent="0.3">
      <c r="B22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1" spans="2:9" x14ac:dyDescent="0.3">
      <c r="B22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2" spans="2:9" x14ac:dyDescent="0.3">
      <c r="B22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3" spans="2:9" x14ac:dyDescent="0.3">
      <c r="B22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4" spans="2:9" x14ac:dyDescent="0.3">
      <c r="B22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5" spans="2:9" x14ac:dyDescent="0.3">
      <c r="B22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6" spans="2:9" x14ac:dyDescent="0.3">
      <c r="B22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7" spans="2:9" x14ac:dyDescent="0.3">
      <c r="B22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8" spans="2:9" x14ac:dyDescent="0.3">
      <c r="B22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299" spans="2:9" x14ac:dyDescent="0.3">
      <c r="B22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2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2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2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2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2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2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2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0" spans="2:9" x14ac:dyDescent="0.3">
      <c r="B23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1" spans="2:9" x14ac:dyDescent="0.3">
      <c r="B23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2" spans="2:9" x14ac:dyDescent="0.3">
      <c r="B23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3" spans="2:9" x14ac:dyDescent="0.3">
      <c r="B23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4" spans="2:9" x14ac:dyDescent="0.3">
      <c r="B23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5" spans="2:9" x14ac:dyDescent="0.3">
      <c r="B23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6" spans="2:9" x14ac:dyDescent="0.3">
      <c r="B23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7" spans="2:9" x14ac:dyDescent="0.3">
      <c r="B23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8" spans="2:9" x14ac:dyDescent="0.3">
      <c r="B23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09" spans="2:9" x14ac:dyDescent="0.3">
      <c r="B23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0" spans="2:9" x14ac:dyDescent="0.3">
      <c r="B23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1" spans="2:9" x14ac:dyDescent="0.3">
      <c r="B23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2" spans="2:9" x14ac:dyDescent="0.3">
      <c r="B23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3" spans="2:9" x14ac:dyDescent="0.3">
      <c r="B23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4" spans="2:9" x14ac:dyDescent="0.3">
      <c r="B23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5" spans="2:9" x14ac:dyDescent="0.3">
      <c r="B23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6" spans="2:9" x14ac:dyDescent="0.3">
      <c r="B23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7" spans="2:9" x14ac:dyDescent="0.3">
      <c r="B23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8" spans="2:9" x14ac:dyDescent="0.3">
      <c r="B23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19" spans="2:9" x14ac:dyDescent="0.3">
      <c r="B23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0" spans="2:9" x14ac:dyDescent="0.3">
      <c r="B23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1" spans="2:9" x14ac:dyDescent="0.3">
      <c r="B23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2" spans="2:9" x14ac:dyDescent="0.3">
      <c r="B23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3" spans="2:9" x14ac:dyDescent="0.3">
      <c r="B23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4" spans="2:9" x14ac:dyDescent="0.3">
      <c r="B23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5" spans="2:9" x14ac:dyDescent="0.3">
      <c r="B23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6" spans="2:9" x14ac:dyDescent="0.3">
      <c r="B23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7" spans="2:9" x14ac:dyDescent="0.3">
      <c r="B23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8" spans="2:9" x14ac:dyDescent="0.3">
      <c r="B23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29" spans="2:9" x14ac:dyDescent="0.3">
      <c r="B23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0" spans="2:9" x14ac:dyDescent="0.3">
      <c r="B23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1" spans="2:9" x14ac:dyDescent="0.3">
      <c r="B23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2" spans="2:9" x14ac:dyDescent="0.3">
      <c r="B23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3" spans="2:9" x14ac:dyDescent="0.3">
      <c r="B23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4" spans="2:9" x14ac:dyDescent="0.3">
      <c r="B23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5" spans="2:9" x14ac:dyDescent="0.3">
      <c r="B23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6" spans="2:9" x14ac:dyDescent="0.3">
      <c r="B23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7" spans="2:9" x14ac:dyDescent="0.3">
      <c r="B23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8" spans="2:9" x14ac:dyDescent="0.3">
      <c r="B23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39" spans="2:9" x14ac:dyDescent="0.3">
      <c r="B23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0" spans="2:9" x14ac:dyDescent="0.3">
      <c r="B23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1" spans="2:9" x14ac:dyDescent="0.3">
      <c r="B23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2" spans="2:9" x14ac:dyDescent="0.3">
      <c r="B23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3" spans="2:9" x14ac:dyDescent="0.3">
      <c r="B23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4" spans="2:9" x14ac:dyDescent="0.3">
      <c r="B23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5" spans="2:9" x14ac:dyDescent="0.3">
      <c r="B23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6" spans="2:9" x14ac:dyDescent="0.3">
      <c r="B23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7" spans="2:9" x14ac:dyDescent="0.3">
      <c r="B23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8" spans="2:9" x14ac:dyDescent="0.3">
      <c r="B23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49" spans="2:9" x14ac:dyDescent="0.3">
      <c r="B23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0" spans="2:9" x14ac:dyDescent="0.3">
      <c r="B23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1" spans="2:9" x14ac:dyDescent="0.3">
      <c r="B23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2" spans="2:9" x14ac:dyDescent="0.3">
      <c r="B23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3" spans="2:9" x14ac:dyDescent="0.3">
      <c r="B23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4" spans="2:9" x14ac:dyDescent="0.3">
      <c r="B23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5" spans="2:9" x14ac:dyDescent="0.3">
      <c r="B23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6" spans="2:9" x14ac:dyDescent="0.3">
      <c r="B23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7" spans="2:9" x14ac:dyDescent="0.3">
      <c r="B23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8" spans="2:9" x14ac:dyDescent="0.3">
      <c r="B23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59" spans="2:9" x14ac:dyDescent="0.3">
      <c r="B23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0" spans="2:9" x14ac:dyDescent="0.3">
      <c r="B23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1" spans="2:9" x14ac:dyDescent="0.3">
      <c r="B23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2" spans="2:9" x14ac:dyDescent="0.3">
      <c r="B23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3" spans="2:9" x14ac:dyDescent="0.3">
      <c r="B23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4" spans="2:9" x14ac:dyDescent="0.3">
      <c r="B23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5" spans="2:9" x14ac:dyDescent="0.3">
      <c r="B23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6" spans="2:9" x14ac:dyDescent="0.3">
      <c r="B23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7" spans="2:9" x14ac:dyDescent="0.3">
      <c r="B23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8" spans="2:9" x14ac:dyDescent="0.3">
      <c r="B23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69" spans="2:9" x14ac:dyDescent="0.3">
      <c r="B23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0" spans="2:9" x14ac:dyDescent="0.3">
      <c r="B23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1" spans="2:9" x14ac:dyDescent="0.3">
      <c r="B23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2" spans="2:9" x14ac:dyDescent="0.3">
      <c r="B23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3" spans="2:9" x14ac:dyDescent="0.3">
      <c r="B23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4" spans="2:9" x14ac:dyDescent="0.3">
      <c r="B23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5" spans="2:9" x14ac:dyDescent="0.3">
      <c r="B23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6" spans="2:9" x14ac:dyDescent="0.3">
      <c r="B23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7" spans="2:9" x14ac:dyDescent="0.3">
      <c r="B23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8" spans="2:9" x14ac:dyDescent="0.3">
      <c r="B23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79" spans="2:9" x14ac:dyDescent="0.3">
      <c r="B23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0" spans="2:9" x14ac:dyDescent="0.3">
      <c r="B23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1" spans="2:9" x14ac:dyDescent="0.3">
      <c r="B23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2" spans="2:9" x14ac:dyDescent="0.3">
      <c r="B23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3" spans="2:9" x14ac:dyDescent="0.3">
      <c r="B23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4" spans="2:9" x14ac:dyDescent="0.3">
      <c r="B23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5" spans="2:9" x14ac:dyDescent="0.3">
      <c r="B23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6" spans="2:9" x14ac:dyDescent="0.3">
      <c r="B23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7" spans="2:9" x14ac:dyDescent="0.3">
      <c r="B23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8" spans="2:9" x14ac:dyDescent="0.3">
      <c r="B23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89" spans="2:9" x14ac:dyDescent="0.3">
      <c r="B23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0" spans="2:9" x14ac:dyDescent="0.3">
      <c r="B23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1" spans="2:9" x14ac:dyDescent="0.3">
      <c r="B23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2" spans="2:9" x14ac:dyDescent="0.3">
      <c r="B23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3" spans="2:9" x14ac:dyDescent="0.3">
      <c r="B23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4" spans="2:9" x14ac:dyDescent="0.3">
      <c r="B23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5" spans="2:9" x14ac:dyDescent="0.3">
      <c r="B23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6" spans="2:9" x14ac:dyDescent="0.3">
      <c r="B23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7" spans="2:9" x14ac:dyDescent="0.3">
      <c r="B23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8" spans="2:9" x14ac:dyDescent="0.3">
      <c r="B23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399" spans="2:9" x14ac:dyDescent="0.3">
      <c r="B23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3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3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3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3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3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3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3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0" spans="2:9" x14ac:dyDescent="0.3">
      <c r="B24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1" spans="2:9" x14ac:dyDescent="0.3">
      <c r="B24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2" spans="2:9" x14ac:dyDescent="0.3">
      <c r="B240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3" spans="2:9" x14ac:dyDescent="0.3">
      <c r="B240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4" spans="2:9" x14ac:dyDescent="0.3">
      <c r="B240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5" spans="2:9" x14ac:dyDescent="0.3">
      <c r="B240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6" spans="2:9" x14ac:dyDescent="0.3">
      <c r="B240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7" spans="2:9" x14ac:dyDescent="0.3">
      <c r="B240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8" spans="2:9" x14ac:dyDescent="0.3">
      <c r="B240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09" spans="2:9" x14ac:dyDescent="0.3">
      <c r="B240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0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0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0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0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0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0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0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0" spans="2:9" x14ac:dyDescent="0.3">
      <c r="B241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1" spans="2:9" x14ac:dyDescent="0.3">
      <c r="B241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2" spans="2:9" x14ac:dyDescent="0.3">
      <c r="B241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3" spans="2:9" x14ac:dyDescent="0.3">
      <c r="B241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4" spans="2:9" x14ac:dyDescent="0.3">
      <c r="B241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5" spans="2:9" x14ac:dyDescent="0.3">
      <c r="B241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6" spans="2:9" x14ac:dyDescent="0.3">
      <c r="B241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7" spans="2:9" x14ac:dyDescent="0.3">
      <c r="B241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8" spans="2:9" x14ac:dyDescent="0.3">
      <c r="B241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19" spans="2:9" x14ac:dyDescent="0.3">
      <c r="B241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1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1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1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1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1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1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1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0" spans="2:9" x14ac:dyDescent="0.3">
      <c r="B242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1" spans="2:9" x14ac:dyDescent="0.3">
      <c r="B242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2" spans="2:9" x14ac:dyDescent="0.3">
      <c r="B242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3" spans="2:9" x14ac:dyDescent="0.3">
      <c r="B242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4" spans="2:9" x14ac:dyDescent="0.3">
      <c r="B242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5" spans="2:9" x14ac:dyDescent="0.3">
      <c r="B242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6" spans="2:9" x14ac:dyDescent="0.3">
      <c r="B242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7" spans="2:9" x14ac:dyDescent="0.3">
      <c r="B242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8" spans="2:9" x14ac:dyDescent="0.3">
      <c r="B242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29" spans="2:9" x14ac:dyDescent="0.3">
      <c r="B242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2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2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2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2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2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2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2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0" spans="2:9" x14ac:dyDescent="0.3">
      <c r="B243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1" spans="2:9" x14ac:dyDescent="0.3">
      <c r="B243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2" spans="2:9" x14ac:dyDescent="0.3">
      <c r="B243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3" spans="2:9" x14ac:dyDescent="0.3">
      <c r="B243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4" spans="2:9" x14ac:dyDescent="0.3">
      <c r="B243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5" spans="2:9" x14ac:dyDescent="0.3">
      <c r="B243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6" spans="2:9" x14ac:dyDescent="0.3">
      <c r="B243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7" spans="2:9" x14ac:dyDescent="0.3">
      <c r="B243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8" spans="2:9" x14ac:dyDescent="0.3">
      <c r="B243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39" spans="2:9" x14ac:dyDescent="0.3">
      <c r="B243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3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3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3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3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3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3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3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0" spans="2:9" x14ac:dyDescent="0.3">
      <c r="B244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1" spans="2:9" x14ac:dyDescent="0.3">
      <c r="B244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2" spans="2:9" x14ac:dyDescent="0.3">
      <c r="B244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3" spans="2:9" x14ac:dyDescent="0.3">
      <c r="B244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4" spans="2:9" x14ac:dyDescent="0.3">
      <c r="B244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5" spans="2:9" x14ac:dyDescent="0.3">
      <c r="B244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6" spans="2:9" x14ac:dyDescent="0.3">
      <c r="B244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7" spans="2:9" x14ac:dyDescent="0.3">
      <c r="B244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8" spans="2:9" x14ac:dyDescent="0.3">
      <c r="B244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49" spans="2:9" x14ac:dyDescent="0.3">
      <c r="B244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4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4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4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4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4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4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4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0" spans="2:9" x14ac:dyDescent="0.3">
      <c r="B245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1" spans="2:9" x14ac:dyDescent="0.3">
      <c r="B245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2" spans="2:9" x14ac:dyDescent="0.3">
      <c r="B245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3" spans="2:9" x14ac:dyDescent="0.3">
      <c r="B245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4" spans="2:9" x14ac:dyDescent="0.3">
      <c r="B245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5" spans="2:9" x14ac:dyDescent="0.3">
      <c r="B245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6" spans="2:9" x14ac:dyDescent="0.3">
      <c r="B245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7" spans="2:9" x14ac:dyDescent="0.3">
      <c r="B245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8" spans="2:9" x14ac:dyDescent="0.3">
      <c r="B245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59" spans="2:9" x14ac:dyDescent="0.3">
      <c r="B245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5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5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5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5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5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5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5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0" spans="2:9" x14ac:dyDescent="0.3">
      <c r="B246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1" spans="2:9" x14ac:dyDescent="0.3">
      <c r="B246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2" spans="2:9" x14ac:dyDescent="0.3">
      <c r="B246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3" spans="2:9" x14ac:dyDescent="0.3">
      <c r="B246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4" spans="2:9" x14ac:dyDescent="0.3">
      <c r="B246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5" spans="2:9" x14ac:dyDescent="0.3">
      <c r="B246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6" spans="2:9" x14ac:dyDescent="0.3">
      <c r="B246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7" spans="2:9" x14ac:dyDescent="0.3">
      <c r="B246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8" spans="2:9" x14ac:dyDescent="0.3">
      <c r="B246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69" spans="2:9" x14ac:dyDescent="0.3">
      <c r="B246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6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6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6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6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6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6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6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0" spans="2:9" x14ac:dyDescent="0.3">
      <c r="B247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1" spans="2:9" x14ac:dyDescent="0.3">
      <c r="B247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2" spans="2:9" x14ac:dyDescent="0.3">
      <c r="B247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3" spans="2:9" x14ac:dyDescent="0.3">
      <c r="B247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4" spans="2:9" x14ac:dyDescent="0.3">
      <c r="B247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5" spans="2:9" x14ac:dyDescent="0.3">
      <c r="B247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6" spans="2:9" x14ac:dyDescent="0.3">
      <c r="B247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7" spans="2:9" x14ac:dyDescent="0.3">
      <c r="B247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8" spans="2:9" x14ac:dyDescent="0.3">
      <c r="B247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79" spans="2:9" x14ac:dyDescent="0.3">
      <c r="B247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7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7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7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7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7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7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7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0" spans="2:9" x14ac:dyDescent="0.3">
      <c r="B248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1" spans="2:9" x14ac:dyDescent="0.3">
      <c r="B248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2" spans="2:9" x14ac:dyDescent="0.3">
      <c r="B248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3" spans="2:9" x14ac:dyDescent="0.3">
      <c r="B248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4" spans="2:9" x14ac:dyDescent="0.3">
      <c r="B248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5" spans="2:9" x14ac:dyDescent="0.3">
      <c r="B248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6" spans="2:9" x14ac:dyDescent="0.3">
      <c r="B248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7" spans="2:9" x14ac:dyDescent="0.3">
      <c r="B248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8" spans="2:9" x14ac:dyDescent="0.3">
      <c r="B248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89" spans="2:9" x14ac:dyDescent="0.3">
      <c r="B248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8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8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8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8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8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8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8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0" spans="2:9" x14ac:dyDescent="0.3">
      <c r="B249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1" spans="2:9" x14ac:dyDescent="0.3">
      <c r="B249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2" spans="2:9" x14ac:dyDescent="0.3">
      <c r="B2492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2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2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2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2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2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2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2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3" spans="2:9" x14ac:dyDescent="0.3">
      <c r="B2493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3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3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3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3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3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3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3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4" spans="2:9" x14ac:dyDescent="0.3">
      <c r="B2494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4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4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4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4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4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4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4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5" spans="2:9" x14ac:dyDescent="0.3">
      <c r="B2495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5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5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5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5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5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5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5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6" spans="2:9" x14ac:dyDescent="0.3">
      <c r="B2496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6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6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6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6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6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6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6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7" spans="2:9" x14ac:dyDescent="0.3">
      <c r="B2497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7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7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7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7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7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7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7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8" spans="2:9" x14ac:dyDescent="0.3">
      <c r="B2498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8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8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8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8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8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8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8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499" spans="2:9" x14ac:dyDescent="0.3">
      <c r="B2499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499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499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499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499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499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499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499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500" spans="2:9" x14ac:dyDescent="0.3">
      <c r="B2500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00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00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00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00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00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00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00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  <row r="2501" spans="2:9" x14ac:dyDescent="0.3">
      <c r="B2501" s="25" t="str">
        <f ca="1">IF(AND($K$1=0,ROW()-1&lt;=$J$1),INDIRECT("Inventaires!D"&amp;SMALL(Inventaires!$A$3:$A$2500,ROW()-1),1),IF(AND(ROW()-1&lt;=$K$1,$K$1&gt;0),INDIRECT("Inventaires!D"&amp;SMALL(Inventaires!$B$3:$B$2500,ROW()-1),1),""))</f>
        <v/>
      </c>
      <c r="C2501" s="26" t="str">
        <f ca="1">IF(AND($K$1=0,ROW()-1&lt;=$J$1),INDIRECT("Inventaires!I"&amp;SMALL(Inventaires!$A$3:$A$2500,ROW()-1),1),IF(AND(ROW()-1&lt;=$K$1,$K$1&gt;0),INDIRECT("Inventaires!I"&amp;SMALL(Inventaires!$B$3:$B$2500,ROW()-1),1),""))</f>
        <v/>
      </c>
      <c r="D2501" s="26" t="str">
        <f ca="1">IF(AND($K$1=0,ROW()-1&lt;=$J$1),INDIRECT("Inventaires!C"&amp;SMALL(Inventaires!$A$3:$A$2500,ROW()-1),1),IF(AND(ROW()-1&lt;=$K$1,$K$1&gt;0),INDIRECT("Inventaires!C"&amp;SMALL(Inventaires!$B$3:$B$2500,ROW()-1),1),""))</f>
        <v/>
      </c>
      <c r="E2501" s="26" t="str">
        <f ca="1">IF(AND($K$1=0,ROW()-1&lt;=$J$1),INDIRECT("Inventaires!Q"&amp;SMALL(Inventaires!$A$3:$A$2500,ROW()-1),1),IF(AND(ROW()-1&lt;=$K$1,$K$1&gt;0),INDIRECT("Inventaires!Q"&amp;SMALL(Inventaires!$B$3:$B$2500,ROW()-1),1),""))</f>
        <v/>
      </c>
      <c r="F2501" s="27" t="str">
        <f ca="1">IF(AND($K$1=0,ROW()-1&lt;=$J$1),INDIRECT("Inventaires!J"&amp;SMALL(Inventaires!$A$3:$A$2500,ROW()-1),1),IF(AND(ROW()-1&lt;=$K$1,$K$1&gt;0),INDIRECT("Inventaires!J"&amp;SMALL(Inventaires!$B$3:$B$2500,ROW()-1),1),""))</f>
        <v/>
      </c>
      <c r="G2501" s="26" t="str">
        <f ca="1">IF(AND($K$1=0,ROW()-1&lt;=$J$1),INDIRECT("Inventaires!K"&amp;SMALL(Inventaires!$A$3:$A$2500,ROW()-1),1),IF(AND(ROW()-1&lt;=$K$1,$K$1&gt;0),INDIRECT("Inventaires!K"&amp;SMALL(Inventaires!$B$3:$B$2500,ROW()-1),1),""))</f>
        <v/>
      </c>
      <c r="H2501" s="26" t="str">
        <f ca="1">IF(AND($K$1=0,ROW()-1&lt;=$J$1),INDIRECT("Inventaires!O"&amp;SMALL(Inventaires!$A$3:$A$2500,ROW()-1),1),IF(AND(ROW()-1&lt;=$K$1,$K$1&gt;0),INDIRECT("Inventaires!O"&amp;SMALL(Inventaires!$B$3:$B$2500,ROW()-1),1),""))</f>
        <v/>
      </c>
      <c r="I2501" s="28" t="str">
        <f ca="1">IF(AND($K$1=0,ROW()-1&lt;=$J$1),INDIRECT("Inventaires!M"&amp;SMALL(Inventaires!$A$3:$A$2500,ROW()-1),1),IF(AND(ROW()-1&lt;=$K$1,$K$1&gt;0),INDIRECT("Inventaires!M"&amp;SMALL(Inventaires!$B$3:$B$2500,ROW()-1),1),""))</f>
        <v/>
      </c>
    </row>
  </sheetData>
  <sheetProtection sheet="1" objects="1" scenarios="1"/>
  <dataValidations count="2">
    <dataValidation operator="equal" allowBlank="1" showErrorMessage="1" sqref="A1:K1">
      <formula1>0</formula1>
      <formula2>0</formula2>
    </dataValidation>
    <dataValidation operator="equal" allowBlank="1" showErrorMessage="1" sqref="A4"/>
  </dataValidations>
  <pageMargins left="0.7" right="0.7" top="0.75" bottom="0.75" header="0.51180555555555496" footer="0.51180555555555496"/>
  <pageSetup firstPageNumber="0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ErrorMessage="1">
          <x14:formula1>
            <xm:f>LD!$A$1:$A$2500</xm:f>
          </x14:formula1>
          <xm:sqref>A2</xm:sqref>
        </x14:dataValidation>
        <x14:dataValidation type="list" operator="equal" allowBlank="1" showErrorMessage="1">
          <x14:formula1>
            <xm:f>LD!$B$1:$B$2502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00"/>
  <sheetViews>
    <sheetView zoomScaleNormal="100" workbookViewId="0">
      <pane xSplit="2" ySplit="2" topLeftCell="I283" activePane="bottomRight" state="frozen"/>
      <selection pane="topRight" activeCell="F1" sqref="F1"/>
      <selection pane="bottomLeft" activeCell="A48" sqref="A48"/>
      <selection pane="bottomRight" activeCell="B290" sqref="B290"/>
    </sheetView>
  </sheetViews>
  <sheetFormatPr baseColWidth="10" defaultColWidth="8.88671875" defaultRowHeight="14.4" x14ac:dyDescent="0.3"/>
  <cols>
    <col min="1" max="2" width="4.88671875" style="35" customWidth="1"/>
    <col min="3" max="3" width="16" customWidth="1"/>
    <col min="4" max="4" width="48.5546875" customWidth="1"/>
    <col min="5" max="5" width="48.109375" customWidth="1"/>
    <col min="6" max="6" width="15.88671875" customWidth="1"/>
    <col min="7" max="7" width="8.6640625" customWidth="1"/>
    <col min="8" max="8" width="28.88671875" customWidth="1"/>
    <col min="9" max="9" width="38.109375" customWidth="1"/>
    <col min="10" max="10" width="12.6640625" customWidth="1"/>
    <col min="11" max="11" width="9.6640625" customWidth="1"/>
    <col min="12" max="12" width="6.5546875" customWidth="1"/>
    <col min="13" max="13" width="9.77734375" style="8" customWidth="1"/>
    <col min="14" max="14" width="21.33203125" customWidth="1"/>
    <col min="15" max="15" width="14.77734375" customWidth="1"/>
    <col min="16" max="16" width="6.88671875" customWidth="1"/>
    <col min="17" max="17" width="19.33203125" customWidth="1"/>
    <col min="18" max="18" width="4.88671875" customWidth="1"/>
    <col min="19" max="19" width="9.77734375" customWidth="1"/>
    <col min="20" max="20" width="6.88671875" customWidth="1"/>
    <col min="21" max="21" width="20.33203125" customWidth="1"/>
    <col min="22" max="22" width="8.21875" style="35" customWidth="1"/>
    <col min="23" max="28" width="1.109375" customWidth="1"/>
    <col min="29" max="1025" width="9.109375" customWidth="1"/>
  </cols>
  <sheetData>
    <row r="1" spans="1:28" x14ac:dyDescent="0.3">
      <c r="A1" s="37">
        <f>COUNTIF(A3:A2500,"&gt;=1")</f>
        <v>17</v>
      </c>
      <c r="B1" s="37">
        <f>COUNTIF(B3:B2500,"&gt;=1")</f>
        <v>0</v>
      </c>
      <c r="C1" s="34" t="str">
        <f>HYPERLINK("#C2:AB1000","INVENTAIRE GÉNERÉ LE 04/01/2018 21:07:26")</f>
        <v>INVENTAIRE GÉNERÉ LE 04/01/2018 21:07:26</v>
      </c>
      <c r="D1" s="34"/>
    </row>
    <row r="2" spans="1:28" x14ac:dyDescent="0.3">
      <c r="C2" s="1" t="s">
        <v>1</v>
      </c>
      <c r="D2" s="1" t="s">
        <v>0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8</v>
      </c>
      <c r="J2" s="1" t="s">
        <v>3</v>
      </c>
      <c r="K2" s="1" t="s">
        <v>4</v>
      </c>
      <c r="L2" s="1" t="s">
        <v>13</v>
      </c>
      <c r="M2" s="9" t="s">
        <v>14</v>
      </c>
      <c r="N2" s="1" t="s">
        <v>15</v>
      </c>
      <c r="O2" s="1" t="s">
        <v>5</v>
      </c>
      <c r="P2" s="1" t="s">
        <v>16</v>
      </c>
      <c r="Q2" s="1" t="s">
        <v>2</v>
      </c>
      <c r="R2" s="1" t="s">
        <v>17</v>
      </c>
      <c r="S2" s="1" t="s">
        <v>18</v>
      </c>
      <c r="T2" s="1" t="s">
        <v>19</v>
      </c>
      <c r="U2" s="1" t="s">
        <v>20</v>
      </c>
      <c r="V2" s="36"/>
      <c r="W2" s="2"/>
      <c r="X2" s="2"/>
      <c r="Y2" s="2"/>
      <c r="Z2" s="2"/>
      <c r="AA2" s="2"/>
      <c r="AB2" s="2"/>
    </row>
    <row r="3" spans="1:28" x14ac:dyDescent="0.3">
      <c r="A3" s="37" t="str">
        <f>IF(H3=Rapport!$A$2,ROW(),B3)</f>
        <v/>
      </c>
      <c r="B3" s="37" t="str">
        <f>IF(OR(AND(H3&lt;&gt;Rapport!$A$2,Rapport!$C$1=""),I3&lt;&gt;Rapport!$C$1),"",ROW())</f>
        <v/>
      </c>
      <c r="C3" t="s">
        <v>21</v>
      </c>
      <c r="D3" t="s">
        <v>22</v>
      </c>
      <c r="H3" t="s">
        <v>7</v>
      </c>
      <c r="K3" t="s">
        <v>23</v>
      </c>
      <c r="Q3">
        <v>777747100873</v>
      </c>
      <c r="T3" s="3"/>
      <c r="U3" s="3"/>
      <c r="V3" s="37">
        <f t="shared" ref="V3:V66" si="0">IF(K3="rupture",ROW(),"")</f>
        <v>3</v>
      </c>
    </row>
    <row r="4" spans="1:28" x14ac:dyDescent="0.3">
      <c r="A4" s="37" t="str">
        <f>IF(H4=Rapport!$A$2,ROW(),B4)</f>
        <v/>
      </c>
      <c r="B4" s="37" t="str">
        <f>IF(OR(AND(H4&lt;&gt;Rapport!$A$2,Rapport!$C$1=""),I4&lt;&gt;Rapport!$C$1),"",ROW())</f>
        <v/>
      </c>
      <c r="C4" t="s">
        <v>24</v>
      </c>
      <c r="D4" t="s">
        <v>25</v>
      </c>
      <c r="H4" t="s">
        <v>7</v>
      </c>
      <c r="K4" t="s">
        <v>23</v>
      </c>
      <c r="Q4">
        <v>777747100903</v>
      </c>
      <c r="T4" s="3"/>
      <c r="U4" s="3"/>
      <c r="V4" s="37">
        <f t="shared" si="0"/>
        <v>4</v>
      </c>
    </row>
    <row r="5" spans="1:28" x14ac:dyDescent="0.3">
      <c r="A5" s="37" t="str">
        <f>IF(H5=Rapport!$A$2,ROW(),B5)</f>
        <v/>
      </c>
      <c r="B5" s="37" t="str">
        <f>IF(OR(AND(H5&lt;&gt;Rapport!$A$2,Rapport!$C$1=""),I5&lt;&gt;Rapport!$C$1),"",ROW())</f>
        <v/>
      </c>
      <c r="C5" t="s">
        <v>26</v>
      </c>
      <c r="D5" t="s">
        <v>27</v>
      </c>
      <c r="H5" t="s">
        <v>7</v>
      </c>
      <c r="K5" t="s">
        <v>23</v>
      </c>
      <c r="Q5">
        <v>777747101009</v>
      </c>
      <c r="T5" s="3"/>
      <c r="U5" s="3"/>
      <c r="V5" s="37">
        <f t="shared" si="0"/>
        <v>5</v>
      </c>
    </row>
    <row r="6" spans="1:28" x14ac:dyDescent="0.3">
      <c r="A6" s="37" t="str">
        <f>IF(H6=Rapport!$A$2,ROW(),B6)</f>
        <v/>
      </c>
      <c r="B6" s="37" t="str">
        <f>IF(OR(AND(H6&lt;&gt;Rapport!$A$2,Rapport!$C$1=""),I6&lt;&gt;Rapport!$C$1),"",ROW())</f>
        <v/>
      </c>
      <c r="C6" t="s">
        <v>28</v>
      </c>
      <c r="D6" t="s">
        <v>29</v>
      </c>
      <c r="H6" t="s">
        <v>7</v>
      </c>
      <c r="K6" t="s">
        <v>23</v>
      </c>
      <c r="Q6">
        <v>777747101023</v>
      </c>
      <c r="T6" s="3"/>
      <c r="U6" s="3"/>
      <c r="V6" s="37">
        <f t="shared" si="0"/>
        <v>6</v>
      </c>
    </row>
    <row r="7" spans="1:28" x14ac:dyDescent="0.3">
      <c r="A7" s="37" t="str">
        <f>IF(H7=Rapport!$A$2,ROW(),B7)</f>
        <v/>
      </c>
      <c r="B7" s="37" t="str">
        <f>IF(OR(AND(H7&lt;&gt;Rapport!$A$2,Rapport!$C$1=""),I7&lt;&gt;Rapport!$C$1),"",ROW())</f>
        <v/>
      </c>
      <c r="C7" t="s">
        <v>30</v>
      </c>
      <c r="D7" t="s">
        <v>31</v>
      </c>
      <c r="H7" t="s">
        <v>7</v>
      </c>
      <c r="K7" t="s">
        <v>23</v>
      </c>
      <c r="Q7">
        <v>777747101900</v>
      </c>
      <c r="T7" s="3"/>
      <c r="U7" s="3"/>
      <c r="V7" s="37">
        <f t="shared" si="0"/>
        <v>7</v>
      </c>
    </row>
    <row r="8" spans="1:28" x14ac:dyDescent="0.3">
      <c r="A8" s="37" t="str">
        <f>IF(H8=Rapport!$A$2,ROW(),B8)</f>
        <v/>
      </c>
      <c r="B8" s="37" t="str">
        <f>IF(OR(AND(H8&lt;&gt;Rapport!$A$2,Rapport!$C$1=""),I8&lt;&gt;Rapport!$C$1),"",ROW())</f>
        <v/>
      </c>
      <c r="C8" t="s">
        <v>32</v>
      </c>
      <c r="D8" t="s">
        <v>33</v>
      </c>
      <c r="H8" t="s">
        <v>7</v>
      </c>
      <c r="K8" t="s">
        <v>23</v>
      </c>
      <c r="Q8">
        <v>777747101917</v>
      </c>
      <c r="T8" s="3"/>
      <c r="U8" s="3"/>
      <c r="V8" s="37">
        <f t="shared" si="0"/>
        <v>8</v>
      </c>
    </row>
    <row r="9" spans="1:28" x14ac:dyDescent="0.3">
      <c r="A9" s="37" t="str">
        <f>IF(H9=Rapport!$A$2,ROW(),B9)</f>
        <v/>
      </c>
      <c r="B9" s="37" t="str">
        <f>IF(OR(AND(H9&lt;&gt;Rapport!$A$2,Rapport!$C$1=""),I9&lt;&gt;Rapport!$C$1),"",ROW())</f>
        <v/>
      </c>
      <c r="C9" t="s">
        <v>34</v>
      </c>
      <c r="D9" t="s">
        <v>35</v>
      </c>
      <c r="H9" t="s">
        <v>7</v>
      </c>
      <c r="K9" t="s">
        <v>23</v>
      </c>
      <c r="Q9">
        <v>777747109517</v>
      </c>
      <c r="T9" s="3"/>
      <c r="U9" s="3"/>
      <c r="V9" s="37">
        <f t="shared" si="0"/>
        <v>9</v>
      </c>
    </row>
    <row r="10" spans="1:28" x14ac:dyDescent="0.3">
      <c r="A10" s="37" t="str">
        <f>IF(H10=Rapport!$A$2,ROW(),B10)</f>
        <v/>
      </c>
      <c r="B10" s="37" t="str">
        <f>IF(OR(AND(H10&lt;&gt;Rapport!$A$2,Rapport!$C$1=""),I10&lt;&gt;Rapport!$C$1),"",ROW())</f>
        <v/>
      </c>
      <c r="C10" t="s">
        <v>36</v>
      </c>
      <c r="D10" t="s">
        <v>37</v>
      </c>
      <c r="H10" t="s">
        <v>7</v>
      </c>
      <c r="K10" t="s">
        <v>23</v>
      </c>
      <c r="Q10">
        <v>777747110322</v>
      </c>
      <c r="T10" s="3"/>
      <c r="U10" s="3"/>
      <c r="V10" s="37">
        <f t="shared" si="0"/>
        <v>10</v>
      </c>
    </row>
    <row r="11" spans="1:28" x14ac:dyDescent="0.3">
      <c r="A11" s="37" t="str">
        <f>IF(H11=Rapport!$A$2,ROW(),B11)</f>
        <v/>
      </c>
      <c r="B11" s="37" t="str">
        <f>IF(OR(AND(H11&lt;&gt;Rapport!$A$2,Rapport!$C$1=""),I11&lt;&gt;Rapport!$C$1),"",ROW())</f>
        <v/>
      </c>
      <c r="C11" t="s">
        <v>38</v>
      </c>
      <c r="D11" t="s">
        <v>39</v>
      </c>
      <c r="H11" t="s">
        <v>7</v>
      </c>
      <c r="K11" t="s">
        <v>23</v>
      </c>
      <c r="Q11">
        <v>776329547730</v>
      </c>
      <c r="T11" s="3"/>
      <c r="U11" s="3"/>
      <c r="V11" s="37">
        <f t="shared" si="0"/>
        <v>11</v>
      </c>
    </row>
    <row r="12" spans="1:28" x14ac:dyDescent="0.3">
      <c r="A12" s="37" t="str">
        <f>IF(H12=Rapport!$A$2,ROW(),B12)</f>
        <v/>
      </c>
      <c r="B12" s="37" t="str">
        <f>IF(OR(AND(H12&lt;&gt;Rapport!$A$2,Rapport!$C$1=""),I12&lt;&gt;Rapport!$C$1),"",ROW())</f>
        <v/>
      </c>
      <c r="C12" t="s">
        <v>40</v>
      </c>
      <c r="D12" t="s">
        <v>41</v>
      </c>
      <c r="H12" t="s">
        <v>7</v>
      </c>
      <c r="K12" t="s">
        <v>23</v>
      </c>
      <c r="Q12">
        <v>62600142290</v>
      </c>
      <c r="T12" s="3"/>
      <c r="U12" s="3"/>
      <c r="V12" s="37">
        <f t="shared" si="0"/>
        <v>12</v>
      </c>
    </row>
    <row r="13" spans="1:28" x14ac:dyDescent="0.3">
      <c r="A13" s="37" t="str">
        <f>IF(H13=Rapport!$A$2,ROW(),B13)</f>
        <v/>
      </c>
      <c r="B13" s="37" t="str">
        <f>IF(OR(AND(H13&lt;&gt;Rapport!$A$2,Rapport!$C$1=""),I13&lt;&gt;Rapport!$C$1),"",ROW())</f>
        <v/>
      </c>
      <c r="C13" t="s">
        <v>42</v>
      </c>
      <c r="D13" t="s">
        <v>43</v>
      </c>
      <c r="E13" t="s">
        <v>44</v>
      </c>
      <c r="H13" t="s">
        <v>45</v>
      </c>
      <c r="I13" s="7" t="s">
        <v>755</v>
      </c>
      <c r="J13">
        <v>50</v>
      </c>
      <c r="M13" s="8">
        <v>734.5</v>
      </c>
      <c r="Q13">
        <v>665982000143</v>
      </c>
      <c r="S13" t="s">
        <v>46</v>
      </c>
      <c r="T13" s="3"/>
      <c r="U13" s="3"/>
      <c r="V13" s="37" t="str">
        <f t="shared" si="0"/>
        <v/>
      </c>
    </row>
    <row r="14" spans="1:28" x14ac:dyDescent="0.3">
      <c r="A14" s="37" t="str">
        <f>IF(H14=Rapport!$A$2,ROW(),B14)</f>
        <v/>
      </c>
      <c r="B14" s="37" t="str">
        <f>IF(OR(AND(H14&lt;&gt;Rapport!$A$2,Rapport!$C$1=""),I14&lt;&gt;Rapport!$C$1),"",ROW())</f>
        <v/>
      </c>
      <c r="C14" t="s">
        <v>47</v>
      </c>
      <c r="D14" t="s">
        <v>43</v>
      </c>
      <c r="H14" t="s">
        <v>45</v>
      </c>
      <c r="K14" t="s">
        <v>23</v>
      </c>
      <c r="Q14">
        <v>830853005019</v>
      </c>
      <c r="T14" s="3"/>
      <c r="U14" s="3"/>
      <c r="V14" s="37">
        <f t="shared" si="0"/>
        <v>14</v>
      </c>
    </row>
    <row r="15" spans="1:28" x14ac:dyDescent="0.3">
      <c r="A15" s="37" t="str">
        <f>IF(H15=Rapport!$A$2,ROW(),B15)</f>
        <v/>
      </c>
      <c r="B15" s="37" t="str">
        <f>IF(OR(AND(H15&lt;&gt;Rapport!$A$2,Rapport!$C$1=""),I15&lt;&gt;Rapport!$C$1),"",ROW())</f>
        <v/>
      </c>
      <c r="C15" t="s">
        <v>48</v>
      </c>
      <c r="D15" t="s">
        <v>49</v>
      </c>
      <c r="H15" t="s">
        <v>50</v>
      </c>
      <c r="K15" t="s">
        <v>23</v>
      </c>
      <c r="Q15">
        <v>55325036562</v>
      </c>
      <c r="T15" s="3"/>
      <c r="U15" s="3"/>
      <c r="V15" s="37">
        <f t="shared" si="0"/>
        <v>15</v>
      </c>
    </row>
    <row r="16" spans="1:28" x14ac:dyDescent="0.3">
      <c r="A16" s="37" t="str">
        <f>IF(H16=Rapport!$A$2,ROW(),B16)</f>
        <v/>
      </c>
      <c r="B16" s="37" t="str">
        <f>IF(OR(AND(H16&lt;&gt;Rapport!$A$2,Rapport!$C$1=""),I16&lt;&gt;Rapport!$C$1),"",ROW())</f>
        <v/>
      </c>
      <c r="C16" t="s">
        <v>51</v>
      </c>
      <c r="D16" t="s">
        <v>52</v>
      </c>
      <c r="H16" t="s">
        <v>50</v>
      </c>
      <c r="J16">
        <v>24</v>
      </c>
      <c r="M16" s="8">
        <v>239.76</v>
      </c>
      <c r="O16" t="s">
        <v>53</v>
      </c>
      <c r="P16" t="s">
        <v>54</v>
      </c>
      <c r="Q16">
        <v>55325036586</v>
      </c>
      <c r="T16" s="3"/>
      <c r="U16" s="3"/>
      <c r="V16" s="37" t="str">
        <f t="shared" si="0"/>
        <v/>
      </c>
    </row>
    <row r="17" spans="1:22" x14ac:dyDescent="0.3">
      <c r="A17" s="37" t="str">
        <f>IF(H17=Rapport!$A$2,ROW(),B17)</f>
        <v/>
      </c>
      <c r="B17" s="37" t="str">
        <f>IF(OR(AND(H17&lt;&gt;Rapport!$A$2,Rapport!$C$1=""),I17&lt;&gt;Rapport!$C$1),"",ROW())</f>
        <v/>
      </c>
      <c r="C17" t="s">
        <v>55</v>
      </c>
      <c r="D17" t="s">
        <v>56</v>
      </c>
      <c r="H17" t="s">
        <v>50</v>
      </c>
      <c r="K17" t="s">
        <v>23</v>
      </c>
      <c r="O17" t="s">
        <v>53</v>
      </c>
      <c r="P17" t="s">
        <v>54</v>
      </c>
      <c r="Q17">
        <v>55325036579</v>
      </c>
      <c r="T17" s="3"/>
      <c r="U17" s="3"/>
      <c r="V17" s="37">
        <f t="shared" si="0"/>
        <v>17</v>
      </c>
    </row>
    <row r="18" spans="1:22" x14ac:dyDescent="0.3">
      <c r="A18" s="37" t="str">
        <f>IF(H18=Rapport!$A$2,ROW(),B18)</f>
        <v/>
      </c>
      <c r="B18" s="37" t="str">
        <f>IF(OR(AND(H18&lt;&gt;Rapport!$A$2,Rapport!$C$1=""),I18&lt;&gt;Rapport!$C$1),"",ROW())</f>
        <v/>
      </c>
      <c r="C18" t="s">
        <v>57</v>
      </c>
      <c r="D18" t="s">
        <v>58</v>
      </c>
      <c r="H18" t="s">
        <v>50</v>
      </c>
      <c r="J18">
        <v>32</v>
      </c>
      <c r="M18" s="8">
        <v>319.68</v>
      </c>
      <c r="O18" t="s">
        <v>53</v>
      </c>
      <c r="P18" t="s">
        <v>54</v>
      </c>
      <c r="Q18">
        <v>55325036555</v>
      </c>
      <c r="T18" s="3"/>
      <c r="U18" s="3"/>
      <c r="V18" s="37" t="str">
        <f t="shared" si="0"/>
        <v/>
      </c>
    </row>
    <row r="19" spans="1:22" x14ac:dyDescent="0.3">
      <c r="A19" s="37" t="str">
        <f>IF(H19=Rapport!$A$2,ROW(),B19)</f>
        <v/>
      </c>
      <c r="B19" s="37" t="str">
        <f>IF(OR(AND(H19&lt;&gt;Rapport!$A$2,Rapport!$C$1=""),I19&lt;&gt;Rapport!$C$1),"",ROW())</f>
        <v/>
      </c>
      <c r="C19" t="s">
        <v>59</v>
      </c>
      <c r="D19" t="s">
        <v>60</v>
      </c>
      <c r="H19" t="s">
        <v>61</v>
      </c>
      <c r="K19" t="s">
        <v>23</v>
      </c>
      <c r="Q19">
        <v>64642028839</v>
      </c>
      <c r="T19" s="3"/>
      <c r="U19" s="3"/>
      <c r="V19" s="37">
        <f t="shared" si="0"/>
        <v>19</v>
      </c>
    </row>
    <row r="20" spans="1:22" x14ac:dyDescent="0.3">
      <c r="A20" s="37">
        <f>IF(H20=Rapport!$A$2,ROW(),B20)</f>
        <v>20</v>
      </c>
      <c r="B20" s="37" t="str">
        <f>IF(OR(AND(H20&lt;&gt;Rapport!$A$2,Rapport!$C$1=""),I20&lt;&gt;Rapport!$C$1),"",ROW())</f>
        <v/>
      </c>
      <c r="C20" t="s">
        <v>62</v>
      </c>
      <c r="D20" t="s">
        <v>63</v>
      </c>
      <c r="E20" t="s">
        <v>64</v>
      </c>
      <c r="H20" t="s">
        <v>65</v>
      </c>
      <c r="I20" t="s">
        <v>66</v>
      </c>
      <c r="J20">
        <v>18</v>
      </c>
      <c r="M20" s="8">
        <v>93.96</v>
      </c>
      <c r="Q20">
        <v>625972013430</v>
      </c>
      <c r="S20" t="s">
        <v>67</v>
      </c>
      <c r="T20" s="3"/>
      <c r="U20" s="3"/>
      <c r="V20" s="37" t="str">
        <f t="shared" si="0"/>
        <v/>
      </c>
    </row>
    <row r="21" spans="1:22" x14ac:dyDescent="0.3">
      <c r="A21" s="37">
        <f>IF(H21=Rapport!$A$2,ROW(),B21)</f>
        <v>21</v>
      </c>
      <c r="B21" s="37" t="str">
        <f>IF(OR(AND(H21&lt;&gt;Rapport!$A$2,Rapport!$C$1=""),I21&lt;&gt;Rapport!$C$1),"",ROW())</f>
        <v/>
      </c>
      <c r="C21" t="s">
        <v>68</v>
      </c>
      <c r="D21" t="s">
        <v>69</v>
      </c>
      <c r="E21" t="s">
        <v>70</v>
      </c>
      <c r="H21" t="s">
        <v>65</v>
      </c>
      <c r="I21" t="s">
        <v>66</v>
      </c>
      <c r="J21">
        <v>17</v>
      </c>
      <c r="M21" s="8">
        <v>88.74</v>
      </c>
      <c r="Q21">
        <v>625972013324</v>
      </c>
      <c r="S21" t="s">
        <v>67</v>
      </c>
      <c r="T21" s="3"/>
      <c r="U21" s="3"/>
      <c r="V21" s="37" t="str">
        <f t="shared" si="0"/>
        <v/>
      </c>
    </row>
    <row r="22" spans="1:22" x14ac:dyDescent="0.3">
      <c r="A22" s="37">
        <f>IF(H22=Rapport!$A$2,ROW(),B22)</f>
        <v>22</v>
      </c>
      <c r="B22" s="37" t="str">
        <f>IF(OR(AND(H22&lt;&gt;Rapport!$A$2,Rapport!$C$1=""),I22&lt;&gt;Rapport!$C$1),"",ROW())</f>
        <v/>
      </c>
      <c r="C22" t="s">
        <v>71</v>
      </c>
      <c r="D22" t="s">
        <v>72</v>
      </c>
      <c r="E22" t="s">
        <v>73</v>
      </c>
      <c r="H22" t="s">
        <v>65</v>
      </c>
      <c r="I22" t="s">
        <v>66</v>
      </c>
      <c r="J22">
        <v>10</v>
      </c>
      <c r="M22" s="8">
        <v>70.8</v>
      </c>
      <c r="Q22">
        <v>625972019289</v>
      </c>
      <c r="S22" t="s">
        <v>67</v>
      </c>
      <c r="T22" s="3"/>
      <c r="U22" s="3"/>
      <c r="V22" s="37" t="str">
        <f t="shared" si="0"/>
        <v/>
      </c>
    </row>
    <row r="23" spans="1:22" x14ac:dyDescent="0.3">
      <c r="A23" s="37">
        <f>IF(H23=Rapport!$A$2,ROW(),B23)</f>
        <v>23</v>
      </c>
      <c r="B23" s="37" t="str">
        <f>IF(OR(AND(H23&lt;&gt;Rapport!$A$2,Rapport!$C$1=""),I23&lt;&gt;Rapport!$C$1),"",ROW())</f>
        <v/>
      </c>
      <c r="C23" t="s">
        <v>74</v>
      </c>
      <c r="D23" t="s">
        <v>75</v>
      </c>
      <c r="E23" t="s">
        <v>76</v>
      </c>
      <c r="H23" t="s">
        <v>65</v>
      </c>
      <c r="I23" t="s">
        <v>66</v>
      </c>
      <c r="J23">
        <v>10</v>
      </c>
      <c r="M23" s="8">
        <v>71.2</v>
      </c>
      <c r="Q23">
        <v>625972019272</v>
      </c>
      <c r="T23" s="3"/>
      <c r="U23" s="3"/>
      <c r="V23" s="37" t="str">
        <f t="shared" si="0"/>
        <v/>
      </c>
    </row>
    <row r="24" spans="1:22" x14ac:dyDescent="0.3">
      <c r="A24" s="37">
        <f>IF(H24=Rapport!$A$2,ROW(),B24)</f>
        <v>24</v>
      </c>
      <c r="B24" s="37" t="str">
        <f>IF(OR(AND(H24&lt;&gt;Rapport!$A$2,Rapport!$C$1=""),I24&lt;&gt;Rapport!$C$1),"",ROW())</f>
        <v/>
      </c>
      <c r="C24" t="s">
        <v>77</v>
      </c>
      <c r="D24" t="s">
        <v>78</v>
      </c>
      <c r="E24" t="s">
        <v>79</v>
      </c>
      <c r="H24" t="s">
        <v>65</v>
      </c>
      <c r="I24" t="s">
        <v>80</v>
      </c>
      <c r="J24">
        <v>36</v>
      </c>
      <c r="M24" s="8">
        <v>40.32</v>
      </c>
      <c r="Q24">
        <v>777747101313</v>
      </c>
      <c r="S24" t="s">
        <v>81</v>
      </c>
      <c r="T24" s="3"/>
      <c r="U24" s="3"/>
      <c r="V24" s="37" t="str">
        <f t="shared" si="0"/>
        <v/>
      </c>
    </row>
    <row r="25" spans="1:22" x14ac:dyDescent="0.3">
      <c r="A25" s="37">
        <f>IF(H25=Rapport!$A$2,ROW(),B25)</f>
        <v>25</v>
      </c>
      <c r="B25" s="37" t="str">
        <f>IF(OR(AND(H25&lt;&gt;Rapport!$A$2,Rapport!$C$1=""),I25&lt;&gt;Rapport!$C$1),"",ROW())</f>
        <v/>
      </c>
      <c r="C25" t="s">
        <v>82</v>
      </c>
      <c r="D25" t="s">
        <v>83</v>
      </c>
      <c r="H25" t="s">
        <v>65</v>
      </c>
      <c r="I25" t="s">
        <v>84</v>
      </c>
      <c r="J25">
        <v>23</v>
      </c>
      <c r="M25" s="8">
        <v>206.31</v>
      </c>
      <c r="O25" t="s">
        <v>53</v>
      </c>
      <c r="Q25">
        <v>705928001008</v>
      </c>
      <c r="T25" s="3"/>
      <c r="U25" s="3"/>
      <c r="V25" s="37" t="str">
        <f t="shared" si="0"/>
        <v/>
      </c>
    </row>
    <row r="26" spans="1:22" x14ac:dyDescent="0.3">
      <c r="A26" s="37">
        <f>IF(H26=Rapport!$A$2,ROW(),B26)</f>
        <v>26</v>
      </c>
      <c r="B26" s="37" t="str">
        <f>IF(OR(AND(H26&lt;&gt;Rapport!$A$2,Rapport!$C$1=""),I26&lt;&gt;Rapport!$C$1),"",ROW())</f>
        <v/>
      </c>
      <c r="C26" t="s">
        <v>85</v>
      </c>
      <c r="D26" t="s">
        <v>86</v>
      </c>
      <c r="H26" t="s">
        <v>65</v>
      </c>
      <c r="K26" t="s">
        <v>23</v>
      </c>
      <c r="Q26">
        <v>626665006067</v>
      </c>
      <c r="T26" s="3"/>
      <c r="U26" s="3"/>
      <c r="V26" s="37">
        <f t="shared" si="0"/>
        <v>26</v>
      </c>
    </row>
    <row r="27" spans="1:22" x14ac:dyDescent="0.3">
      <c r="A27" s="37">
        <f>IF(H27=Rapport!$A$2,ROW(),B27)</f>
        <v>27</v>
      </c>
      <c r="B27" s="37" t="str">
        <f>IF(OR(AND(H27&lt;&gt;Rapport!$A$2,Rapport!$C$1=""),I27&lt;&gt;Rapport!$C$1),"",ROW())</f>
        <v/>
      </c>
      <c r="C27" t="s">
        <v>87</v>
      </c>
      <c r="D27" t="s">
        <v>88</v>
      </c>
      <c r="H27" t="s">
        <v>65</v>
      </c>
      <c r="K27" t="s">
        <v>23</v>
      </c>
      <c r="Q27">
        <v>626665006159</v>
      </c>
      <c r="T27" s="3"/>
      <c r="U27" s="3"/>
      <c r="V27" s="37">
        <f t="shared" si="0"/>
        <v>27</v>
      </c>
    </row>
    <row r="28" spans="1:22" x14ac:dyDescent="0.3">
      <c r="A28" s="37">
        <f>IF(H28=Rapport!$A$2,ROW(),B28)</f>
        <v>28</v>
      </c>
      <c r="B28" s="37" t="str">
        <f>IF(OR(AND(H28&lt;&gt;Rapport!$A$2,Rapport!$C$1=""),I28&lt;&gt;Rapport!$C$1),"",ROW())</f>
        <v/>
      </c>
      <c r="C28" t="s">
        <v>89</v>
      </c>
      <c r="D28" t="s">
        <v>90</v>
      </c>
      <c r="H28" t="s">
        <v>65</v>
      </c>
      <c r="K28" t="s">
        <v>23</v>
      </c>
      <c r="Q28">
        <v>626665006166</v>
      </c>
      <c r="T28" s="3"/>
      <c r="U28" s="3"/>
      <c r="V28" s="37">
        <f t="shared" si="0"/>
        <v>28</v>
      </c>
    </row>
    <row r="29" spans="1:22" x14ac:dyDescent="0.3">
      <c r="A29" s="37">
        <f>IF(H29=Rapport!$A$2,ROW(),B29)</f>
        <v>29</v>
      </c>
      <c r="B29" s="37" t="str">
        <f>IF(OR(AND(H29&lt;&gt;Rapport!$A$2,Rapport!$C$1=""),I29&lt;&gt;Rapport!$C$1),"",ROW())</f>
        <v/>
      </c>
      <c r="C29" t="s">
        <v>91</v>
      </c>
      <c r="D29" t="s">
        <v>92</v>
      </c>
      <c r="H29" t="s">
        <v>65</v>
      </c>
      <c r="K29" t="s">
        <v>23</v>
      </c>
      <c r="Q29">
        <v>626665006173</v>
      </c>
      <c r="T29" s="3"/>
      <c r="U29" s="3"/>
      <c r="V29" s="37">
        <f t="shared" si="0"/>
        <v>29</v>
      </c>
    </row>
    <row r="30" spans="1:22" x14ac:dyDescent="0.3">
      <c r="A30" s="37">
        <f>IF(H30=Rapport!$A$2,ROW(),B30)</f>
        <v>30</v>
      </c>
      <c r="B30" s="37" t="str">
        <f>IF(OR(AND(H30&lt;&gt;Rapport!$A$2,Rapport!$C$1=""),I30&lt;&gt;Rapport!$C$1),"",ROW())</f>
        <v/>
      </c>
      <c r="C30" t="s">
        <v>93</v>
      </c>
      <c r="D30" t="s">
        <v>94</v>
      </c>
      <c r="H30" t="s">
        <v>65</v>
      </c>
      <c r="K30" t="s">
        <v>23</v>
      </c>
      <c r="Q30">
        <v>626665006180</v>
      </c>
      <c r="T30" s="3"/>
      <c r="U30" s="3"/>
      <c r="V30" s="37">
        <f t="shared" si="0"/>
        <v>30</v>
      </c>
    </row>
    <row r="31" spans="1:22" x14ac:dyDescent="0.3">
      <c r="A31" s="37">
        <f>IF(H31=Rapport!$A$2,ROW(),B31)</f>
        <v>31</v>
      </c>
      <c r="B31" s="37" t="str">
        <f>IF(OR(AND(H31&lt;&gt;Rapport!$A$2,Rapport!$C$1=""),I31&lt;&gt;Rapport!$C$1),"",ROW())</f>
        <v/>
      </c>
      <c r="C31" t="s">
        <v>95</v>
      </c>
      <c r="D31" t="s">
        <v>96</v>
      </c>
      <c r="H31" t="s">
        <v>65</v>
      </c>
      <c r="K31" t="s">
        <v>23</v>
      </c>
      <c r="Q31">
        <v>626665006265</v>
      </c>
      <c r="T31" s="3"/>
      <c r="U31" s="3"/>
      <c r="V31" s="37">
        <f t="shared" si="0"/>
        <v>31</v>
      </c>
    </row>
    <row r="32" spans="1:22" x14ac:dyDescent="0.3">
      <c r="A32" s="37">
        <f>IF(H32=Rapport!$A$2,ROW(),B32)</f>
        <v>32</v>
      </c>
      <c r="B32" s="37" t="str">
        <f>IF(OR(AND(H32&lt;&gt;Rapport!$A$2,Rapport!$C$1=""),I32&lt;&gt;Rapport!$C$1),"",ROW())</f>
        <v/>
      </c>
      <c r="C32" t="s">
        <v>97</v>
      </c>
      <c r="D32" t="s">
        <v>98</v>
      </c>
      <c r="H32" t="s">
        <v>65</v>
      </c>
      <c r="K32" t="s">
        <v>23</v>
      </c>
      <c r="Q32">
        <v>777747101092</v>
      </c>
      <c r="T32" s="3"/>
      <c r="U32" s="3"/>
      <c r="V32" s="37">
        <f t="shared" si="0"/>
        <v>32</v>
      </c>
    </row>
    <row r="33" spans="1:22" x14ac:dyDescent="0.3">
      <c r="A33" s="37">
        <f>IF(H33=Rapport!$A$2,ROW(),B33)</f>
        <v>33</v>
      </c>
      <c r="B33" s="37" t="str">
        <f>IF(OR(AND(H33&lt;&gt;Rapport!$A$2,Rapport!$C$1=""),I33&lt;&gt;Rapport!$C$1),"",ROW())</f>
        <v/>
      </c>
      <c r="C33" t="s">
        <v>99</v>
      </c>
      <c r="D33" t="s">
        <v>100</v>
      </c>
      <c r="E33" t="s">
        <v>101</v>
      </c>
      <c r="H33" t="s">
        <v>65</v>
      </c>
      <c r="J33">
        <v>52</v>
      </c>
      <c r="M33" s="8">
        <v>65.52</v>
      </c>
      <c r="Q33">
        <v>777747101290</v>
      </c>
      <c r="S33" t="s">
        <v>102</v>
      </c>
      <c r="T33" s="3"/>
      <c r="U33" s="3"/>
      <c r="V33" s="37" t="str">
        <f t="shared" si="0"/>
        <v/>
      </c>
    </row>
    <row r="34" spans="1:22" x14ac:dyDescent="0.3">
      <c r="A34" s="37">
        <f>IF(H34=Rapport!$A$2,ROW(),B34)</f>
        <v>34</v>
      </c>
      <c r="B34" s="37" t="str">
        <f>IF(OR(AND(H34&lt;&gt;Rapport!$A$2,Rapport!$C$1=""),I34&lt;&gt;Rapport!$C$1),"",ROW())</f>
        <v/>
      </c>
      <c r="C34" t="s">
        <v>103</v>
      </c>
      <c r="D34" t="s">
        <v>104</v>
      </c>
      <c r="H34" t="s">
        <v>65</v>
      </c>
      <c r="K34" t="s">
        <v>23</v>
      </c>
      <c r="Q34">
        <v>777747104260</v>
      </c>
      <c r="T34" s="3"/>
      <c r="U34" s="3"/>
      <c r="V34" s="37">
        <f t="shared" si="0"/>
        <v>34</v>
      </c>
    </row>
    <row r="35" spans="1:22" x14ac:dyDescent="0.3">
      <c r="A35" s="37">
        <f>IF(H35=Rapport!$A$2,ROW(),B35)</f>
        <v>35</v>
      </c>
      <c r="B35" s="37" t="str">
        <f>IF(OR(AND(H35&lt;&gt;Rapport!$A$2,Rapport!$C$1=""),I35&lt;&gt;Rapport!$C$1),"",ROW())</f>
        <v/>
      </c>
      <c r="C35" t="s">
        <v>105</v>
      </c>
      <c r="D35" t="s">
        <v>106</v>
      </c>
      <c r="H35" t="s">
        <v>65</v>
      </c>
      <c r="K35" t="s">
        <v>23</v>
      </c>
      <c r="Q35">
        <v>60093265809</v>
      </c>
      <c r="T35" s="3"/>
      <c r="U35" s="3"/>
      <c r="V35" s="37">
        <f t="shared" si="0"/>
        <v>35</v>
      </c>
    </row>
    <row r="36" spans="1:22" x14ac:dyDescent="0.3">
      <c r="A36" s="37">
        <f>IF(H36=Rapport!$A$2,ROW(),B36)</f>
        <v>36</v>
      </c>
      <c r="B36" s="37" t="str">
        <f>IF(OR(AND(H36&lt;&gt;Rapport!$A$2,Rapport!$C$1=""),I36&lt;&gt;Rapport!$C$1),"",ROW())</f>
        <v/>
      </c>
      <c r="C36" t="s">
        <v>107</v>
      </c>
      <c r="D36" t="s">
        <v>108</v>
      </c>
      <c r="H36" t="s">
        <v>65</v>
      </c>
      <c r="J36">
        <v>14</v>
      </c>
      <c r="O36" t="s">
        <v>53</v>
      </c>
      <c r="Q36">
        <v>705928002005</v>
      </c>
      <c r="T36" s="3"/>
      <c r="U36" s="3"/>
      <c r="V36" s="37" t="str">
        <f t="shared" si="0"/>
        <v/>
      </c>
    </row>
    <row r="37" spans="1:22" x14ac:dyDescent="0.3">
      <c r="A37" s="37" t="str">
        <f>IF(H37=Rapport!$A$2,ROW(),B37)</f>
        <v/>
      </c>
      <c r="B37" s="37" t="str">
        <f>IF(OR(AND(H37&lt;&gt;Rapport!$A$2,Rapport!$C$1=""),I37&lt;&gt;Rapport!$C$1),"",ROW())</f>
        <v/>
      </c>
      <c r="C37" t="s">
        <v>109</v>
      </c>
      <c r="D37" t="s">
        <v>110</v>
      </c>
      <c r="H37" t="s">
        <v>111</v>
      </c>
      <c r="K37" t="s">
        <v>23</v>
      </c>
      <c r="Q37">
        <v>56394310119</v>
      </c>
      <c r="T37" s="3"/>
      <c r="U37" s="3"/>
      <c r="V37" s="37">
        <f t="shared" si="0"/>
        <v>37</v>
      </c>
    </row>
    <row r="38" spans="1:22" x14ac:dyDescent="0.3">
      <c r="A38" s="37" t="str">
        <f>IF(H38=Rapport!$A$2,ROW(),B38)</f>
        <v/>
      </c>
      <c r="B38" s="37" t="str">
        <f>IF(OR(AND(H38&lt;&gt;Rapport!$A$2,Rapport!$C$1=""),I38&lt;&gt;Rapport!$C$1),"",ROW())</f>
        <v/>
      </c>
      <c r="C38" t="s">
        <v>112</v>
      </c>
      <c r="D38" t="s">
        <v>113</v>
      </c>
      <c r="H38" t="s">
        <v>114</v>
      </c>
      <c r="J38">
        <v>5</v>
      </c>
      <c r="Q38">
        <v>778314110011</v>
      </c>
      <c r="T38" s="3"/>
      <c r="U38" s="3"/>
      <c r="V38" s="37" t="str">
        <f t="shared" si="0"/>
        <v/>
      </c>
    </row>
    <row r="39" spans="1:22" x14ac:dyDescent="0.3">
      <c r="A39" s="37" t="str">
        <f>IF(H39=Rapport!$A$2,ROW(),B39)</f>
        <v/>
      </c>
      <c r="B39" s="37" t="str">
        <f>IF(OR(AND(H39&lt;&gt;Rapport!$A$2,Rapport!$C$1=""),I39&lt;&gt;Rapport!$C$1),"",ROW())</f>
        <v/>
      </c>
      <c r="C39" t="s">
        <v>115</v>
      </c>
      <c r="D39" t="s">
        <v>116</v>
      </c>
      <c r="E39" t="s">
        <v>116</v>
      </c>
      <c r="H39" t="s">
        <v>114</v>
      </c>
      <c r="J39">
        <v>18</v>
      </c>
      <c r="M39" s="8">
        <v>180</v>
      </c>
      <c r="O39" t="s">
        <v>53</v>
      </c>
      <c r="Q39">
        <v>627843433200</v>
      </c>
      <c r="T39" s="3"/>
      <c r="U39" s="3"/>
      <c r="V39" s="37" t="str">
        <f t="shared" si="0"/>
        <v/>
      </c>
    </row>
    <row r="40" spans="1:22" x14ac:dyDescent="0.3">
      <c r="A40" s="37" t="str">
        <f>IF(H40=Rapport!$A$2,ROW(),B40)</f>
        <v/>
      </c>
      <c r="B40" s="37" t="str">
        <f>IF(OR(AND(H40&lt;&gt;Rapport!$A$2,Rapport!$C$1=""),I40&lt;&gt;Rapport!$C$1),"",ROW())</f>
        <v/>
      </c>
      <c r="C40" t="s">
        <v>117</v>
      </c>
      <c r="D40" t="s">
        <v>118</v>
      </c>
      <c r="H40" t="s">
        <v>119</v>
      </c>
      <c r="K40" t="s">
        <v>23</v>
      </c>
      <c r="Q40">
        <v>56594114715</v>
      </c>
      <c r="T40" s="3"/>
      <c r="U40" s="3"/>
      <c r="V40" s="37">
        <f t="shared" si="0"/>
        <v>40</v>
      </c>
    </row>
    <row r="41" spans="1:22" x14ac:dyDescent="0.3">
      <c r="A41" s="37" t="str">
        <f>IF(H41=Rapport!$A$2,ROW(),B41)</f>
        <v/>
      </c>
      <c r="B41" s="37" t="str">
        <f>IF(OR(AND(H41&lt;&gt;Rapport!$A$2,Rapport!$C$1=""),I41&lt;&gt;Rapport!$C$1),"",ROW())</f>
        <v/>
      </c>
      <c r="C41" t="s">
        <v>120</v>
      </c>
      <c r="D41" t="s">
        <v>121</v>
      </c>
      <c r="H41" t="s">
        <v>119</v>
      </c>
      <c r="J41">
        <v>2</v>
      </c>
      <c r="Q41">
        <v>777747101979</v>
      </c>
      <c r="T41" s="3"/>
      <c r="U41" s="3"/>
      <c r="V41" s="37" t="str">
        <f t="shared" si="0"/>
        <v/>
      </c>
    </row>
    <row r="42" spans="1:22" x14ac:dyDescent="0.3">
      <c r="A42" s="37" t="str">
        <f>IF(H42=Rapport!$A$2,ROW(),B42)</f>
        <v/>
      </c>
      <c r="B42" s="37" t="str">
        <f>IF(OR(AND(H42&lt;&gt;Rapport!$A$2,Rapport!$C$1=""),I42&lt;&gt;Rapport!$C$1),"",ROW())</f>
        <v/>
      </c>
      <c r="C42" t="s">
        <v>122</v>
      </c>
      <c r="D42" t="s">
        <v>123</v>
      </c>
      <c r="H42" t="s">
        <v>119</v>
      </c>
      <c r="J42">
        <v>5</v>
      </c>
      <c r="Q42">
        <v>777747101986</v>
      </c>
      <c r="T42" s="3"/>
      <c r="U42" s="3"/>
      <c r="V42" s="37" t="str">
        <f t="shared" si="0"/>
        <v/>
      </c>
    </row>
    <row r="43" spans="1:22" x14ac:dyDescent="0.3">
      <c r="A43" s="37" t="str">
        <f>IF(H43=Rapport!$A$2,ROW(),B43)</f>
        <v/>
      </c>
      <c r="B43" s="37" t="str">
        <f>IF(OR(AND(H43&lt;&gt;Rapport!$A$2,Rapport!$C$1=""),I43&lt;&gt;Rapport!$C$1),"",ROW())</f>
        <v/>
      </c>
      <c r="C43" t="s">
        <v>124</v>
      </c>
      <c r="D43" t="s">
        <v>125</v>
      </c>
      <c r="H43" t="s">
        <v>119</v>
      </c>
      <c r="K43" t="s">
        <v>23</v>
      </c>
      <c r="Q43">
        <v>777747101993</v>
      </c>
      <c r="T43" s="3"/>
      <c r="U43" s="3"/>
      <c r="V43" s="37">
        <f t="shared" si="0"/>
        <v>43</v>
      </c>
    </row>
    <row r="44" spans="1:22" x14ac:dyDescent="0.3">
      <c r="A44" s="37" t="str">
        <f>IF(H44=Rapport!$A$2,ROW(),B44)</f>
        <v/>
      </c>
      <c r="B44" s="37" t="str">
        <f>IF(OR(AND(H44&lt;&gt;Rapport!$A$2,Rapport!$C$1=""),I44&lt;&gt;Rapport!$C$1),"",ROW())</f>
        <v/>
      </c>
      <c r="C44" t="s">
        <v>126</v>
      </c>
      <c r="D44" t="s">
        <v>127</v>
      </c>
      <c r="H44" t="s">
        <v>119</v>
      </c>
      <c r="K44" t="s">
        <v>23</v>
      </c>
      <c r="Q44">
        <v>777747102075</v>
      </c>
      <c r="T44" s="3"/>
      <c r="U44" s="3"/>
      <c r="V44" s="37">
        <f t="shared" si="0"/>
        <v>44</v>
      </c>
    </row>
    <row r="45" spans="1:22" x14ac:dyDescent="0.3">
      <c r="A45" s="37" t="str">
        <f>IF(H45=Rapport!$A$2,ROW(),B45)</f>
        <v/>
      </c>
      <c r="B45" s="37" t="str">
        <f>IF(OR(AND(H45&lt;&gt;Rapport!$A$2,Rapport!$C$1=""),I45&lt;&gt;Rapport!$C$1),"",ROW())</f>
        <v/>
      </c>
      <c r="C45" t="s">
        <v>128</v>
      </c>
      <c r="D45" t="s">
        <v>129</v>
      </c>
      <c r="H45" t="s">
        <v>119</v>
      </c>
      <c r="K45" t="s">
        <v>23</v>
      </c>
      <c r="Q45">
        <v>777747102082</v>
      </c>
      <c r="T45" s="3"/>
      <c r="U45" s="3"/>
      <c r="V45" s="37">
        <f t="shared" si="0"/>
        <v>45</v>
      </c>
    </row>
    <row r="46" spans="1:22" x14ac:dyDescent="0.3">
      <c r="A46" s="37" t="str">
        <f>IF(H46=Rapport!$A$2,ROW(),B46)</f>
        <v/>
      </c>
      <c r="B46" s="37" t="str">
        <f>IF(OR(AND(H46&lt;&gt;Rapport!$A$2,Rapport!$C$1=""),I46&lt;&gt;Rapport!$C$1),"",ROW())</f>
        <v/>
      </c>
      <c r="C46" t="s">
        <v>130</v>
      </c>
      <c r="D46" t="s">
        <v>131</v>
      </c>
      <c r="H46" t="s">
        <v>119</v>
      </c>
      <c r="K46" t="s">
        <v>23</v>
      </c>
      <c r="Q46">
        <v>777747102099</v>
      </c>
      <c r="T46" s="3"/>
      <c r="U46" s="3"/>
      <c r="V46" s="37">
        <f t="shared" si="0"/>
        <v>46</v>
      </c>
    </row>
    <row r="47" spans="1:22" x14ac:dyDescent="0.3">
      <c r="A47" s="37" t="str">
        <f>IF(H47=Rapport!$A$2,ROW(),B47)</f>
        <v/>
      </c>
      <c r="B47" s="37" t="str">
        <f>IF(OR(AND(H47&lt;&gt;Rapport!$A$2,Rapport!$C$1=""),I47&lt;&gt;Rapport!$C$1),"",ROW())</f>
        <v/>
      </c>
      <c r="C47" t="s">
        <v>132</v>
      </c>
      <c r="D47" t="s">
        <v>133</v>
      </c>
      <c r="H47" t="s">
        <v>119</v>
      </c>
      <c r="K47" t="s">
        <v>23</v>
      </c>
      <c r="Q47">
        <v>777747104895</v>
      </c>
      <c r="T47" s="3"/>
      <c r="U47" s="3"/>
      <c r="V47" s="37">
        <f t="shared" si="0"/>
        <v>47</v>
      </c>
    </row>
    <row r="48" spans="1:22" x14ac:dyDescent="0.3">
      <c r="A48" s="37" t="str">
        <f>IF(H48=Rapport!$A$2,ROW(),B48)</f>
        <v/>
      </c>
      <c r="B48" s="37" t="str">
        <f>IF(OR(AND(H48&lt;&gt;Rapport!$A$2,Rapport!$C$1=""),I48&lt;&gt;Rapport!$C$1),"",ROW())</f>
        <v/>
      </c>
      <c r="C48" t="s">
        <v>134</v>
      </c>
      <c r="D48" t="s">
        <v>135</v>
      </c>
      <c r="H48" t="s">
        <v>119</v>
      </c>
      <c r="K48" t="s">
        <v>23</v>
      </c>
      <c r="Q48">
        <v>777747105045</v>
      </c>
      <c r="T48" s="3"/>
      <c r="U48" s="3"/>
      <c r="V48" s="37">
        <f t="shared" si="0"/>
        <v>48</v>
      </c>
    </row>
    <row r="49" spans="1:22" x14ac:dyDescent="0.3">
      <c r="A49" s="37" t="str">
        <f>IF(H49=Rapport!$A$2,ROW(),B49)</f>
        <v/>
      </c>
      <c r="B49" s="37" t="str">
        <f>IF(OR(AND(H49&lt;&gt;Rapport!$A$2,Rapport!$C$1=""),I49&lt;&gt;Rapport!$C$1),"",ROW())</f>
        <v/>
      </c>
      <c r="C49" t="s">
        <v>136</v>
      </c>
      <c r="D49" t="s">
        <v>137</v>
      </c>
      <c r="H49" t="s">
        <v>119</v>
      </c>
      <c r="K49" t="s">
        <v>23</v>
      </c>
      <c r="Q49">
        <v>381370044086</v>
      </c>
      <c r="T49" s="3"/>
      <c r="U49" s="3"/>
      <c r="V49" s="37">
        <f t="shared" si="0"/>
        <v>49</v>
      </c>
    </row>
    <row r="50" spans="1:22" x14ac:dyDescent="0.3">
      <c r="A50" s="37" t="str">
        <f>IF(H50=Rapport!$A$2,ROW(),B50)</f>
        <v/>
      </c>
      <c r="B50" s="37" t="str">
        <f>IF(OR(AND(H50&lt;&gt;Rapport!$A$2,Rapport!$C$1=""),I50&lt;&gt;Rapport!$C$1),"",ROW())</f>
        <v/>
      </c>
      <c r="C50" t="s">
        <v>138</v>
      </c>
      <c r="D50" t="s">
        <v>139</v>
      </c>
      <c r="H50" t="s">
        <v>119</v>
      </c>
      <c r="K50" t="s">
        <v>23</v>
      </c>
      <c r="Q50">
        <v>4005800014246</v>
      </c>
      <c r="T50" s="3"/>
      <c r="U50" s="3"/>
      <c r="V50" s="37">
        <f t="shared" si="0"/>
        <v>50</v>
      </c>
    </row>
    <row r="51" spans="1:22" x14ac:dyDescent="0.3">
      <c r="A51" s="37" t="str">
        <f>IF(H51=Rapport!$A$2,ROW(),B51)</f>
        <v/>
      </c>
      <c r="B51" s="37" t="str">
        <f>IF(OR(AND(H51&lt;&gt;Rapport!$A$2,Rapport!$C$1=""),I51&lt;&gt;Rapport!$C$1),"",ROW())</f>
        <v/>
      </c>
      <c r="C51" t="s">
        <v>140</v>
      </c>
      <c r="D51" t="s">
        <v>141</v>
      </c>
      <c r="H51" t="s">
        <v>119</v>
      </c>
      <c r="K51" t="s">
        <v>23</v>
      </c>
      <c r="Q51">
        <v>62600130464</v>
      </c>
      <c r="T51" s="3"/>
      <c r="U51" s="3"/>
      <c r="V51" s="37">
        <f t="shared" si="0"/>
        <v>51</v>
      </c>
    </row>
    <row r="52" spans="1:22" x14ac:dyDescent="0.3">
      <c r="A52" s="37" t="str">
        <f>IF(H52=Rapport!$A$2,ROW(),B52)</f>
        <v/>
      </c>
      <c r="B52" s="37" t="str">
        <f>IF(OR(AND(H52&lt;&gt;Rapport!$A$2,Rapport!$C$1=""),I52&lt;&gt;Rapport!$C$1),"",ROW())</f>
        <v/>
      </c>
      <c r="C52" t="s">
        <v>142</v>
      </c>
      <c r="D52" t="s">
        <v>143</v>
      </c>
      <c r="H52" t="s">
        <v>119</v>
      </c>
      <c r="K52" t="s">
        <v>23</v>
      </c>
      <c r="Q52">
        <v>62600125569</v>
      </c>
      <c r="T52" s="3"/>
      <c r="U52" s="3"/>
      <c r="V52" s="37">
        <f t="shared" si="0"/>
        <v>52</v>
      </c>
    </row>
    <row r="53" spans="1:22" x14ac:dyDescent="0.3">
      <c r="A53" s="37" t="str">
        <f>IF(H53=Rapport!$A$2,ROW(),B53)</f>
        <v/>
      </c>
      <c r="B53" s="37" t="str">
        <f>IF(OR(AND(H53&lt;&gt;Rapport!$A$2,Rapport!$C$1=""),I53&lt;&gt;Rapport!$C$1),"",ROW())</f>
        <v/>
      </c>
      <c r="C53" t="s">
        <v>144</v>
      </c>
      <c r="D53" t="s">
        <v>145</v>
      </c>
      <c r="H53" t="s">
        <v>119</v>
      </c>
      <c r="K53" t="s">
        <v>23</v>
      </c>
      <c r="Q53">
        <v>72140459284</v>
      </c>
      <c r="T53" s="3"/>
      <c r="U53" s="3"/>
      <c r="V53" s="37">
        <f t="shared" si="0"/>
        <v>53</v>
      </c>
    </row>
    <row r="54" spans="1:22" x14ac:dyDescent="0.3">
      <c r="A54" s="37" t="str">
        <f>IF(H54=Rapport!$A$2,ROW(),B54)</f>
        <v/>
      </c>
      <c r="B54" s="37" t="str">
        <f>IF(OR(AND(H54&lt;&gt;Rapport!$A$2,Rapport!$C$1=""),I54&lt;&gt;Rapport!$C$1),"",ROW())</f>
        <v/>
      </c>
      <c r="C54" t="s">
        <v>146</v>
      </c>
      <c r="D54" t="s">
        <v>147</v>
      </c>
      <c r="H54" t="s">
        <v>119</v>
      </c>
      <c r="K54" t="s">
        <v>23</v>
      </c>
      <c r="Q54">
        <v>381371046461</v>
      </c>
      <c r="T54" s="3"/>
      <c r="U54" s="3"/>
      <c r="V54" s="37">
        <f t="shared" si="0"/>
        <v>54</v>
      </c>
    </row>
    <row r="55" spans="1:22" x14ac:dyDescent="0.3">
      <c r="A55" s="37" t="str">
        <f>IF(H55=Rapport!$A$2,ROW(),B55)</f>
        <v/>
      </c>
      <c r="B55" s="37" t="str">
        <f>IF(OR(AND(H55&lt;&gt;Rapport!$A$2,Rapport!$C$1=""),I55&lt;&gt;Rapport!$C$1),"",ROW())</f>
        <v/>
      </c>
      <c r="C55" t="s">
        <v>148</v>
      </c>
      <c r="D55" t="s">
        <v>149</v>
      </c>
      <c r="H55" t="s">
        <v>119</v>
      </c>
      <c r="K55" t="s">
        <v>23</v>
      </c>
      <c r="Q55">
        <v>62600731456</v>
      </c>
      <c r="T55" s="3"/>
      <c r="U55" s="3"/>
      <c r="V55" s="37">
        <f t="shared" si="0"/>
        <v>55</v>
      </c>
    </row>
    <row r="56" spans="1:22" x14ac:dyDescent="0.3">
      <c r="A56" s="37" t="str">
        <f>IF(H56=Rapport!$A$2,ROW(),B56)</f>
        <v/>
      </c>
      <c r="B56" s="37" t="str">
        <f>IF(OR(AND(H56&lt;&gt;Rapport!$A$2,Rapport!$C$1=""),I56&lt;&gt;Rapport!$C$1),"",ROW())</f>
        <v/>
      </c>
      <c r="C56" t="s">
        <v>150</v>
      </c>
      <c r="D56" t="s">
        <v>151</v>
      </c>
      <c r="H56" t="s">
        <v>119</v>
      </c>
      <c r="K56" t="s">
        <v>23</v>
      </c>
      <c r="Q56">
        <v>56594468528</v>
      </c>
      <c r="T56" s="3"/>
      <c r="U56" s="3"/>
      <c r="V56" s="37">
        <f t="shared" si="0"/>
        <v>56</v>
      </c>
    </row>
    <row r="57" spans="1:22" x14ac:dyDescent="0.3">
      <c r="A57" s="37" t="str">
        <f>IF(H57=Rapport!$A$2,ROW(),B57)</f>
        <v/>
      </c>
      <c r="B57" s="37" t="str">
        <f>IF(OR(AND(H57&lt;&gt;Rapport!$A$2,Rapport!$C$1=""),I57&lt;&gt;Rapport!$C$1),"",ROW())</f>
        <v/>
      </c>
      <c r="C57" t="s">
        <v>152</v>
      </c>
      <c r="D57" t="s">
        <v>153</v>
      </c>
      <c r="H57" t="s">
        <v>119</v>
      </c>
      <c r="K57" t="s">
        <v>23</v>
      </c>
      <c r="Q57">
        <v>56219910166</v>
      </c>
      <c r="T57" s="3"/>
      <c r="U57" s="3"/>
      <c r="V57" s="37">
        <f t="shared" si="0"/>
        <v>57</v>
      </c>
    </row>
    <row r="58" spans="1:22" x14ac:dyDescent="0.3">
      <c r="A58" s="37" t="str">
        <f>IF(H58=Rapport!$A$2,ROW(),B58)</f>
        <v/>
      </c>
      <c r="B58" s="37" t="str">
        <f>IF(OR(AND(H58&lt;&gt;Rapport!$A$2,Rapport!$C$1=""),I58&lt;&gt;Rapport!$C$1),"",ROW())</f>
        <v/>
      </c>
      <c r="C58" t="s">
        <v>154</v>
      </c>
      <c r="D58" t="s">
        <v>155</v>
      </c>
      <c r="H58" t="s">
        <v>119</v>
      </c>
      <c r="K58" t="s">
        <v>23</v>
      </c>
      <c r="Q58">
        <v>4005800049606</v>
      </c>
      <c r="T58" s="3"/>
      <c r="U58" s="3"/>
      <c r="V58" s="37">
        <f t="shared" si="0"/>
        <v>58</v>
      </c>
    </row>
    <row r="59" spans="1:22" x14ac:dyDescent="0.3">
      <c r="A59" s="37" t="str">
        <f>IF(H59=Rapport!$A$2,ROW(),B59)</f>
        <v/>
      </c>
      <c r="B59" s="37" t="str">
        <f>IF(OR(AND(H59&lt;&gt;Rapport!$A$2,Rapport!$C$1=""),I59&lt;&gt;Rapport!$C$1),"",ROW())</f>
        <v/>
      </c>
      <c r="C59" t="s">
        <v>156</v>
      </c>
      <c r="D59" t="s">
        <v>157</v>
      </c>
      <c r="H59" t="s">
        <v>119</v>
      </c>
      <c r="K59" t="s">
        <v>23</v>
      </c>
      <c r="Q59">
        <v>4005800049538</v>
      </c>
      <c r="T59" s="3"/>
      <c r="U59" s="3"/>
      <c r="V59" s="37">
        <f t="shared" si="0"/>
        <v>59</v>
      </c>
    </row>
    <row r="60" spans="1:22" x14ac:dyDescent="0.3">
      <c r="A60" s="37" t="str">
        <f>IF(H60=Rapport!$A$2,ROW(),B60)</f>
        <v/>
      </c>
      <c r="B60" s="37" t="str">
        <f>IF(OR(AND(H60&lt;&gt;Rapport!$A$2,Rapport!$C$1=""),I60&lt;&gt;Rapport!$C$1),"",ROW())</f>
        <v/>
      </c>
      <c r="C60" t="s">
        <v>158</v>
      </c>
      <c r="D60" t="s">
        <v>159</v>
      </c>
      <c r="H60" t="s">
        <v>119</v>
      </c>
      <c r="K60" t="s">
        <v>23</v>
      </c>
      <c r="Q60">
        <v>62600062222</v>
      </c>
      <c r="T60" s="3"/>
      <c r="U60" s="3"/>
      <c r="V60" s="37">
        <f t="shared" si="0"/>
        <v>60</v>
      </c>
    </row>
    <row r="61" spans="1:22" x14ac:dyDescent="0.3">
      <c r="A61" s="37" t="str">
        <f>IF(H61=Rapport!$A$2,ROW(),B61)</f>
        <v/>
      </c>
      <c r="B61" s="37" t="str">
        <f>IF(OR(AND(H61&lt;&gt;Rapport!$A$2,Rapport!$C$1=""),I61&lt;&gt;Rapport!$C$1),"",ROW())</f>
        <v/>
      </c>
      <c r="C61" t="s">
        <v>160</v>
      </c>
      <c r="D61" t="s">
        <v>161</v>
      </c>
      <c r="H61" t="s">
        <v>119</v>
      </c>
      <c r="K61" t="s">
        <v>23</v>
      </c>
      <c r="Q61">
        <v>381370056850</v>
      </c>
      <c r="T61" s="3"/>
      <c r="U61" s="3"/>
      <c r="V61" s="37">
        <f t="shared" si="0"/>
        <v>61</v>
      </c>
    </row>
    <row r="62" spans="1:22" x14ac:dyDescent="0.3">
      <c r="A62" s="37" t="str">
        <f>IF(H62=Rapport!$A$2,ROW(),B62)</f>
        <v/>
      </c>
      <c r="B62" s="37" t="str">
        <f>IF(OR(AND(H62&lt;&gt;Rapport!$A$2,Rapport!$C$1=""),I62&lt;&gt;Rapport!$C$1),"",ROW())</f>
        <v/>
      </c>
      <c r="C62" t="s">
        <v>162</v>
      </c>
      <c r="D62" t="s">
        <v>163</v>
      </c>
      <c r="E62" t="s">
        <v>164</v>
      </c>
      <c r="H62" t="s">
        <v>165</v>
      </c>
      <c r="I62">
        <v>1460</v>
      </c>
      <c r="J62">
        <v>8</v>
      </c>
      <c r="L62">
        <v>-0.01</v>
      </c>
      <c r="M62" s="8">
        <v>60</v>
      </c>
      <c r="Q62">
        <v>110686864015991</v>
      </c>
      <c r="S62" t="s">
        <v>102</v>
      </c>
      <c r="T62" s="3"/>
      <c r="U62" s="3"/>
      <c r="V62" s="37" t="str">
        <f t="shared" si="0"/>
        <v/>
      </c>
    </row>
    <row r="63" spans="1:22" x14ac:dyDescent="0.3">
      <c r="A63" s="37" t="str">
        <f>IF(H63=Rapport!$A$2,ROW(),B63)</f>
        <v/>
      </c>
      <c r="B63" s="37" t="str">
        <f>IF(OR(AND(H63&lt;&gt;Rapport!$A$2,Rapport!$C$1=""),I63&lt;&gt;Rapport!$C$1),"",ROW())</f>
        <v/>
      </c>
      <c r="C63" t="s">
        <v>166</v>
      </c>
      <c r="D63" t="s">
        <v>167</v>
      </c>
      <c r="E63" t="s">
        <v>168</v>
      </c>
      <c r="H63" t="s">
        <v>165</v>
      </c>
      <c r="I63">
        <v>1460</v>
      </c>
      <c r="J63">
        <v>8</v>
      </c>
      <c r="M63" s="8">
        <v>60</v>
      </c>
      <c r="Q63">
        <v>110686864016004</v>
      </c>
      <c r="S63" t="s">
        <v>46</v>
      </c>
      <c r="T63" s="3"/>
      <c r="U63" s="3"/>
      <c r="V63" s="37" t="str">
        <f t="shared" si="0"/>
        <v/>
      </c>
    </row>
    <row r="64" spans="1:22" x14ac:dyDescent="0.3">
      <c r="A64" s="37" t="str">
        <f>IF(H64=Rapport!$A$2,ROW(),B64)</f>
        <v/>
      </c>
      <c r="B64" s="37" t="str">
        <f>IF(OR(AND(H64&lt;&gt;Rapport!$A$2,Rapport!$C$1=""),I64&lt;&gt;Rapport!$C$1),"",ROW())</f>
        <v/>
      </c>
      <c r="C64" t="s">
        <v>169</v>
      </c>
      <c r="D64" t="s">
        <v>170</v>
      </c>
      <c r="E64" t="s">
        <v>171</v>
      </c>
      <c r="H64" t="s">
        <v>165</v>
      </c>
      <c r="I64">
        <v>1460</v>
      </c>
      <c r="J64">
        <v>8</v>
      </c>
      <c r="M64" s="8">
        <v>60</v>
      </c>
      <c r="Q64">
        <v>110686864016011</v>
      </c>
      <c r="S64" t="s">
        <v>172</v>
      </c>
      <c r="T64" s="3"/>
      <c r="U64" s="3"/>
      <c r="V64" s="37" t="str">
        <f t="shared" si="0"/>
        <v/>
      </c>
    </row>
    <row r="65" spans="1:22" x14ac:dyDescent="0.3">
      <c r="A65" s="37" t="str">
        <f>IF(H65=Rapport!$A$2,ROW(),B65)</f>
        <v/>
      </c>
      <c r="B65" s="37" t="str">
        <f>IF(OR(AND(H65&lt;&gt;Rapport!$A$2,Rapport!$C$1=""),I65&lt;&gt;Rapport!$C$1),"",ROW())</f>
        <v/>
      </c>
      <c r="C65" t="s">
        <v>173</v>
      </c>
      <c r="D65" t="s">
        <v>174</v>
      </c>
      <c r="E65" t="s">
        <v>175</v>
      </c>
      <c r="H65" t="s">
        <v>165</v>
      </c>
      <c r="I65">
        <v>1460</v>
      </c>
      <c r="J65">
        <v>8</v>
      </c>
      <c r="M65" s="8">
        <v>60</v>
      </c>
      <c r="Q65">
        <v>110686864044915</v>
      </c>
      <c r="S65" t="s">
        <v>46</v>
      </c>
      <c r="T65" s="3"/>
      <c r="U65" s="3"/>
      <c r="V65" s="37" t="str">
        <f t="shared" si="0"/>
        <v/>
      </c>
    </row>
    <row r="66" spans="1:22" x14ac:dyDescent="0.3">
      <c r="A66" s="37" t="str">
        <f>IF(H66=Rapport!$A$2,ROW(),B66)</f>
        <v/>
      </c>
      <c r="B66" s="37" t="str">
        <f>IF(OR(AND(H66&lt;&gt;Rapport!$A$2,Rapport!$C$1=""),I66&lt;&gt;Rapport!$C$1),"",ROW())</f>
        <v/>
      </c>
      <c r="C66" t="s">
        <v>176</v>
      </c>
      <c r="D66" t="s">
        <v>177</v>
      </c>
      <c r="E66" t="s">
        <v>178</v>
      </c>
      <c r="H66" t="s">
        <v>165</v>
      </c>
      <c r="I66">
        <v>1460</v>
      </c>
      <c r="J66">
        <v>8</v>
      </c>
      <c r="L66">
        <v>9.3000000000000007</v>
      </c>
      <c r="Q66">
        <v>686864759713</v>
      </c>
      <c r="T66" s="3"/>
      <c r="U66" s="3"/>
      <c r="V66" s="37" t="str">
        <f t="shared" si="0"/>
        <v/>
      </c>
    </row>
    <row r="67" spans="1:22" x14ac:dyDescent="0.3">
      <c r="A67" s="37" t="str">
        <f>IF(H67=Rapport!$A$2,ROW(),B67)</f>
        <v/>
      </c>
      <c r="B67" s="37" t="str">
        <f>IF(OR(AND(H67&lt;&gt;Rapport!$A$2,Rapport!$C$1=""),I67&lt;&gt;Rapport!$C$1),"",ROW())</f>
        <v/>
      </c>
      <c r="C67">
        <v>686864015611</v>
      </c>
      <c r="D67" t="s">
        <v>179</v>
      </c>
      <c r="H67" t="s">
        <v>165</v>
      </c>
      <c r="J67">
        <v>25</v>
      </c>
      <c r="Q67">
        <v>686864015611</v>
      </c>
      <c r="T67" s="3"/>
      <c r="U67" s="3"/>
      <c r="V67" s="37" t="str">
        <f t="shared" ref="V67:V130" si="1">IF(K67="rupture",ROW(),"")</f>
        <v/>
      </c>
    </row>
    <row r="68" spans="1:22" x14ac:dyDescent="0.3">
      <c r="A68" s="37" t="str">
        <f>IF(H68=Rapport!$A$2,ROW(),B68)</f>
        <v/>
      </c>
      <c r="B68" s="37" t="str">
        <f>IF(OR(AND(H68&lt;&gt;Rapport!$A$2,Rapport!$C$1=""),I68&lt;&gt;Rapport!$C$1),"",ROW())</f>
        <v/>
      </c>
      <c r="C68">
        <v>686864015628</v>
      </c>
      <c r="D68" t="s">
        <v>180</v>
      </c>
      <c r="H68" t="s">
        <v>165</v>
      </c>
      <c r="J68">
        <v>8</v>
      </c>
      <c r="Q68">
        <v>686864015628</v>
      </c>
      <c r="T68" s="3"/>
      <c r="U68" s="3"/>
      <c r="V68" s="37" t="str">
        <f t="shared" si="1"/>
        <v/>
      </c>
    </row>
    <row r="69" spans="1:22" x14ac:dyDescent="0.3">
      <c r="A69" s="37" t="str">
        <f>IF(H69=Rapport!$A$2,ROW(),B69)</f>
        <v/>
      </c>
      <c r="B69" s="37" t="str">
        <f>IF(OR(AND(H69&lt;&gt;Rapport!$A$2,Rapport!$C$1=""),I69&lt;&gt;Rapport!$C$1),"",ROW())</f>
        <v/>
      </c>
      <c r="C69">
        <v>686864015635</v>
      </c>
      <c r="D69" t="s">
        <v>181</v>
      </c>
      <c r="H69" t="s">
        <v>165</v>
      </c>
      <c r="J69">
        <v>10</v>
      </c>
      <c r="Q69">
        <v>686864015635</v>
      </c>
      <c r="T69" s="3"/>
      <c r="U69" s="3"/>
      <c r="V69" s="37" t="str">
        <f t="shared" si="1"/>
        <v/>
      </c>
    </row>
    <row r="70" spans="1:22" x14ac:dyDescent="0.3">
      <c r="A70" s="37" t="str">
        <f>IF(H70=Rapport!$A$2,ROW(),B70)</f>
        <v/>
      </c>
      <c r="B70" s="37" t="str">
        <f>IF(OR(AND(H70&lt;&gt;Rapport!$A$2,Rapport!$C$1=""),I70&lt;&gt;Rapport!$C$1),"",ROW())</f>
        <v/>
      </c>
      <c r="C70">
        <v>686864015642</v>
      </c>
      <c r="D70" t="s">
        <v>182</v>
      </c>
      <c r="H70" t="s">
        <v>165</v>
      </c>
      <c r="J70">
        <v>4</v>
      </c>
      <c r="Q70">
        <v>686864015642</v>
      </c>
      <c r="T70" s="3"/>
      <c r="U70" s="3"/>
      <c r="V70" s="37" t="str">
        <f t="shared" si="1"/>
        <v/>
      </c>
    </row>
    <row r="71" spans="1:22" x14ac:dyDescent="0.3">
      <c r="A71" s="37" t="str">
        <f>IF(H71=Rapport!$A$2,ROW(),B71)</f>
        <v/>
      </c>
      <c r="B71" s="37" t="str">
        <f>IF(OR(AND(H71&lt;&gt;Rapport!$A$2,Rapport!$C$1=""),I71&lt;&gt;Rapport!$C$1),"",ROW())</f>
        <v/>
      </c>
      <c r="C71" t="s">
        <v>183</v>
      </c>
      <c r="D71" t="s">
        <v>184</v>
      </c>
      <c r="E71" t="s">
        <v>185</v>
      </c>
      <c r="H71" t="s">
        <v>165</v>
      </c>
      <c r="J71">
        <v>6</v>
      </c>
      <c r="Q71">
        <v>110686864016028</v>
      </c>
      <c r="S71" t="s">
        <v>186</v>
      </c>
      <c r="T71" s="3"/>
      <c r="U71" s="3"/>
      <c r="V71" s="37" t="str">
        <f t="shared" si="1"/>
        <v/>
      </c>
    </row>
    <row r="72" spans="1:22" x14ac:dyDescent="0.3">
      <c r="A72" s="37" t="str">
        <f>IF(H72=Rapport!$A$2,ROW(),B72)</f>
        <v/>
      </c>
      <c r="B72" s="37" t="str">
        <f>IF(OR(AND(H72&lt;&gt;Rapport!$A$2,Rapport!$C$1=""),I72&lt;&gt;Rapport!$C$1),"",ROW())</f>
        <v/>
      </c>
      <c r="C72" t="s">
        <v>187</v>
      </c>
      <c r="D72" t="s">
        <v>188</v>
      </c>
      <c r="E72" t="s">
        <v>189</v>
      </c>
      <c r="H72" t="s">
        <v>165</v>
      </c>
      <c r="J72">
        <v>14</v>
      </c>
      <c r="M72" s="8">
        <v>105</v>
      </c>
      <c r="Q72">
        <v>110686864044908</v>
      </c>
      <c r="T72" s="3"/>
      <c r="U72" s="3"/>
      <c r="V72" s="37" t="str">
        <f t="shared" si="1"/>
        <v/>
      </c>
    </row>
    <row r="73" spans="1:22" x14ac:dyDescent="0.3">
      <c r="A73" s="37" t="str">
        <f>IF(H73=Rapport!$A$2,ROW(),B73)</f>
        <v/>
      </c>
      <c r="B73" s="37" t="str">
        <f>IF(OR(AND(H73&lt;&gt;Rapport!$A$2,Rapport!$C$1=""),I73&lt;&gt;Rapport!$C$1),"",ROW())</f>
        <v/>
      </c>
      <c r="C73" t="s">
        <v>190</v>
      </c>
      <c r="D73" t="s">
        <v>191</v>
      </c>
      <c r="E73" t="s">
        <v>192</v>
      </c>
      <c r="H73" t="s">
        <v>165</v>
      </c>
      <c r="J73">
        <v>7</v>
      </c>
      <c r="M73" s="8">
        <v>52.5</v>
      </c>
      <c r="Q73">
        <v>686864069041</v>
      </c>
      <c r="S73" t="s">
        <v>186</v>
      </c>
      <c r="T73" s="3"/>
      <c r="U73" s="3"/>
      <c r="V73" s="37" t="str">
        <f t="shared" si="1"/>
        <v/>
      </c>
    </row>
    <row r="74" spans="1:22" x14ac:dyDescent="0.3">
      <c r="A74" s="37" t="str">
        <f>IF(H74=Rapport!$A$2,ROW(),B74)</f>
        <v/>
      </c>
      <c r="B74" s="37" t="str">
        <f>IF(OR(AND(H74&lt;&gt;Rapport!$A$2,Rapport!$C$1=""),I74&lt;&gt;Rapport!$C$1),"",ROW())</f>
        <v/>
      </c>
      <c r="C74" t="s">
        <v>193</v>
      </c>
      <c r="D74" t="s">
        <v>194</v>
      </c>
      <c r="H74" t="s">
        <v>165</v>
      </c>
      <c r="J74">
        <v>2</v>
      </c>
      <c r="Q74">
        <v>93764603471</v>
      </c>
      <c r="T74" s="3"/>
      <c r="U74" s="3"/>
      <c r="V74" s="37" t="str">
        <f t="shared" si="1"/>
        <v/>
      </c>
    </row>
    <row r="75" spans="1:22" x14ac:dyDescent="0.3">
      <c r="A75" s="37" t="str">
        <f>IF(H75=Rapport!$A$2,ROW(),B75)</f>
        <v/>
      </c>
      <c r="B75" s="37" t="str">
        <f>IF(OR(AND(H75&lt;&gt;Rapport!$A$2,Rapport!$C$1=""),I75&lt;&gt;Rapport!$C$1),"",ROW())</f>
        <v/>
      </c>
      <c r="C75" t="s">
        <v>195</v>
      </c>
      <c r="D75" t="s">
        <v>196</v>
      </c>
      <c r="H75" t="s">
        <v>165</v>
      </c>
      <c r="J75">
        <v>6</v>
      </c>
      <c r="Q75">
        <v>775604030622</v>
      </c>
      <c r="T75" s="3"/>
      <c r="U75" s="3"/>
      <c r="V75" s="37" t="str">
        <f t="shared" si="1"/>
        <v/>
      </c>
    </row>
    <row r="76" spans="1:22" x14ac:dyDescent="0.3">
      <c r="A76" s="37" t="str">
        <f>IF(H76=Rapport!$A$2,ROW(),B76)</f>
        <v/>
      </c>
      <c r="B76" s="37" t="str">
        <f>IF(OR(AND(H76&lt;&gt;Rapport!$A$2,Rapport!$C$1=""),I76&lt;&gt;Rapport!$C$1),"",ROW())</f>
        <v/>
      </c>
      <c r="C76" t="s">
        <v>197</v>
      </c>
      <c r="D76" t="s">
        <v>198</v>
      </c>
      <c r="H76" t="s">
        <v>165</v>
      </c>
      <c r="J76">
        <v>9</v>
      </c>
      <c r="Q76">
        <v>775604030639</v>
      </c>
      <c r="T76" s="3"/>
      <c r="U76" s="3"/>
      <c r="V76" s="37" t="str">
        <f t="shared" si="1"/>
        <v/>
      </c>
    </row>
    <row r="77" spans="1:22" x14ac:dyDescent="0.3">
      <c r="A77" s="37" t="str">
        <f>IF(H77=Rapport!$A$2,ROW(),B77)</f>
        <v/>
      </c>
      <c r="B77" s="37" t="str">
        <f>IF(OR(AND(H77&lt;&gt;Rapport!$A$2,Rapport!$C$1=""),I77&lt;&gt;Rapport!$C$1),"",ROW())</f>
        <v/>
      </c>
      <c r="C77" t="s">
        <v>199</v>
      </c>
      <c r="D77" t="s">
        <v>200</v>
      </c>
      <c r="H77" t="s">
        <v>165</v>
      </c>
      <c r="J77">
        <v>4</v>
      </c>
      <c r="Q77">
        <v>775604030646</v>
      </c>
      <c r="T77" s="3"/>
      <c r="U77" s="3"/>
      <c r="V77" s="37" t="str">
        <f t="shared" si="1"/>
        <v/>
      </c>
    </row>
    <row r="78" spans="1:22" x14ac:dyDescent="0.3">
      <c r="A78" s="37" t="str">
        <f>IF(H78=Rapport!$A$2,ROW(),B78)</f>
        <v/>
      </c>
      <c r="B78" s="37" t="str">
        <f>IF(OR(AND(H78&lt;&gt;Rapport!$A$2,Rapport!$C$1=""),I78&lt;&gt;Rapport!$C$1),"",ROW())</f>
        <v/>
      </c>
      <c r="C78" t="s">
        <v>201</v>
      </c>
      <c r="D78" t="s">
        <v>202</v>
      </c>
      <c r="H78" t="s">
        <v>165</v>
      </c>
      <c r="J78">
        <v>12</v>
      </c>
      <c r="Q78">
        <v>57565166351</v>
      </c>
      <c r="T78" s="3"/>
      <c r="U78" s="3"/>
      <c r="V78" s="37" t="str">
        <f t="shared" si="1"/>
        <v/>
      </c>
    </row>
    <row r="79" spans="1:22" x14ac:dyDescent="0.3">
      <c r="A79" s="37" t="str">
        <f>IF(H79=Rapport!$A$2,ROW(),B79)</f>
        <v/>
      </c>
      <c r="B79" s="37" t="str">
        <f>IF(OR(AND(H79&lt;&gt;Rapport!$A$2,Rapport!$C$1=""),I79&lt;&gt;Rapport!$C$1),"",ROW())</f>
        <v/>
      </c>
      <c r="C79" t="s">
        <v>203</v>
      </c>
      <c r="D79" t="s">
        <v>204</v>
      </c>
      <c r="H79" t="s">
        <v>165</v>
      </c>
      <c r="K79" t="s">
        <v>23</v>
      </c>
      <c r="Q79">
        <v>775604080801</v>
      </c>
      <c r="T79" s="3"/>
      <c r="U79" s="3"/>
      <c r="V79" s="37">
        <f t="shared" si="1"/>
        <v>79</v>
      </c>
    </row>
    <row r="80" spans="1:22" x14ac:dyDescent="0.3">
      <c r="A80" s="37" t="str">
        <f>IF(H80=Rapport!$A$2,ROW(),B80)</f>
        <v/>
      </c>
      <c r="B80" s="37" t="str">
        <f>IF(OR(AND(H80&lt;&gt;Rapport!$A$2,Rapport!$C$1=""),I80&lt;&gt;Rapport!$C$1),"",ROW())</f>
        <v/>
      </c>
      <c r="C80" t="s">
        <v>205</v>
      </c>
      <c r="D80" t="s">
        <v>206</v>
      </c>
      <c r="H80" t="s">
        <v>165</v>
      </c>
      <c r="J80">
        <v>6</v>
      </c>
      <c r="Q80">
        <v>57565166375</v>
      </c>
      <c r="T80" s="3"/>
      <c r="U80" s="3"/>
      <c r="V80" s="37" t="str">
        <f t="shared" si="1"/>
        <v/>
      </c>
    </row>
    <row r="81" spans="1:22" x14ac:dyDescent="0.3">
      <c r="A81" s="37" t="str">
        <f>IF(H81=Rapport!$A$2,ROW(),B81)</f>
        <v/>
      </c>
      <c r="B81" s="37" t="str">
        <f>IF(OR(AND(H81&lt;&gt;Rapport!$A$2,Rapport!$C$1=""),I81&lt;&gt;Rapport!$C$1),"",ROW())</f>
        <v/>
      </c>
      <c r="C81" t="s">
        <v>207</v>
      </c>
      <c r="D81" t="s">
        <v>208</v>
      </c>
      <c r="E81" t="s">
        <v>209</v>
      </c>
      <c r="H81" t="s">
        <v>210</v>
      </c>
      <c r="I81">
        <v>1505</v>
      </c>
      <c r="J81">
        <v>17</v>
      </c>
      <c r="M81" s="8">
        <v>21.08</v>
      </c>
      <c r="P81" t="s">
        <v>54</v>
      </c>
      <c r="Q81">
        <v>58242801008</v>
      </c>
      <c r="S81" t="s">
        <v>211</v>
      </c>
      <c r="T81" s="3"/>
      <c r="U81" s="3"/>
      <c r="V81" s="37" t="str">
        <f t="shared" si="1"/>
        <v/>
      </c>
    </row>
    <row r="82" spans="1:22" x14ac:dyDescent="0.3">
      <c r="A82" s="37" t="str">
        <f>IF(H82=Rapport!$A$2,ROW(),B82)</f>
        <v/>
      </c>
      <c r="B82" s="37" t="str">
        <f>IF(OR(AND(H82&lt;&gt;Rapport!$A$2,Rapport!$C$1=""),I82&lt;&gt;Rapport!$C$1),"",ROW())</f>
        <v/>
      </c>
      <c r="C82" t="s">
        <v>212</v>
      </c>
      <c r="D82" t="s">
        <v>213</v>
      </c>
      <c r="H82" t="s">
        <v>210</v>
      </c>
      <c r="K82" t="s">
        <v>23</v>
      </c>
      <c r="Q82">
        <v>41388220215</v>
      </c>
      <c r="T82" s="3"/>
      <c r="U82" s="3"/>
      <c r="V82" s="37">
        <f t="shared" si="1"/>
        <v>82</v>
      </c>
    </row>
    <row r="83" spans="1:22" x14ac:dyDescent="0.3">
      <c r="A83" s="37" t="str">
        <f>IF(H83=Rapport!$A$2,ROW(),B83)</f>
        <v/>
      </c>
      <c r="B83" s="37" t="str">
        <f>IF(OR(AND(H83&lt;&gt;Rapport!$A$2,Rapport!$C$1=""),I83&lt;&gt;Rapport!$C$1),"",ROW())</f>
        <v/>
      </c>
      <c r="C83" t="s">
        <v>214</v>
      </c>
      <c r="D83" t="s">
        <v>215</v>
      </c>
      <c r="H83" t="s">
        <v>216</v>
      </c>
      <c r="J83">
        <v>72</v>
      </c>
      <c r="Q83">
        <v>777747104086</v>
      </c>
      <c r="T83" s="3"/>
      <c r="U83" s="3"/>
      <c r="V83" s="37" t="str">
        <f t="shared" si="1"/>
        <v/>
      </c>
    </row>
    <row r="84" spans="1:22" x14ac:dyDescent="0.3">
      <c r="A84" s="37" t="str">
        <f>IF(H84=Rapport!$A$2,ROW(),B84)</f>
        <v/>
      </c>
      <c r="B84" s="37" t="str">
        <f>IF(OR(AND(H84&lt;&gt;Rapport!$A$2,Rapport!$C$1=""),I84&lt;&gt;Rapport!$C$1),"",ROW())</f>
        <v/>
      </c>
      <c r="C84" t="s">
        <v>217</v>
      </c>
      <c r="D84" t="s">
        <v>218</v>
      </c>
      <c r="H84" t="s">
        <v>216</v>
      </c>
      <c r="K84" t="s">
        <v>23</v>
      </c>
      <c r="Q84">
        <v>777747104079</v>
      </c>
      <c r="T84" s="3"/>
      <c r="U84" s="3"/>
      <c r="V84" s="37">
        <f t="shared" si="1"/>
        <v>84</v>
      </c>
    </row>
    <row r="85" spans="1:22" x14ac:dyDescent="0.3">
      <c r="A85" s="37" t="str">
        <f>IF(H85=Rapport!$A$2,ROW(),B85)</f>
        <v/>
      </c>
      <c r="B85" s="37" t="str">
        <f>IF(OR(AND(H85&lt;&gt;Rapport!$A$2,Rapport!$C$1=""),I85&lt;&gt;Rapport!$C$1),"",ROW())</f>
        <v/>
      </c>
      <c r="C85" t="s">
        <v>219</v>
      </c>
      <c r="D85" t="s">
        <v>220</v>
      </c>
      <c r="H85" t="s">
        <v>216</v>
      </c>
      <c r="K85" t="s">
        <v>23</v>
      </c>
      <c r="Q85">
        <v>777747109753</v>
      </c>
      <c r="T85" s="3"/>
      <c r="U85" s="3"/>
      <c r="V85" s="37">
        <f t="shared" si="1"/>
        <v>85</v>
      </c>
    </row>
    <row r="86" spans="1:22" x14ac:dyDescent="0.3">
      <c r="A86" s="37" t="str">
        <f>IF(H86=Rapport!$A$2,ROW(),B86)</f>
        <v/>
      </c>
      <c r="B86" s="37" t="str">
        <f>IF(OR(AND(H86&lt;&gt;Rapport!$A$2,Rapport!$C$1=""),I86&lt;&gt;Rapport!$C$1),"",ROW())</f>
        <v/>
      </c>
      <c r="C86" t="s">
        <v>221</v>
      </c>
      <c r="D86" t="s">
        <v>222</v>
      </c>
      <c r="E86" t="s">
        <v>223</v>
      </c>
      <c r="H86" t="s">
        <v>224</v>
      </c>
      <c r="I86">
        <v>3510</v>
      </c>
      <c r="J86">
        <v>12</v>
      </c>
      <c r="M86" s="8">
        <v>37.68</v>
      </c>
      <c r="Q86">
        <v>772060840123</v>
      </c>
      <c r="S86" t="s">
        <v>225</v>
      </c>
      <c r="T86" s="3"/>
      <c r="U86" s="3"/>
      <c r="V86" s="37" t="str">
        <f t="shared" si="1"/>
        <v/>
      </c>
    </row>
    <row r="87" spans="1:22" x14ac:dyDescent="0.3">
      <c r="A87" s="37" t="str">
        <f>IF(H87=Rapport!$A$2,ROW(),B87)</f>
        <v/>
      </c>
      <c r="B87" s="37" t="str">
        <f>IF(OR(AND(H87&lt;&gt;Rapport!$A$2,Rapport!$C$1=""),I87&lt;&gt;Rapport!$C$1),"",ROW())</f>
        <v/>
      </c>
      <c r="C87" t="s">
        <v>226</v>
      </c>
      <c r="D87" t="s">
        <v>227</v>
      </c>
      <c r="E87" t="s">
        <v>228</v>
      </c>
      <c r="H87" t="s">
        <v>224</v>
      </c>
      <c r="I87">
        <v>3510</v>
      </c>
      <c r="K87" t="s">
        <v>23</v>
      </c>
      <c r="Q87">
        <v>58000311411</v>
      </c>
      <c r="S87" t="s">
        <v>229</v>
      </c>
      <c r="T87" s="3"/>
      <c r="U87" s="3"/>
      <c r="V87" s="37">
        <f t="shared" si="1"/>
        <v>87</v>
      </c>
    </row>
    <row r="88" spans="1:22" x14ac:dyDescent="0.3">
      <c r="A88" s="37" t="str">
        <f>IF(H88=Rapport!$A$2,ROW(),B88)</f>
        <v/>
      </c>
      <c r="B88" s="37" t="str">
        <f>IF(OR(AND(H88&lt;&gt;Rapport!$A$2,Rapport!$C$1=""),I88&lt;&gt;Rapport!$C$1),"",ROW())</f>
        <v/>
      </c>
      <c r="C88" t="s">
        <v>230</v>
      </c>
      <c r="D88" t="s">
        <v>222</v>
      </c>
      <c r="E88" t="s">
        <v>231</v>
      </c>
      <c r="H88" t="s">
        <v>224</v>
      </c>
      <c r="I88">
        <v>3510</v>
      </c>
      <c r="J88">
        <v>16</v>
      </c>
      <c r="M88" s="8">
        <v>78.239999999999995</v>
      </c>
      <c r="Q88">
        <v>772060840130</v>
      </c>
      <c r="S88" t="s">
        <v>225</v>
      </c>
      <c r="T88" s="3"/>
      <c r="U88" s="3"/>
      <c r="V88" s="37" t="str">
        <f t="shared" si="1"/>
        <v/>
      </c>
    </row>
    <row r="89" spans="1:22" x14ac:dyDescent="0.3">
      <c r="A89" s="37" t="str">
        <f>IF(H89=Rapport!$A$2,ROW(),B89)</f>
        <v/>
      </c>
      <c r="B89" s="37" t="str">
        <f>IF(OR(AND(H89&lt;&gt;Rapport!$A$2,Rapport!$C$1=""),I89&lt;&gt;Rapport!$C$1),"",ROW())</f>
        <v/>
      </c>
      <c r="C89" t="s">
        <v>232</v>
      </c>
      <c r="D89" t="s">
        <v>233</v>
      </c>
      <c r="E89" t="s">
        <v>234</v>
      </c>
      <c r="H89" t="s">
        <v>224</v>
      </c>
      <c r="I89">
        <v>3510</v>
      </c>
      <c r="J89">
        <v>11</v>
      </c>
      <c r="M89" s="8">
        <v>34.54</v>
      </c>
      <c r="Q89">
        <v>772060840192</v>
      </c>
      <c r="S89" t="s">
        <v>225</v>
      </c>
      <c r="T89" s="3"/>
      <c r="U89" s="3"/>
      <c r="V89" s="37" t="str">
        <f t="shared" si="1"/>
        <v/>
      </c>
    </row>
    <row r="90" spans="1:22" x14ac:dyDescent="0.3">
      <c r="A90" s="37" t="str">
        <f>IF(H90=Rapport!$A$2,ROW(),B90)</f>
        <v/>
      </c>
      <c r="B90" s="37" t="str">
        <f>IF(OR(AND(H90&lt;&gt;Rapport!$A$2,Rapport!$C$1=""),I90&lt;&gt;Rapport!$C$1),"",ROW())</f>
        <v/>
      </c>
      <c r="C90" t="s">
        <v>235</v>
      </c>
      <c r="D90" t="s">
        <v>236</v>
      </c>
      <c r="H90" t="s">
        <v>224</v>
      </c>
      <c r="J90">
        <v>82</v>
      </c>
      <c r="Q90">
        <v>57565091226</v>
      </c>
      <c r="T90" s="3"/>
      <c r="U90" s="3"/>
      <c r="V90" s="37" t="str">
        <f t="shared" si="1"/>
        <v/>
      </c>
    </row>
    <row r="91" spans="1:22" x14ac:dyDescent="0.3">
      <c r="A91" s="37" t="str">
        <f>IF(H91=Rapport!$A$2,ROW(),B91)</f>
        <v/>
      </c>
      <c r="B91" s="37" t="str">
        <f>IF(OR(AND(H91&lt;&gt;Rapport!$A$2,Rapport!$C$1=""),I91&lt;&gt;Rapport!$C$1),"",ROW())</f>
        <v/>
      </c>
      <c r="C91" t="s">
        <v>237</v>
      </c>
      <c r="D91" t="s">
        <v>238</v>
      </c>
      <c r="H91" t="s">
        <v>224</v>
      </c>
      <c r="K91" t="s">
        <v>23</v>
      </c>
      <c r="Q91">
        <v>777747110599</v>
      </c>
      <c r="T91" s="3"/>
      <c r="U91" s="3"/>
      <c r="V91" s="37">
        <f t="shared" si="1"/>
        <v>91</v>
      </c>
    </row>
    <row r="92" spans="1:22" x14ac:dyDescent="0.3">
      <c r="A92" s="37" t="str">
        <f>IF(H92=Rapport!$A$2,ROW(),B92)</f>
        <v/>
      </c>
      <c r="B92" s="37" t="str">
        <f>IF(OR(AND(H92&lt;&gt;Rapport!$A$2,Rapport!$C$1=""),I92&lt;&gt;Rapport!$C$1),"",ROW())</f>
        <v/>
      </c>
      <c r="C92" t="s">
        <v>239</v>
      </c>
      <c r="D92" t="s">
        <v>240</v>
      </c>
      <c r="H92" t="s">
        <v>224</v>
      </c>
      <c r="K92" t="s">
        <v>23</v>
      </c>
      <c r="Q92">
        <v>37000218494</v>
      </c>
      <c r="T92" s="3"/>
      <c r="U92" s="3"/>
      <c r="V92" s="37">
        <f t="shared" si="1"/>
        <v>92</v>
      </c>
    </row>
    <row r="93" spans="1:22" x14ac:dyDescent="0.3">
      <c r="A93" s="37" t="str">
        <f>IF(H93=Rapport!$A$2,ROW(),B93)</f>
        <v/>
      </c>
      <c r="B93" s="37" t="str">
        <f>IF(OR(AND(H93&lt;&gt;Rapport!$A$2,Rapport!$C$1=""),I93&lt;&gt;Rapport!$C$1),"",ROW())</f>
        <v/>
      </c>
      <c r="C93" t="s">
        <v>241</v>
      </c>
      <c r="D93" t="s">
        <v>242</v>
      </c>
      <c r="H93" t="s">
        <v>224</v>
      </c>
      <c r="J93">
        <v>3</v>
      </c>
      <c r="Q93">
        <v>56100007067</v>
      </c>
      <c r="T93" s="3"/>
      <c r="U93" s="3"/>
      <c r="V93" s="37" t="str">
        <f t="shared" si="1"/>
        <v/>
      </c>
    </row>
    <row r="94" spans="1:22" x14ac:dyDescent="0.3">
      <c r="A94" s="37" t="str">
        <f>IF(H94=Rapport!$A$2,ROW(),B94)</f>
        <v/>
      </c>
      <c r="B94" s="37" t="str">
        <f>IF(OR(AND(H94&lt;&gt;Rapport!$A$2,Rapport!$C$1=""),I94&lt;&gt;Rapport!$C$1),"",ROW())</f>
        <v/>
      </c>
      <c r="C94" t="s">
        <v>243</v>
      </c>
      <c r="D94" t="s">
        <v>244</v>
      </c>
      <c r="H94" t="s">
        <v>224</v>
      </c>
      <c r="K94" t="s">
        <v>23</v>
      </c>
      <c r="Q94">
        <v>67238851477</v>
      </c>
      <c r="T94" s="3"/>
      <c r="U94" s="3"/>
      <c r="V94" s="37">
        <f t="shared" si="1"/>
        <v>94</v>
      </c>
    </row>
    <row r="95" spans="1:22" x14ac:dyDescent="0.3">
      <c r="A95" s="37" t="str">
        <f>IF(H95=Rapport!$A$2,ROW(),B95)</f>
        <v/>
      </c>
      <c r="B95" s="37" t="str">
        <f>IF(OR(AND(H95&lt;&gt;Rapport!$A$2,Rapport!$C$1=""),I95&lt;&gt;Rapport!$C$1),"",ROW())</f>
        <v/>
      </c>
      <c r="C95" t="s">
        <v>245</v>
      </c>
      <c r="D95" t="s">
        <v>246</v>
      </c>
      <c r="H95" t="s">
        <v>224</v>
      </c>
      <c r="K95" t="s">
        <v>23</v>
      </c>
      <c r="Q95">
        <v>67238846275</v>
      </c>
      <c r="T95" s="3"/>
      <c r="U95" s="3"/>
      <c r="V95" s="37">
        <f t="shared" si="1"/>
        <v>95</v>
      </c>
    </row>
    <row r="96" spans="1:22" x14ac:dyDescent="0.3">
      <c r="A96" s="37" t="str">
        <f>IF(H96=Rapport!$A$2,ROW(),B96)</f>
        <v/>
      </c>
      <c r="B96" s="37" t="str">
        <f>IF(OR(AND(H96&lt;&gt;Rapport!$A$2,Rapport!$C$1=""),I96&lt;&gt;Rapport!$C$1),"",ROW())</f>
        <v/>
      </c>
      <c r="C96" t="s">
        <v>247</v>
      </c>
      <c r="D96" t="s">
        <v>248</v>
      </c>
      <c r="H96" t="s">
        <v>224</v>
      </c>
      <c r="K96" t="s">
        <v>23</v>
      </c>
      <c r="Q96">
        <v>67238846282</v>
      </c>
      <c r="T96" s="3"/>
      <c r="U96" s="3"/>
      <c r="V96" s="37">
        <f t="shared" si="1"/>
        <v>96</v>
      </c>
    </row>
    <row r="97" spans="1:22" x14ac:dyDescent="0.3">
      <c r="A97" s="37" t="str">
        <f>IF(H97=Rapport!$A$2,ROW(),B97)</f>
        <v/>
      </c>
      <c r="B97" s="37" t="str">
        <f>IF(OR(AND(H97&lt;&gt;Rapport!$A$2,Rapport!$C$1=""),I97&lt;&gt;Rapport!$C$1),"",ROW())</f>
        <v/>
      </c>
      <c r="C97" t="s">
        <v>249</v>
      </c>
      <c r="D97" t="s">
        <v>250</v>
      </c>
      <c r="H97" t="s">
        <v>224</v>
      </c>
      <c r="J97">
        <v>12</v>
      </c>
      <c r="Q97">
        <v>58000301245</v>
      </c>
      <c r="T97" s="3"/>
      <c r="U97" s="3"/>
      <c r="V97" s="37" t="str">
        <f t="shared" si="1"/>
        <v/>
      </c>
    </row>
    <row r="98" spans="1:22" x14ac:dyDescent="0.3">
      <c r="A98" s="37" t="str">
        <f>IF(H98=Rapport!$A$2,ROW(),B98)</f>
        <v/>
      </c>
      <c r="B98" s="37" t="str">
        <f>IF(OR(AND(H98&lt;&gt;Rapport!$A$2,Rapport!$C$1=""),I98&lt;&gt;Rapport!$C$1),"",ROW())</f>
        <v/>
      </c>
      <c r="C98" t="s">
        <v>251</v>
      </c>
      <c r="D98" t="s">
        <v>252</v>
      </c>
      <c r="H98" t="s">
        <v>224</v>
      </c>
      <c r="K98" t="s">
        <v>23</v>
      </c>
      <c r="Q98">
        <v>854077000186</v>
      </c>
      <c r="T98" s="3"/>
      <c r="U98" s="3"/>
      <c r="V98" s="37">
        <f t="shared" si="1"/>
        <v>98</v>
      </c>
    </row>
    <row r="99" spans="1:22" x14ac:dyDescent="0.3">
      <c r="A99" s="37" t="str">
        <f>IF(H99=Rapport!$A$2,ROW(),B99)</f>
        <v/>
      </c>
      <c r="B99" s="37" t="str">
        <f>IF(OR(AND(H99&lt;&gt;Rapport!$A$2,Rapport!$C$1=""),I99&lt;&gt;Rapport!$C$1),"",ROW())</f>
        <v/>
      </c>
      <c r="C99">
        <v>6935485185161</v>
      </c>
      <c r="D99" t="s">
        <v>253</v>
      </c>
      <c r="H99" t="s">
        <v>254</v>
      </c>
      <c r="K99" t="s">
        <v>23</v>
      </c>
      <c r="Q99">
        <v>6935485185161</v>
      </c>
      <c r="T99" s="3"/>
      <c r="U99" s="3"/>
      <c r="V99" s="37">
        <f t="shared" si="1"/>
        <v>99</v>
      </c>
    </row>
    <row r="100" spans="1:22" x14ac:dyDescent="0.3">
      <c r="A100" s="37" t="str">
        <f>IF(H100=Rapport!$A$2,ROW(),B100)</f>
        <v/>
      </c>
      <c r="B100" s="37" t="str">
        <f>IF(OR(AND(H100&lt;&gt;Rapport!$A$2,Rapport!$C$1=""),I100&lt;&gt;Rapport!$C$1),"",ROW())</f>
        <v/>
      </c>
      <c r="C100" t="s">
        <v>255</v>
      </c>
      <c r="D100" t="s">
        <v>256</v>
      </c>
      <c r="H100" t="s">
        <v>254</v>
      </c>
      <c r="J100">
        <v>24</v>
      </c>
      <c r="Q100">
        <v>622027000162</v>
      </c>
      <c r="T100" s="3"/>
      <c r="U100" s="3"/>
      <c r="V100" s="37" t="str">
        <f t="shared" si="1"/>
        <v/>
      </c>
    </row>
    <row r="101" spans="1:22" x14ac:dyDescent="0.3">
      <c r="A101" s="37" t="str">
        <f>IF(H101=Rapport!$A$2,ROW(),B101)</f>
        <v/>
      </c>
      <c r="B101" s="37" t="str">
        <f>IF(OR(AND(H101&lt;&gt;Rapport!$A$2,Rapport!$C$1=""),I101&lt;&gt;Rapport!$C$1),"",ROW())</f>
        <v/>
      </c>
      <c r="C101" t="s">
        <v>257</v>
      </c>
      <c r="D101" t="s">
        <v>258</v>
      </c>
      <c r="H101" t="s">
        <v>254</v>
      </c>
      <c r="J101">
        <v>62</v>
      </c>
      <c r="Q101">
        <v>622027000438</v>
      </c>
      <c r="T101" s="3"/>
      <c r="U101" s="3"/>
      <c r="V101" s="37" t="str">
        <f t="shared" si="1"/>
        <v/>
      </c>
    </row>
    <row r="102" spans="1:22" x14ac:dyDescent="0.3">
      <c r="A102" s="37" t="str">
        <f>IF(H102=Rapport!$A$2,ROW(),B102)</f>
        <v/>
      </c>
      <c r="B102" s="37" t="str">
        <f>IF(OR(AND(H102&lt;&gt;Rapport!$A$2,Rapport!$C$1=""),I102&lt;&gt;Rapport!$C$1),"",ROW())</f>
        <v/>
      </c>
      <c r="C102" t="s">
        <v>259</v>
      </c>
      <c r="D102" t="s">
        <v>260</v>
      </c>
      <c r="H102" t="s">
        <v>254</v>
      </c>
      <c r="J102">
        <v>9</v>
      </c>
      <c r="M102" s="8">
        <v>59.67</v>
      </c>
      <c r="O102" t="s">
        <v>53</v>
      </c>
      <c r="Q102">
        <v>622027000124</v>
      </c>
      <c r="T102" s="3"/>
      <c r="U102" s="3"/>
      <c r="V102" s="37" t="str">
        <f t="shared" si="1"/>
        <v/>
      </c>
    </row>
    <row r="103" spans="1:22" x14ac:dyDescent="0.3">
      <c r="A103" s="37" t="str">
        <f>IF(H103=Rapport!$A$2,ROW(),B103)</f>
        <v/>
      </c>
      <c r="B103" s="37" t="str">
        <f>IF(OR(AND(H103&lt;&gt;Rapport!$A$2,Rapport!$C$1=""),I103&lt;&gt;Rapport!$C$1),"",ROW())</f>
        <v/>
      </c>
      <c r="C103" t="s">
        <v>261</v>
      </c>
      <c r="D103" t="s">
        <v>262</v>
      </c>
      <c r="H103" t="s">
        <v>254</v>
      </c>
      <c r="K103" t="s">
        <v>23</v>
      </c>
      <c r="Q103">
        <v>622027000216</v>
      </c>
      <c r="T103" s="3"/>
      <c r="U103" s="3"/>
      <c r="V103" s="37">
        <f t="shared" si="1"/>
        <v>103</v>
      </c>
    </row>
    <row r="104" spans="1:22" x14ac:dyDescent="0.3">
      <c r="A104" s="37" t="str">
        <f>IF(H104=Rapport!$A$2,ROW(),B104)</f>
        <v/>
      </c>
      <c r="B104" s="37" t="str">
        <f>IF(OR(AND(H104&lt;&gt;Rapport!$A$2,Rapport!$C$1=""),I104&lt;&gt;Rapport!$C$1),"",ROW())</f>
        <v/>
      </c>
      <c r="C104" t="s">
        <v>263</v>
      </c>
      <c r="D104" t="s">
        <v>264</v>
      </c>
      <c r="H104" t="s">
        <v>254</v>
      </c>
      <c r="J104">
        <v>24</v>
      </c>
      <c r="M104" s="8">
        <v>152.88</v>
      </c>
      <c r="O104" t="s">
        <v>53</v>
      </c>
      <c r="Q104">
        <v>622027000407</v>
      </c>
      <c r="T104" s="3"/>
      <c r="U104" s="3"/>
      <c r="V104" s="37" t="str">
        <f t="shared" si="1"/>
        <v/>
      </c>
    </row>
    <row r="105" spans="1:22" x14ac:dyDescent="0.3">
      <c r="A105" s="37" t="str">
        <f>IF(H105=Rapport!$A$2,ROW(),B105)</f>
        <v/>
      </c>
      <c r="B105" s="37" t="str">
        <f>IF(OR(AND(H105&lt;&gt;Rapport!$A$2,Rapport!$C$1=""),I105&lt;&gt;Rapport!$C$1),"",ROW())</f>
        <v/>
      </c>
      <c r="C105" t="s">
        <v>265</v>
      </c>
      <c r="D105" t="s">
        <v>266</v>
      </c>
      <c r="H105" t="s">
        <v>267</v>
      </c>
      <c r="K105" t="s">
        <v>23</v>
      </c>
      <c r="Q105">
        <v>11509609304</v>
      </c>
      <c r="T105" s="3"/>
      <c r="U105" s="3"/>
      <c r="V105" s="37">
        <f t="shared" si="1"/>
        <v>105</v>
      </c>
    </row>
    <row r="106" spans="1:22" x14ac:dyDescent="0.3">
      <c r="A106" s="37" t="str">
        <f>IF(H106=Rapport!$A$2,ROW(),B106)</f>
        <v/>
      </c>
      <c r="B106" s="37" t="str">
        <f>IF(OR(AND(H106&lt;&gt;Rapport!$A$2,Rapport!$C$1=""),I106&lt;&gt;Rapport!$C$1),"",ROW())</f>
        <v/>
      </c>
      <c r="C106" t="s">
        <v>268</v>
      </c>
      <c r="D106" t="s">
        <v>269</v>
      </c>
      <c r="H106" t="s">
        <v>267</v>
      </c>
      <c r="K106" t="s">
        <v>23</v>
      </c>
      <c r="Q106">
        <v>11509609700</v>
      </c>
      <c r="T106" s="3"/>
      <c r="U106" s="3"/>
      <c r="V106" s="37">
        <f t="shared" si="1"/>
        <v>106</v>
      </c>
    </row>
    <row r="107" spans="1:22" x14ac:dyDescent="0.3">
      <c r="A107" s="37" t="str">
        <f>IF(H107=Rapport!$A$2,ROW(),B107)</f>
        <v/>
      </c>
      <c r="B107" s="37" t="str">
        <f>IF(OR(AND(H107&lt;&gt;Rapport!$A$2,Rapport!$C$1=""),I107&lt;&gt;Rapport!$C$1),"",ROW())</f>
        <v/>
      </c>
      <c r="C107" t="s">
        <v>270</v>
      </c>
      <c r="D107" t="s">
        <v>271</v>
      </c>
      <c r="H107" t="s">
        <v>272</v>
      </c>
      <c r="J107">
        <v>36</v>
      </c>
      <c r="Q107">
        <v>69207998206</v>
      </c>
      <c r="T107" s="3"/>
      <c r="U107" s="3"/>
      <c r="V107" s="37" t="str">
        <f t="shared" si="1"/>
        <v/>
      </c>
    </row>
    <row r="108" spans="1:22" x14ac:dyDescent="0.3">
      <c r="A108" s="37" t="str">
        <f>IF(H108=Rapport!$A$2,ROW(),B108)</f>
        <v/>
      </c>
      <c r="B108" s="37" t="str">
        <f>IF(OR(AND(H108&lt;&gt;Rapport!$A$2,Rapport!$C$1=""),I108&lt;&gt;Rapport!$C$1),"",ROW())</f>
        <v/>
      </c>
      <c r="C108" t="s">
        <v>273</v>
      </c>
      <c r="D108" t="s">
        <v>274</v>
      </c>
      <c r="H108" t="s">
        <v>272</v>
      </c>
      <c r="J108">
        <v>2</v>
      </c>
      <c r="Q108">
        <v>69207998169</v>
      </c>
      <c r="T108" s="3"/>
      <c r="U108" s="3"/>
      <c r="V108" s="37" t="str">
        <f t="shared" si="1"/>
        <v/>
      </c>
    </row>
    <row r="109" spans="1:22" x14ac:dyDescent="0.3">
      <c r="A109" s="37" t="str">
        <f>IF(H109=Rapport!$A$2,ROW(),B109)</f>
        <v/>
      </c>
      <c r="B109" s="37" t="str">
        <f>IF(OR(AND(H109&lt;&gt;Rapport!$A$2,Rapport!$C$1=""),I109&lt;&gt;Rapport!$C$1),"",ROW())</f>
        <v/>
      </c>
      <c r="C109" t="s">
        <v>275</v>
      </c>
      <c r="D109" t="s">
        <v>276</v>
      </c>
      <c r="H109" t="s">
        <v>272</v>
      </c>
      <c r="J109">
        <v>5</v>
      </c>
      <c r="Q109">
        <v>78300098379</v>
      </c>
      <c r="T109" s="3"/>
      <c r="U109" s="3"/>
      <c r="V109" s="37" t="str">
        <f t="shared" si="1"/>
        <v/>
      </c>
    </row>
    <row r="110" spans="1:22" x14ac:dyDescent="0.3">
      <c r="A110" s="37" t="str">
        <f>IF(H110=Rapport!$A$2,ROW(),B110)</f>
        <v/>
      </c>
      <c r="B110" s="37" t="str">
        <f>IF(OR(AND(H110&lt;&gt;Rapport!$A$2,Rapport!$C$1=""),I110&lt;&gt;Rapport!$C$1),"",ROW())</f>
        <v/>
      </c>
      <c r="C110" t="s">
        <v>277</v>
      </c>
      <c r="D110" t="s">
        <v>278</v>
      </c>
      <c r="H110" t="s">
        <v>272</v>
      </c>
      <c r="K110" t="s">
        <v>23</v>
      </c>
      <c r="Q110">
        <v>78300098386</v>
      </c>
      <c r="T110" s="3"/>
      <c r="U110" s="3"/>
      <c r="V110" s="37">
        <f t="shared" si="1"/>
        <v>110</v>
      </c>
    </row>
    <row r="111" spans="1:22" x14ac:dyDescent="0.3">
      <c r="A111" s="37" t="str">
        <f>IF(H111=Rapport!$A$2,ROW(),B111)</f>
        <v/>
      </c>
      <c r="B111" s="37" t="str">
        <f>IF(OR(AND(H111&lt;&gt;Rapport!$A$2,Rapport!$C$1=""),I111&lt;&gt;Rapport!$C$1),"",ROW())</f>
        <v/>
      </c>
      <c r="C111" t="s">
        <v>279</v>
      </c>
      <c r="D111" t="s">
        <v>280</v>
      </c>
      <c r="H111" t="s">
        <v>272</v>
      </c>
      <c r="K111" t="s">
        <v>23</v>
      </c>
      <c r="Q111">
        <v>78300098393</v>
      </c>
      <c r="T111" s="3"/>
      <c r="U111" s="3"/>
      <c r="V111" s="37">
        <f t="shared" si="1"/>
        <v>111</v>
      </c>
    </row>
    <row r="112" spans="1:22" x14ac:dyDescent="0.3">
      <c r="A112" s="37" t="str">
        <f>IF(H112=Rapport!$A$2,ROW(),B112)</f>
        <v/>
      </c>
      <c r="B112" s="37" t="str">
        <f>IF(OR(AND(H112&lt;&gt;Rapport!$A$2,Rapport!$C$1=""),I112&lt;&gt;Rapport!$C$1),"",ROW())</f>
        <v/>
      </c>
      <c r="C112" t="s">
        <v>281</v>
      </c>
      <c r="D112" t="s">
        <v>282</v>
      </c>
      <c r="H112" t="s">
        <v>272</v>
      </c>
      <c r="J112">
        <v>12</v>
      </c>
      <c r="Q112">
        <v>69207918907</v>
      </c>
      <c r="T112" s="3"/>
      <c r="U112" s="3"/>
      <c r="V112" s="37" t="str">
        <f t="shared" si="1"/>
        <v/>
      </c>
    </row>
    <row r="113" spans="1:22" x14ac:dyDescent="0.3">
      <c r="A113" s="37" t="str">
        <f>IF(H113=Rapport!$A$2,ROW(),B113)</f>
        <v/>
      </c>
      <c r="B113" s="37" t="str">
        <f>IF(OR(AND(H113&lt;&gt;Rapport!$A$2,Rapport!$C$1=""),I113&lt;&gt;Rapport!$C$1),"",ROW())</f>
        <v/>
      </c>
      <c r="C113" t="s">
        <v>283</v>
      </c>
      <c r="D113" t="s">
        <v>284</v>
      </c>
      <c r="H113" t="s">
        <v>272</v>
      </c>
      <c r="J113">
        <v>6</v>
      </c>
      <c r="Q113">
        <v>69207918402</v>
      </c>
      <c r="T113" s="3"/>
      <c r="U113" s="3"/>
      <c r="V113" s="37" t="str">
        <f t="shared" si="1"/>
        <v/>
      </c>
    </row>
    <row r="114" spans="1:22" x14ac:dyDescent="0.3">
      <c r="A114" s="37" t="str">
        <f>IF(H114=Rapport!$A$2,ROW(),B114)</f>
        <v/>
      </c>
      <c r="B114" s="37" t="str">
        <f>IF(OR(AND(H114&lt;&gt;Rapport!$A$2,Rapport!$C$1=""),I114&lt;&gt;Rapport!$C$1),"",ROW())</f>
        <v/>
      </c>
      <c r="C114" t="s">
        <v>285</v>
      </c>
      <c r="D114" t="s">
        <v>286</v>
      </c>
      <c r="H114" t="s">
        <v>272</v>
      </c>
      <c r="J114">
        <v>15</v>
      </c>
      <c r="Q114">
        <v>69207918167</v>
      </c>
      <c r="T114" s="3"/>
      <c r="U114" s="3"/>
      <c r="V114" s="37" t="str">
        <f t="shared" si="1"/>
        <v/>
      </c>
    </row>
    <row r="115" spans="1:22" x14ac:dyDescent="0.3">
      <c r="A115" s="37" t="str">
        <f>IF(H115=Rapport!$A$2,ROW(),B115)</f>
        <v/>
      </c>
      <c r="B115" s="37" t="str">
        <f>IF(OR(AND(H115&lt;&gt;Rapport!$A$2,Rapport!$C$1=""),I115&lt;&gt;Rapport!$C$1),"",ROW())</f>
        <v/>
      </c>
      <c r="C115" t="s">
        <v>287</v>
      </c>
      <c r="D115" t="s">
        <v>288</v>
      </c>
      <c r="H115" t="s">
        <v>272</v>
      </c>
      <c r="K115" t="s">
        <v>23</v>
      </c>
      <c r="Q115">
        <v>78300081098</v>
      </c>
      <c r="T115" s="3"/>
      <c r="U115" s="3"/>
      <c r="V115" s="37">
        <f t="shared" si="1"/>
        <v>115</v>
      </c>
    </row>
    <row r="116" spans="1:22" x14ac:dyDescent="0.3">
      <c r="A116" s="37" t="str">
        <f>IF(H116=Rapport!$A$2,ROW(),B116)</f>
        <v/>
      </c>
      <c r="B116" s="37" t="str">
        <f>IF(OR(AND(H116&lt;&gt;Rapport!$A$2,Rapport!$C$1=""),I116&lt;&gt;Rapport!$C$1),"",ROW())</f>
        <v/>
      </c>
      <c r="C116" t="s">
        <v>289</v>
      </c>
      <c r="D116" t="s">
        <v>290</v>
      </c>
      <c r="E116" t="s">
        <v>290</v>
      </c>
      <c r="H116" t="s">
        <v>291</v>
      </c>
      <c r="J116">
        <v>7</v>
      </c>
      <c r="M116" s="8">
        <v>121.03</v>
      </c>
      <c r="O116" t="s">
        <v>53</v>
      </c>
      <c r="P116" t="s">
        <v>54</v>
      </c>
      <c r="Q116">
        <v>36000335941</v>
      </c>
      <c r="T116" s="3"/>
      <c r="U116" s="3"/>
      <c r="V116" s="37" t="str">
        <f t="shared" si="1"/>
        <v/>
      </c>
    </row>
    <row r="117" spans="1:22" x14ac:dyDescent="0.3">
      <c r="A117" s="37" t="str">
        <f>IF(H117=Rapport!$A$2,ROW(),B117)</f>
        <v/>
      </c>
      <c r="B117" s="37" t="str">
        <f>IF(OR(AND(H117&lt;&gt;Rapport!$A$2,Rapport!$C$1=""),I117&lt;&gt;Rapport!$C$1),"",ROW())</f>
        <v/>
      </c>
      <c r="C117" t="s">
        <v>292</v>
      </c>
      <c r="D117" t="s">
        <v>293</v>
      </c>
      <c r="H117" t="s">
        <v>291</v>
      </c>
      <c r="K117" t="s">
        <v>23</v>
      </c>
      <c r="Q117">
        <v>768702722179</v>
      </c>
      <c r="T117" s="3"/>
      <c r="U117" s="3"/>
      <c r="V117" s="37">
        <f t="shared" si="1"/>
        <v>117</v>
      </c>
    </row>
    <row r="118" spans="1:22" x14ac:dyDescent="0.3">
      <c r="A118" s="37" t="str">
        <f>IF(H118=Rapport!$A$2,ROW(),B118)</f>
        <v/>
      </c>
      <c r="B118" s="37" t="str">
        <f>IF(OR(AND(H118&lt;&gt;Rapport!$A$2,Rapport!$C$1=""),I118&lt;&gt;Rapport!$C$1),"",ROW())</f>
        <v/>
      </c>
      <c r="C118" t="s">
        <v>294</v>
      </c>
      <c r="D118" t="s">
        <v>295</v>
      </c>
      <c r="H118" t="s">
        <v>291</v>
      </c>
      <c r="J118">
        <v>16</v>
      </c>
      <c r="Q118">
        <v>768702723176</v>
      </c>
      <c r="T118" s="3"/>
      <c r="U118" s="3"/>
      <c r="V118" s="37" t="str">
        <f t="shared" si="1"/>
        <v/>
      </c>
    </row>
    <row r="119" spans="1:22" x14ac:dyDescent="0.3">
      <c r="A119" s="37" t="str">
        <f>IF(H119=Rapport!$A$2,ROW(),B119)</f>
        <v/>
      </c>
      <c r="B119" s="37" t="str">
        <f>IF(OR(AND(H119&lt;&gt;Rapport!$A$2,Rapport!$C$1=""),I119&lt;&gt;Rapport!$C$1),"",ROW())</f>
        <v/>
      </c>
      <c r="C119" t="s">
        <v>296</v>
      </c>
      <c r="D119" t="s">
        <v>297</v>
      </c>
      <c r="H119" t="s">
        <v>291</v>
      </c>
      <c r="J119">
        <v>12</v>
      </c>
      <c r="Q119">
        <v>768702724524</v>
      </c>
      <c r="T119" s="3"/>
      <c r="U119" s="3"/>
      <c r="V119" s="37" t="str">
        <f t="shared" si="1"/>
        <v/>
      </c>
    </row>
    <row r="120" spans="1:22" x14ac:dyDescent="0.3">
      <c r="A120" s="37" t="str">
        <f>IF(H120=Rapport!$A$2,ROW(),B120)</f>
        <v/>
      </c>
      <c r="B120" s="37" t="str">
        <f>IF(OR(AND(H120&lt;&gt;Rapport!$A$2,Rapport!$C$1=""),I120&lt;&gt;Rapport!$C$1),"",ROW())</f>
        <v/>
      </c>
      <c r="C120" t="s">
        <v>298</v>
      </c>
      <c r="D120" t="s">
        <v>299</v>
      </c>
      <c r="H120" t="s">
        <v>291</v>
      </c>
      <c r="J120">
        <v>8</v>
      </c>
      <c r="M120" s="8">
        <v>119.92</v>
      </c>
      <c r="O120" t="s">
        <v>53</v>
      </c>
      <c r="Q120">
        <v>768702566001</v>
      </c>
      <c r="T120" s="3"/>
      <c r="U120" s="3"/>
      <c r="V120" s="37" t="str">
        <f t="shared" si="1"/>
        <v/>
      </c>
    </row>
    <row r="121" spans="1:22" x14ac:dyDescent="0.3">
      <c r="A121" s="37" t="str">
        <f>IF(H121=Rapport!$A$2,ROW(),B121)</f>
        <v/>
      </c>
      <c r="B121" s="37" t="str">
        <f>IF(OR(AND(H121&lt;&gt;Rapport!$A$2,Rapport!$C$1=""),I121&lt;&gt;Rapport!$C$1),"",ROW())</f>
        <v/>
      </c>
      <c r="C121" t="s">
        <v>300</v>
      </c>
      <c r="D121" t="s">
        <v>301</v>
      </c>
      <c r="H121" t="s">
        <v>291</v>
      </c>
      <c r="K121" t="s">
        <v>23</v>
      </c>
      <c r="Q121">
        <v>768702548007</v>
      </c>
      <c r="T121" s="3"/>
      <c r="U121" s="3"/>
      <c r="V121" s="37">
        <f t="shared" si="1"/>
        <v>121</v>
      </c>
    </row>
    <row r="122" spans="1:22" ht="28.8" x14ac:dyDescent="0.3">
      <c r="A122" s="37" t="str">
        <f>IF(H122=Rapport!$A$2,ROW(),B122)</f>
        <v/>
      </c>
      <c r="B122" s="37" t="str">
        <f>IF(OR(AND(H122&lt;&gt;Rapport!$A$2,Rapport!$C$1=""),I122&lt;&gt;Rapport!$C$1),"",ROW())</f>
        <v/>
      </c>
      <c r="C122" t="s">
        <v>302</v>
      </c>
      <c r="D122" t="s">
        <v>303</v>
      </c>
      <c r="E122" s="4" t="s">
        <v>304</v>
      </c>
      <c r="H122" t="s">
        <v>305</v>
      </c>
      <c r="I122">
        <v>4260</v>
      </c>
      <c r="J122">
        <v>2</v>
      </c>
      <c r="M122" s="8">
        <v>21</v>
      </c>
      <c r="P122" t="s">
        <v>54</v>
      </c>
      <c r="Q122">
        <v>36000406672</v>
      </c>
      <c r="S122" t="s">
        <v>102</v>
      </c>
      <c r="T122" s="3"/>
      <c r="U122" s="3"/>
      <c r="V122" s="37" t="str">
        <f t="shared" si="1"/>
        <v/>
      </c>
    </row>
    <row r="123" spans="1:22" x14ac:dyDescent="0.3">
      <c r="A123" s="37" t="str">
        <f>IF(H123=Rapport!$A$2,ROW(),B123)</f>
        <v/>
      </c>
      <c r="B123" s="37" t="str">
        <f>IF(OR(AND(H123&lt;&gt;Rapport!$A$2,Rapport!$C$1=""),I123&lt;&gt;Rapport!$C$1),"",ROW())</f>
        <v/>
      </c>
      <c r="C123" t="s">
        <v>306</v>
      </c>
      <c r="D123" t="s">
        <v>307</v>
      </c>
      <c r="E123" s="4" t="s">
        <v>308</v>
      </c>
      <c r="H123" t="s">
        <v>305</v>
      </c>
      <c r="I123">
        <v>4260</v>
      </c>
      <c r="J123">
        <v>2</v>
      </c>
      <c r="M123" s="8">
        <v>21</v>
      </c>
      <c r="P123" t="s">
        <v>54</v>
      </c>
      <c r="Q123">
        <v>36000430875</v>
      </c>
      <c r="S123" t="s">
        <v>102</v>
      </c>
      <c r="T123" s="3"/>
      <c r="U123" s="3"/>
      <c r="V123" s="37" t="str">
        <f t="shared" si="1"/>
        <v/>
      </c>
    </row>
    <row r="124" spans="1:22" x14ac:dyDescent="0.3">
      <c r="A124" s="37" t="str">
        <f>IF(H124=Rapport!$A$2,ROW(),B124)</f>
        <v/>
      </c>
      <c r="B124" s="37" t="str">
        <f>IF(OR(AND(H124&lt;&gt;Rapport!$A$2,Rapport!$C$1=""),I124&lt;&gt;Rapport!$C$1),"",ROW())</f>
        <v/>
      </c>
      <c r="C124" t="s">
        <v>309</v>
      </c>
      <c r="D124" t="s">
        <v>310</v>
      </c>
      <c r="E124" t="s">
        <v>311</v>
      </c>
      <c r="H124" t="s">
        <v>305</v>
      </c>
      <c r="I124">
        <v>4260</v>
      </c>
      <c r="J124">
        <v>6</v>
      </c>
      <c r="M124" s="8">
        <v>54.06</v>
      </c>
      <c r="P124" t="s">
        <v>54</v>
      </c>
      <c r="Q124">
        <v>36000183399</v>
      </c>
      <c r="T124" s="3"/>
      <c r="U124" s="3"/>
      <c r="V124" s="37" t="str">
        <f t="shared" si="1"/>
        <v/>
      </c>
    </row>
    <row r="125" spans="1:22" x14ac:dyDescent="0.3">
      <c r="A125" s="37" t="str">
        <f>IF(H125=Rapport!$A$2,ROW(),B125)</f>
        <v/>
      </c>
      <c r="B125" s="37" t="str">
        <f>IF(OR(AND(H125&lt;&gt;Rapport!$A$2,Rapport!$C$1=""),I125&lt;&gt;Rapport!$C$1),"",ROW())</f>
        <v/>
      </c>
      <c r="C125" t="s">
        <v>312</v>
      </c>
      <c r="D125" t="s">
        <v>313</v>
      </c>
      <c r="E125" t="s">
        <v>314</v>
      </c>
      <c r="H125" t="s">
        <v>305</v>
      </c>
      <c r="I125" t="s">
        <v>315</v>
      </c>
      <c r="J125">
        <v>1</v>
      </c>
      <c r="Q125">
        <v>36000407044</v>
      </c>
      <c r="S125" t="s">
        <v>316</v>
      </c>
      <c r="T125" s="3"/>
      <c r="U125" s="3"/>
      <c r="V125" s="37" t="str">
        <f t="shared" si="1"/>
        <v/>
      </c>
    </row>
    <row r="126" spans="1:22" x14ac:dyDescent="0.3">
      <c r="A126" s="37" t="str">
        <f>IF(H126=Rapport!$A$2,ROW(),B126)</f>
        <v/>
      </c>
      <c r="B126" s="37" t="str">
        <f>IF(OR(AND(H126&lt;&gt;Rapport!$A$2,Rapport!$C$1=""),I126&lt;&gt;Rapport!$C$1),"",ROW())</f>
        <v/>
      </c>
      <c r="C126" t="s">
        <v>317</v>
      </c>
      <c r="D126" t="s">
        <v>318</v>
      </c>
      <c r="E126" t="s">
        <v>319</v>
      </c>
      <c r="H126" t="s">
        <v>305</v>
      </c>
      <c r="I126" t="s">
        <v>315</v>
      </c>
      <c r="J126">
        <v>2</v>
      </c>
      <c r="K126" s="5"/>
      <c r="L126">
        <v>20</v>
      </c>
      <c r="Q126">
        <v>36000407037</v>
      </c>
      <c r="S126" t="s">
        <v>102</v>
      </c>
      <c r="T126" s="3"/>
      <c r="U126" s="3"/>
      <c r="V126" s="37" t="str">
        <f t="shared" si="1"/>
        <v/>
      </c>
    </row>
    <row r="127" spans="1:22" x14ac:dyDescent="0.3">
      <c r="A127" s="37" t="str">
        <f>IF(H127=Rapport!$A$2,ROW(),B127)</f>
        <v/>
      </c>
      <c r="B127" s="37" t="str">
        <f>IF(OR(AND(H127&lt;&gt;Rapport!$A$2,Rapport!$C$1=""),I127&lt;&gt;Rapport!$C$1),"",ROW())</f>
        <v/>
      </c>
      <c r="C127" t="s">
        <v>320</v>
      </c>
      <c r="D127" t="s">
        <v>321</v>
      </c>
      <c r="E127" t="s">
        <v>322</v>
      </c>
      <c r="H127" t="s">
        <v>305</v>
      </c>
      <c r="I127" t="s">
        <v>315</v>
      </c>
      <c r="J127">
        <v>3</v>
      </c>
      <c r="Q127">
        <v>36000407013</v>
      </c>
      <c r="S127" t="s">
        <v>102</v>
      </c>
      <c r="T127" s="3"/>
      <c r="U127" s="3"/>
      <c r="V127" s="37" t="str">
        <f t="shared" si="1"/>
        <v/>
      </c>
    </row>
    <row r="128" spans="1:22" x14ac:dyDescent="0.3">
      <c r="A128" s="37" t="str">
        <f>IF(H128=Rapport!$A$2,ROW(),B128)</f>
        <v/>
      </c>
      <c r="B128" s="37" t="str">
        <f>IF(OR(AND(H128&lt;&gt;Rapport!$A$2,Rapport!$C$1=""),I128&lt;&gt;Rapport!$C$1),"",ROW())</f>
        <v/>
      </c>
      <c r="C128" t="s">
        <v>323</v>
      </c>
      <c r="D128" t="s">
        <v>324</v>
      </c>
      <c r="E128" t="s">
        <v>325</v>
      </c>
      <c r="H128" t="s">
        <v>305</v>
      </c>
      <c r="I128" t="s">
        <v>315</v>
      </c>
      <c r="J128">
        <v>4</v>
      </c>
      <c r="L128">
        <v>10.99</v>
      </c>
      <c r="Q128">
        <v>36000412611</v>
      </c>
      <c r="S128" t="s">
        <v>326</v>
      </c>
      <c r="T128" s="3"/>
      <c r="U128" s="3"/>
      <c r="V128" s="37" t="str">
        <f t="shared" si="1"/>
        <v/>
      </c>
    </row>
    <row r="129" spans="1:22" x14ac:dyDescent="0.3">
      <c r="A129" s="37" t="str">
        <f>IF(H129=Rapport!$A$2,ROW(),B129)</f>
        <v/>
      </c>
      <c r="B129" s="37" t="str">
        <f>IF(OR(AND(H129&lt;&gt;Rapport!$A$2,Rapport!$C$1=""),I129&lt;&gt;Rapport!$C$1),"",ROW())</f>
        <v/>
      </c>
      <c r="C129" t="s">
        <v>327</v>
      </c>
      <c r="D129" t="s">
        <v>328</v>
      </c>
      <c r="E129" t="s">
        <v>329</v>
      </c>
      <c r="H129" t="s">
        <v>305</v>
      </c>
      <c r="I129" t="s">
        <v>315</v>
      </c>
      <c r="K129" s="6" t="s">
        <v>23</v>
      </c>
      <c r="Q129">
        <v>36000431063</v>
      </c>
      <c r="S129" t="s">
        <v>102</v>
      </c>
      <c r="T129" s="3"/>
      <c r="U129" s="3"/>
      <c r="V129" s="37">
        <f t="shared" si="1"/>
        <v>129</v>
      </c>
    </row>
    <row r="130" spans="1:22" x14ac:dyDescent="0.3">
      <c r="A130" s="37" t="str">
        <f>IF(H130=Rapport!$A$2,ROW(),B130)</f>
        <v/>
      </c>
      <c r="B130" s="37" t="str">
        <f>IF(OR(AND(H130&lt;&gt;Rapport!$A$2,Rapport!$C$1=""),I130&lt;&gt;Rapport!$C$1),"",ROW())</f>
        <v/>
      </c>
      <c r="C130" t="s">
        <v>330</v>
      </c>
      <c r="D130" t="s">
        <v>331</v>
      </c>
      <c r="H130" t="s">
        <v>305</v>
      </c>
      <c r="K130" t="s">
        <v>23</v>
      </c>
      <c r="Q130">
        <v>777747101948</v>
      </c>
      <c r="T130" s="3"/>
      <c r="U130" s="3"/>
      <c r="V130" s="37">
        <f t="shared" si="1"/>
        <v>130</v>
      </c>
    </row>
    <row r="131" spans="1:22" x14ac:dyDescent="0.3">
      <c r="A131" s="37" t="str">
        <f>IF(H131=Rapport!$A$2,ROW(),B131)</f>
        <v/>
      </c>
      <c r="B131" s="37" t="str">
        <f>IF(OR(AND(H131&lt;&gt;Rapport!$A$2,Rapport!$C$1=""),I131&lt;&gt;Rapport!$C$1),"",ROW())</f>
        <v/>
      </c>
      <c r="C131" t="s">
        <v>332</v>
      </c>
      <c r="D131" t="s">
        <v>333</v>
      </c>
      <c r="H131" t="s">
        <v>305</v>
      </c>
      <c r="K131" t="s">
        <v>23</v>
      </c>
      <c r="Q131">
        <v>777747103768</v>
      </c>
      <c r="T131" s="3"/>
      <c r="U131" s="3"/>
      <c r="V131" s="37">
        <f t="shared" ref="V131:V194" si="2">IF(K131="rupture",ROW(),"")</f>
        <v>131</v>
      </c>
    </row>
    <row r="132" spans="1:22" x14ac:dyDescent="0.3">
      <c r="A132" s="37" t="str">
        <f>IF(H132=Rapport!$A$2,ROW(),B132)</f>
        <v/>
      </c>
      <c r="B132" s="37" t="str">
        <f>IF(OR(AND(H132&lt;&gt;Rapport!$A$2,Rapport!$C$1=""),I132&lt;&gt;Rapport!$C$1),"",ROW())</f>
        <v/>
      </c>
      <c r="C132" t="s">
        <v>334</v>
      </c>
      <c r="D132" t="s">
        <v>335</v>
      </c>
      <c r="H132" t="s">
        <v>305</v>
      </c>
      <c r="J132">
        <v>6</v>
      </c>
      <c r="Q132">
        <v>36000406740</v>
      </c>
      <c r="T132" s="3"/>
      <c r="U132" s="3"/>
      <c r="V132" s="37" t="str">
        <f t="shared" si="2"/>
        <v/>
      </c>
    </row>
    <row r="133" spans="1:22" x14ac:dyDescent="0.3">
      <c r="A133" s="37" t="str">
        <f>IF(H133=Rapport!$A$2,ROW(),B133)</f>
        <v/>
      </c>
      <c r="B133" s="37" t="str">
        <f>IF(OR(AND(H133&lt;&gt;Rapport!$A$2,Rapport!$C$1=""),I133&lt;&gt;Rapport!$C$1),"",ROW())</f>
        <v/>
      </c>
      <c r="C133" t="s">
        <v>336</v>
      </c>
      <c r="D133" t="s">
        <v>337</v>
      </c>
      <c r="H133" t="s">
        <v>305</v>
      </c>
      <c r="J133">
        <v>4</v>
      </c>
      <c r="Q133">
        <v>36000406535</v>
      </c>
      <c r="T133" s="3"/>
      <c r="U133" s="3"/>
      <c r="V133" s="37" t="str">
        <f t="shared" si="2"/>
        <v/>
      </c>
    </row>
    <row r="134" spans="1:22" x14ac:dyDescent="0.3">
      <c r="A134" s="37" t="str">
        <f>IF(H134=Rapport!$A$2,ROW(),B134)</f>
        <v/>
      </c>
      <c r="B134" s="37" t="str">
        <f>IF(OR(AND(H134&lt;&gt;Rapport!$A$2,Rapport!$C$1=""),I134&lt;&gt;Rapport!$C$1),"",ROW())</f>
        <v/>
      </c>
      <c r="C134" t="s">
        <v>338</v>
      </c>
      <c r="D134" t="s">
        <v>339</v>
      </c>
      <c r="H134" t="s">
        <v>305</v>
      </c>
      <c r="K134" t="s">
        <v>23</v>
      </c>
      <c r="Q134">
        <v>36000407976</v>
      </c>
      <c r="T134" s="3"/>
      <c r="U134" s="3"/>
      <c r="V134" s="37">
        <f t="shared" si="2"/>
        <v>134</v>
      </c>
    </row>
    <row r="135" spans="1:22" x14ac:dyDescent="0.3">
      <c r="A135" s="37" t="str">
        <f>IF(H135=Rapport!$A$2,ROW(),B135)</f>
        <v/>
      </c>
      <c r="B135" s="37" t="str">
        <f>IF(OR(AND(H135&lt;&gt;Rapport!$A$2,Rapport!$C$1=""),I135&lt;&gt;Rapport!$C$1),"",ROW())</f>
        <v/>
      </c>
      <c r="C135" t="s">
        <v>340</v>
      </c>
      <c r="D135" t="s">
        <v>341</v>
      </c>
      <c r="H135" t="s">
        <v>305</v>
      </c>
      <c r="K135" t="s">
        <v>23</v>
      </c>
      <c r="Q135">
        <v>777747104307</v>
      </c>
      <c r="T135" s="3"/>
      <c r="U135" s="3"/>
      <c r="V135" s="37">
        <f t="shared" si="2"/>
        <v>135</v>
      </c>
    </row>
    <row r="136" spans="1:22" x14ac:dyDescent="0.3">
      <c r="A136" s="37" t="str">
        <f>IF(H136=Rapport!$A$2,ROW(),B136)</f>
        <v/>
      </c>
      <c r="B136" s="37" t="str">
        <f>IF(OR(AND(H136&lt;&gt;Rapport!$A$2,Rapport!$C$1=""),I136&lt;&gt;Rapport!$C$1),"",ROW())</f>
        <v/>
      </c>
      <c r="C136" t="s">
        <v>342</v>
      </c>
      <c r="D136" t="s">
        <v>343</v>
      </c>
      <c r="H136" t="s">
        <v>305</v>
      </c>
      <c r="J136">
        <v>10</v>
      </c>
      <c r="Q136">
        <v>36000413168</v>
      </c>
      <c r="T136" s="3"/>
      <c r="U136" s="3"/>
      <c r="V136" s="37" t="str">
        <f t="shared" si="2"/>
        <v/>
      </c>
    </row>
    <row r="137" spans="1:22" x14ac:dyDescent="0.3">
      <c r="A137" s="37" t="str">
        <f>IF(H137=Rapport!$A$2,ROW(),B137)</f>
        <v/>
      </c>
      <c r="B137" s="37" t="str">
        <f>IF(OR(AND(H137&lt;&gt;Rapport!$A$2,Rapport!$C$1=""),I137&lt;&gt;Rapport!$C$1),"",ROW())</f>
        <v/>
      </c>
      <c r="C137" t="s">
        <v>344</v>
      </c>
      <c r="D137" t="s">
        <v>345</v>
      </c>
      <c r="H137" t="s">
        <v>305</v>
      </c>
      <c r="J137">
        <v>8</v>
      </c>
      <c r="Q137">
        <v>36000413151</v>
      </c>
      <c r="T137" s="3"/>
      <c r="U137" s="3"/>
      <c r="V137" s="37" t="str">
        <f t="shared" si="2"/>
        <v/>
      </c>
    </row>
    <row r="138" spans="1:22" x14ac:dyDescent="0.3">
      <c r="A138" s="37" t="str">
        <f>IF(H138=Rapport!$A$2,ROW(),B138)</f>
        <v/>
      </c>
      <c r="B138" s="37" t="str">
        <f>IF(OR(AND(H138&lt;&gt;Rapport!$A$2,Rapport!$C$1=""),I138&lt;&gt;Rapport!$C$1),"",ROW())</f>
        <v/>
      </c>
      <c r="C138" t="s">
        <v>346</v>
      </c>
      <c r="D138" t="s">
        <v>347</v>
      </c>
      <c r="H138" t="s">
        <v>305</v>
      </c>
      <c r="K138" t="s">
        <v>23</v>
      </c>
      <c r="Q138">
        <v>36000413144</v>
      </c>
      <c r="T138" s="3"/>
      <c r="U138" s="3"/>
      <c r="V138" s="37">
        <f t="shared" si="2"/>
        <v>138</v>
      </c>
    </row>
    <row r="139" spans="1:22" x14ac:dyDescent="0.3">
      <c r="A139" s="37" t="str">
        <f>IF(H139=Rapport!$A$2,ROW(),B139)</f>
        <v/>
      </c>
      <c r="B139" s="37" t="str">
        <f>IF(OR(AND(H139&lt;&gt;Rapport!$A$2,Rapport!$C$1=""),I139&lt;&gt;Rapport!$C$1),"",ROW())</f>
        <v/>
      </c>
      <c r="C139" t="s">
        <v>348</v>
      </c>
      <c r="D139" t="s">
        <v>349</v>
      </c>
      <c r="H139" t="s">
        <v>305</v>
      </c>
      <c r="K139" t="s">
        <v>23</v>
      </c>
      <c r="Q139">
        <v>36000413137</v>
      </c>
      <c r="T139" s="3"/>
      <c r="U139" s="3"/>
      <c r="V139" s="37">
        <f t="shared" si="2"/>
        <v>139</v>
      </c>
    </row>
    <row r="140" spans="1:22" x14ac:dyDescent="0.3">
      <c r="A140" s="37" t="str">
        <f>IF(H140=Rapport!$A$2,ROW(),B140)</f>
        <v/>
      </c>
      <c r="B140" s="37" t="str">
        <f>IF(OR(AND(H140&lt;&gt;Rapport!$A$2,Rapport!$C$1=""),I140&lt;&gt;Rapport!$C$1),"",ROW())</f>
        <v/>
      </c>
      <c r="C140" t="s">
        <v>350</v>
      </c>
      <c r="D140" t="s">
        <v>351</v>
      </c>
      <c r="H140" t="s">
        <v>305</v>
      </c>
      <c r="K140" t="s">
        <v>23</v>
      </c>
      <c r="Q140">
        <v>36000412628</v>
      </c>
      <c r="T140" s="3"/>
      <c r="U140" s="3"/>
      <c r="V140" s="37">
        <f t="shared" si="2"/>
        <v>140</v>
      </c>
    </row>
    <row r="141" spans="1:22" x14ac:dyDescent="0.3">
      <c r="A141" s="37" t="str">
        <f>IF(H141=Rapport!$A$2,ROW(),B141)</f>
        <v/>
      </c>
      <c r="B141" s="37" t="str">
        <f>IF(OR(AND(H141&lt;&gt;Rapport!$A$2,Rapport!$C$1=""),I141&lt;&gt;Rapport!$C$1),"",ROW())</f>
        <v/>
      </c>
      <c r="C141" t="s">
        <v>352</v>
      </c>
      <c r="D141" t="s">
        <v>353</v>
      </c>
      <c r="H141" t="s">
        <v>305</v>
      </c>
      <c r="K141" t="s">
        <v>23</v>
      </c>
      <c r="Q141">
        <v>36000412475</v>
      </c>
      <c r="T141" s="3"/>
      <c r="U141" s="3"/>
      <c r="V141" s="37">
        <f t="shared" si="2"/>
        <v>141</v>
      </c>
    </row>
    <row r="142" spans="1:22" x14ac:dyDescent="0.3">
      <c r="A142" s="37" t="str">
        <f>IF(H142=Rapport!$A$2,ROW(),B142)</f>
        <v/>
      </c>
      <c r="B142" s="37" t="str">
        <f>IF(OR(AND(H142&lt;&gt;Rapport!$A$2,Rapport!$C$1=""),I142&lt;&gt;Rapport!$C$1),"",ROW())</f>
        <v/>
      </c>
      <c r="C142" t="s">
        <v>354</v>
      </c>
      <c r="D142" t="s">
        <v>355</v>
      </c>
      <c r="H142" t="s">
        <v>305</v>
      </c>
      <c r="K142" t="s">
        <v>23</v>
      </c>
      <c r="Q142">
        <v>36000412468</v>
      </c>
      <c r="T142" s="3"/>
      <c r="U142" s="3"/>
      <c r="V142" s="37">
        <f t="shared" si="2"/>
        <v>142</v>
      </c>
    </row>
    <row r="143" spans="1:22" x14ac:dyDescent="0.3">
      <c r="A143" s="37" t="str">
        <f>IF(H143=Rapport!$A$2,ROW(),B143)</f>
        <v/>
      </c>
      <c r="B143" s="37" t="str">
        <f>IF(OR(AND(H143&lt;&gt;Rapport!$A$2,Rapport!$C$1=""),I143&lt;&gt;Rapport!$C$1),"",ROW())</f>
        <v/>
      </c>
      <c r="C143" t="s">
        <v>356</v>
      </c>
      <c r="D143" t="s">
        <v>357</v>
      </c>
      <c r="H143" t="s">
        <v>305</v>
      </c>
      <c r="J143">
        <v>2</v>
      </c>
      <c r="Q143">
        <v>36000412451</v>
      </c>
      <c r="T143" s="3"/>
      <c r="U143" s="3"/>
      <c r="V143" s="37" t="str">
        <f t="shared" si="2"/>
        <v/>
      </c>
    </row>
    <row r="144" spans="1:22" x14ac:dyDescent="0.3">
      <c r="A144" s="37" t="str">
        <f>IF(H144=Rapport!$A$2,ROW(),B144)</f>
        <v/>
      </c>
      <c r="B144" s="37" t="str">
        <f>IF(OR(AND(H144&lt;&gt;Rapport!$A$2,Rapport!$C$1=""),I144&lt;&gt;Rapport!$C$1),"",ROW())</f>
        <v/>
      </c>
      <c r="C144" t="s">
        <v>358</v>
      </c>
      <c r="D144" t="s">
        <v>359</v>
      </c>
      <c r="H144" t="s">
        <v>305</v>
      </c>
      <c r="J144">
        <v>2</v>
      </c>
      <c r="Q144">
        <v>36000412444</v>
      </c>
      <c r="T144" s="3"/>
      <c r="U144" s="3"/>
      <c r="V144" s="37" t="str">
        <f t="shared" si="2"/>
        <v/>
      </c>
    </row>
    <row r="145" spans="1:22" x14ac:dyDescent="0.3">
      <c r="A145" s="37" t="str">
        <f>IF(H145=Rapport!$A$2,ROW(),B145)</f>
        <v/>
      </c>
      <c r="B145" s="37" t="str">
        <f>IF(OR(AND(H145&lt;&gt;Rapport!$A$2,Rapport!$C$1=""),I145&lt;&gt;Rapport!$C$1),"",ROW())</f>
        <v/>
      </c>
      <c r="C145" t="s">
        <v>360</v>
      </c>
      <c r="D145" t="s">
        <v>361</v>
      </c>
      <c r="H145" t="s">
        <v>305</v>
      </c>
      <c r="J145">
        <v>5</v>
      </c>
      <c r="Q145">
        <v>36000412437</v>
      </c>
      <c r="T145" s="3"/>
      <c r="U145" s="3"/>
      <c r="V145" s="37" t="str">
        <f t="shared" si="2"/>
        <v/>
      </c>
    </row>
    <row r="146" spans="1:22" x14ac:dyDescent="0.3">
      <c r="A146" s="37" t="str">
        <f>IF(H146=Rapport!$A$2,ROW(),B146)</f>
        <v/>
      </c>
      <c r="B146" s="37" t="str">
        <f>IF(OR(AND(H146&lt;&gt;Rapport!$A$2,Rapport!$C$1=""),I146&lt;&gt;Rapport!$C$1),"",ROW())</f>
        <v/>
      </c>
      <c r="C146" t="s">
        <v>362</v>
      </c>
      <c r="D146" t="s">
        <v>363</v>
      </c>
      <c r="H146" t="s">
        <v>305</v>
      </c>
      <c r="J146">
        <v>1</v>
      </c>
      <c r="Q146">
        <v>36000412413</v>
      </c>
      <c r="T146" s="3"/>
      <c r="U146" s="3"/>
      <c r="V146" s="37" t="str">
        <f t="shared" si="2"/>
        <v/>
      </c>
    </row>
    <row r="147" spans="1:22" x14ac:dyDescent="0.3">
      <c r="A147" s="37" t="str">
        <f>IF(H147=Rapport!$A$2,ROW(),B147)</f>
        <v/>
      </c>
      <c r="B147" s="37" t="str">
        <f>IF(OR(AND(H147&lt;&gt;Rapport!$A$2,Rapport!$C$1=""),I147&lt;&gt;Rapport!$C$1),"",ROW())</f>
        <v/>
      </c>
      <c r="C147" t="s">
        <v>364</v>
      </c>
      <c r="D147" t="s">
        <v>365</v>
      </c>
      <c r="H147" t="s">
        <v>305</v>
      </c>
      <c r="K147" t="s">
        <v>23</v>
      </c>
      <c r="Q147">
        <v>36000430899</v>
      </c>
      <c r="T147" s="3"/>
      <c r="U147" s="3"/>
      <c r="V147" s="37">
        <f t="shared" si="2"/>
        <v>147</v>
      </c>
    </row>
    <row r="148" spans="1:22" x14ac:dyDescent="0.3">
      <c r="A148" s="37" t="str">
        <f>IF(H148=Rapport!$A$2,ROW(),B148)</f>
        <v/>
      </c>
      <c r="B148" s="37" t="str">
        <f>IF(OR(AND(H148&lt;&gt;Rapport!$A$2,Rapport!$C$1=""),I148&lt;&gt;Rapport!$C$1),"",ROW())</f>
        <v/>
      </c>
      <c r="C148" t="s">
        <v>366</v>
      </c>
      <c r="D148" t="s">
        <v>367</v>
      </c>
      <c r="H148" t="s">
        <v>305</v>
      </c>
      <c r="K148" t="s">
        <v>23</v>
      </c>
      <c r="Q148">
        <v>36000430905</v>
      </c>
      <c r="T148" s="3"/>
      <c r="U148" s="3"/>
      <c r="V148" s="37">
        <f t="shared" si="2"/>
        <v>148</v>
      </c>
    </row>
    <row r="149" spans="1:22" x14ac:dyDescent="0.3">
      <c r="A149" s="37" t="str">
        <f>IF(H149=Rapport!$A$2,ROW(),B149)</f>
        <v/>
      </c>
      <c r="B149" s="37" t="str">
        <f>IF(OR(AND(H149&lt;&gt;Rapport!$A$2,Rapport!$C$1=""),I149&lt;&gt;Rapport!$C$1),"",ROW())</f>
        <v/>
      </c>
      <c r="C149" t="s">
        <v>368</v>
      </c>
      <c r="D149" t="s">
        <v>369</v>
      </c>
      <c r="H149" t="s">
        <v>305</v>
      </c>
      <c r="K149" t="s">
        <v>23</v>
      </c>
      <c r="Q149">
        <v>36000451320</v>
      </c>
      <c r="T149" s="3"/>
      <c r="U149" s="3"/>
      <c r="V149" s="37">
        <f t="shared" si="2"/>
        <v>149</v>
      </c>
    </row>
    <row r="150" spans="1:22" x14ac:dyDescent="0.3">
      <c r="A150" s="37" t="str">
        <f>IF(H150=Rapport!$A$2,ROW(),B150)</f>
        <v/>
      </c>
      <c r="B150" s="37" t="str">
        <f>IF(OR(AND(H150&lt;&gt;Rapport!$A$2,Rapport!$C$1=""),I150&lt;&gt;Rapport!$C$1),"",ROW())</f>
        <v/>
      </c>
      <c r="C150" t="s">
        <v>370</v>
      </c>
      <c r="D150" t="s">
        <v>371</v>
      </c>
      <c r="H150" t="s">
        <v>305</v>
      </c>
      <c r="K150" t="s">
        <v>23</v>
      </c>
      <c r="Q150">
        <v>36000451382</v>
      </c>
      <c r="T150" s="3"/>
      <c r="U150" s="3"/>
      <c r="V150" s="37">
        <f t="shared" si="2"/>
        <v>150</v>
      </c>
    </row>
    <row r="151" spans="1:22" x14ac:dyDescent="0.3">
      <c r="A151" s="37" t="str">
        <f>IF(H151=Rapport!$A$2,ROW(),B151)</f>
        <v/>
      </c>
      <c r="B151" s="37" t="str">
        <f>IF(OR(AND(H151&lt;&gt;Rapport!$A$2,Rapport!$C$1=""),I151&lt;&gt;Rapport!$C$1),"",ROW())</f>
        <v/>
      </c>
      <c r="C151" t="s">
        <v>372</v>
      </c>
      <c r="D151" t="s">
        <v>373</v>
      </c>
      <c r="H151" t="s">
        <v>305</v>
      </c>
      <c r="K151" t="s">
        <v>23</v>
      </c>
      <c r="Q151">
        <v>36000451412</v>
      </c>
      <c r="T151" s="3"/>
      <c r="U151" s="3"/>
      <c r="V151" s="37">
        <f t="shared" si="2"/>
        <v>151</v>
      </c>
    </row>
    <row r="152" spans="1:22" x14ac:dyDescent="0.3">
      <c r="A152" s="37" t="str">
        <f>IF(H152=Rapport!$A$2,ROW(),B152)</f>
        <v/>
      </c>
      <c r="B152" s="37" t="str">
        <f>IF(OR(AND(H152&lt;&gt;Rapport!$A$2,Rapport!$C$1=""),I152&lt;&gt;Rapport!$C$1),"",ROW())</f>
        <v/>
      </c>
      <c r="C152" t="s">
        <v>374</v>
      </c>
      <c r="D152" t="s">
        <v>375</v>
      </c>
      <c r="H152" t="s">
        <v>305</v>
      </c>
      <c r="K152" t="s">
        <v>23</v>
      </c>
      <c r="Q152">
        <v>36000451405</v>
      </c>
      <c r="T152" s="3"/>
      <c r="U152" s="3"/>
      <c r="V152" s="37">
        <f t="shared" si="2"/>
        <v>152</v>
      </c>
    </row>
    <row r="153" spans="1:22" x14ac:dyDescent="0.3">
      <c r="A153" s="37" t="str">
        <f>IF(H153=Rapport!$A$2,ROW(),B153)</f>
        <v/>
      </c>
      <c r="B153" s="37" t="str">
        <f>IF(OR(AND(H153&lt;&gt;Rapport!$A$2,Rapport!$C$1=""),I153&lt;&gt;Rapport!$C$1),"",ROW())</f>
        <v/>
      </c>
      <c r="C153" t="s">
        <v>376</v>
      </c>
      <c r="D153" t="s">
        <v>377</v>
      </c>
      <c r="H153" t="s">
        <v>305</v>
      </c>
      <c r="J153">
        <v>6</v>
      </c>
      <c r="Q153">
        <v>36000451429</v>
      </c>
      <c r="T153" s="3"/>
      <c r="U153" s="3"/>
      <c r="V153" s="37" t="str">
        <f t="shared" si="2"/>
        <v/>
      </c>
    </row>
    <row r="154" spans="1:22" x14ac:dyDescent="0.3">
      <c r="A154" s="37" t="str">
        <f>IF(H154=Rapport!$A$2,ROW(),B154)</f>
        <v/>
      </c>
      <c r="B154" s="37" t="str">
        <f>IF(OR(AND(H154&lt;&gt;Rapport!$A$2,Rapport!$C$1=""),I154&lt;&gt;Rapport!$C$1),"",ROW())</f>
        <v/>
      </c>
      <c r="C154" t="s">
        <v>378</v>
      </c>
      <c r="D154" t="s">
        <v>379</v>
      </c>
      <c r="H154" t="s">
        <v>305</v>
      </c>
      <c r="K154" t="s">
        <v>23</v>
      </c>
      <c r="Q154">
        <v>36000451436</v>
      </c>
      <c r="T154" s="3"/>
      <c r="U154" s="3"/>
      <c r="V154" s="37">
        <f t="shared" si="2"/>
        <v>154</v>
      </c>
    </row>
    <row r="155" spans="1:22" x14ac:dyDescent="0.3">
      <c r="A155" s="37" t="str">
        <f>IF(H155=Rapport!$A$2,ROW(),B155)</f>
        <v/>
      </c>
      <c r="B155" s="37" t="str">
        <f>IF(OR(AND(H155&lt;&gt;Rapport!$A$2,Rapport!$C$1=""),I155&lt;&gt;Rapport!$C$1),"",ROW())</f>
        <v/>
      </c>
      <c r="C155" t="s">
        <v>380</v>
      </c>
      <c r="D155" t="s">
        <v>381</v>
      </c>
      <c r="H155" t="s">
        <v>305</v>
      </c>
      <c r="K155" t="s">
        <v>23</v>
      </c>
      <c r="Q155">
        <v>65656665072</v>
      </c>
      <c r="T155" s="3"/>
      <c r="U155" s="3"/>
      <c r="V155" s="37">
        <f t="shared" si="2"/>
        <v>155</v>
      </c>
    </row>
    <row r="156" spans="1:22" x14ac:dyDescent="0.3">
      <c r="A156" s="37" t="str">
        <f>IF(H156=Rapport!$A$2,ROW(),B156)</f>
        <v/>
      </c>
      <c r="B156" s="37" t="str">
        <f>IF(OR(AND(H156&lt;&gt;Rapport!$A$2,Rapport!$C$1=""),I156&lt;&gt;Rapport!$C$1),"",ROW())</f>
        <v/>
      </c>
      <c r="C156" t="s">
        <v>382</v>
      </c>
      <c r="D156" t="s">
        <v>383</v>
      </c>
      <c r="H156" t="s">
        <v>305</v>
      </c>
      <c r="J156">
        <v>23</v>
      </c>
      <c r="M156" s="8">
        <v>80.5</v>
      </c>
      <c r="O156" t="s">
        <v>53</v>
      </c>
      <c r="P156" t="s">
        <v>54</v>
      </c>
      <c r="Q156">
        <v>65656222206</v>
      </c>
      <c r="T156" s="3"/>
      <c r="U156" s="3"/>
      <c r="V156" s="37" t="str">
        <f t="shared" si="2"/>
        <v/>
      </c>
    </row>
    <row r="157" spans="1:22" x14ac:dyDescent="0.3">
      <c r="A157" s="37" t="str">
        <f>IF(H157=Rapport!$A$2,ROW(),B157)</f>
        <v/>
      </c>
      <c r="B157" s="37" t="str">
        <f>IF(OR(AND(H157&lt;&gt;Rapport!$A$2,Rapport!$C$1=""),I157&lt;&gt;Rapport!$C$1),"",ROW())</f>
        <v/>
      </c>
      <c r="C157" t="s">
        <v>384</v>
      </c>
      <c r="D157" t="s">
        <v>385</v>
      </c>
      <c r="H157" t="s">
        <v>305</v>
      </c>
      <c r="K157" t="s">
        <v>23</v>
      </c>
      <c r="Q157">
        <v>36000183450</v>
      </c>
      <c r="T157" s="3"/>
      <c r="U157" s="3"/>
      <c r="V157" s="37">
        <f t="shared" si="2"/>
        <v>157</v>
      </c>
    </row>
    <row r="158" spans="1:22" x14ac:dyDescent="0.3">
      <c r="A158" s="37" t="str">
        <f>IF(H158=Rapport!$A$2,ROW(),B158)</f>
        <v/>
      </c>
      <c r="B158" s="37" t="str">
        <f>IF(OR(AND(H158&lt;&gt;Rapport!$A$2,Rapport!$C$1=""),I158&lt;&gt;Rapport!$C$1),"",ROW())</f>
        <v/>
      </c>
      <c r="C158" t="s">
        <v>386</v>
      </c>
      <c r="D158" t="s">
        <v>387</v>
      </c>
      <c r="H158" t="s">
        <v>305</v>
      </c>
      <c r="K158" t="s">
        <v>23</v>
      </c>
      <c r="Q158">
        <v>36000183429</v>
      </c>
      <c r="T158" s="3"/>
      <c r="U158" s="3"/>
      <c r="V158" s="37">
        <f t="shared" si="2"/>
        <v>158</v>
      </c>
    </row>
    <row r="159" spans="1:22" x14ac:dyDescent="0.3">
      <c r="A159" s="37" t="str">
        <f>IF(H159=Rapport!$A$2,ROW(),B159)</f>
        <v/>
      </c>
      <c r="B159" s="37" t="str">
        <f>IF(OR(AND(H159&lt;&gt;Rapport!$A$2,Rapport!$C$1=""),I159&lt;&gt;Rapport!$C$1),"",ROW())</f>
        <v/>
      </c>
      <c r="C159" t="s">
        <v>388</v>
      </c>
      <c r="D159" t="s">
        <v>389</v>
      </c>
      <c r="H159" t="s">
        <v>390</v>
      </c>
      <c r="K159" t="s">
        <v>23</v>
      </c>
      <c r="Q159">
        <v>777747107940</v>
      </c>
      <c r="T159" s="3"/>
      <c r="U159" s="3"/>
      <c r="V159" s="37">
        <f t="shared" si="2"/>
        <v>159</v>
      </c>
    </row>
    <row r="160" spans="1:22" x14ac:dyDescent="0.3">
      <c r="A160" s="37" t="str">
        <f>IF(H160=Rapport!$A$2,ROW(),B160)</f>
        <v/>
      </c>
      <c r="B160" s="37" t="str">
        <f>IF(OR(AND(H160&lt;&gt;Rapport!$A$2,Rapport!$C$1=""),I160&lt;&gt;Rapport!$C$1),"",ROW())</f>
        <v/>
      </c>
      <c r="C160" t="s">
        <v>391</v>
      </c>
      <c r="D160" t="s">
        <v>392</v>
      </c>
      <c r="E160" t="s">
        <v>393</v>
      </c>
      <c r="H160" t="s">
        <v>394</v>
      </c>
      <c r="I160" t="s">
        <v>395</v>
      </c>
      <c r="K160" t="s">
        <v>23</v>
      </c>
      <c r="Q160">
        <v>64736300506</v>
      </c>
      <c r="S160" t="s">
        <v>396</v>
      </c>
      <c r="T160" s="3"/>
      <c r="U160" s="3"/>
      <c r="V160" s="37">
        <f t="shared" si="2"/>
        <v>160</v>
      </c>
    </row>
    <row r="161" spans="1:22" x14ac:dyDescent="0.3">
      <c r="A161" s="37" t="str">
        <f>IF(H161=Rapport!$A$2,ROW(),B161)</f>
        <v/>
      </c>
      <c r="B161" s="37" t="str">
        <f>IF(OR(AND(H161&lt;&gt;Rapport!$A$2,Rapport!$C$1=""),I161&lt;&gt;Rapport!$C$1),"",ROW())</f>
        <v/>
      </c>
      <c r="C161" t="s">
        <v>397</v>
      </c>
      <c r="D161" t="s">
        <v>398</v>
      </c>
      <c r="H161" t="s">
        <v>394</v>
      </c>
      <c r="J161">
        <v>20</v>
      </c>
      <c r="Q161">
        <v>833133000650</v>
      </c>
      <c r="T161" s="3"/>
      <c r="U161" s="3"/>
      <c r="V161" s="37" t="str">
        <f t="shared" si="2"/>
        <v/>
      </c>
    </row>
    <row r="162" spans="1:22" x14ac:dyDescent="0.3">
      <c r="A162" s="37" t="str">
        <f>IF(H162=Rapport!$A$2,ROW(),B162)</f>
        <v/>
      </c>
      <c r="B162" s="37" t="str">
        <f>IF(OR(AND(H162&lt;&gt;Rapport!$A$2,Rapport!$C$1=""),I162&lt;&gt;Rapport!$C$1),"",ROW())</f>
        <v/>
      </c>
      <c r="C162" t="s">
        <v>399</v>
      </c>
      <c r="D162" t="s">
        <v>400</v>
      </c>
      <c r="H162" t="s">
        <v>394</v>
      </c>
      <c r="K162" t="s">
        <v>23</v>
      </c>
      <c r="Q162">
        <v>833133010581</v>
      </c>
      <c r="T162" s="3"/>
      <c r="U162" s="3"/>
      <c r="V162" s="37">
        <f t="shared" si="2"/>
        <v>162</v>
      </c>
    </row>
    <row r="163" spans="1:22" x14ac:dyDescent="0.3">
      <c r="A163" s="37" t="str">
        <f>IF(H163=Rapport!$A$2,ROW(),B163)</f>
        <v/>
      </c>
      <c r="B163" s="37" t="str">
        <f>IF(OR(AND(H163&lt;&gt;Rapport!$A$2,Rapport!$C$1=""),I163&lt;&gt;Rapport!$C$1),"",ROW())</f>
        <v/>
      </c>
      <c r="C163" t="s">
        <v>401</v>
      </c>
      <c r="D163" t="s">
        <v>402</v>
      </c>
      <c r="E163" t="s">
        <v>403</v>
      </c>
      <c r="H163" t="s">
        <v>404</v>
      </c>
      <c r="I163">
        <v>4810</v>
      </c>
      <c r="J163">
        <v>17</v>
      </c>
      <c r="M163" s="8">
        <v>54.57</v>
      </c>
      <c r="Q163">
        <v>626232106800</v>
      </c>
      <c r="S163" t="s">
        <v>225</v>
      </c>
      <c r="T163" s="3"/>
      <c r="U163" s="3"/>
      <c r="V163" s="37" t="str">
        <f t="shared" si="2"/>
        <v/>
      </c>
    </row>
    <row r="164" spans="1:22" x14ac:dyDescent="0.3">
      <c r="A164" s="37" t="str">
        <f>IF(H164=Rapport!$A$2,ROW(),B164)</f>
        <v/>
      </c>
      <c r="B164" s="37" t="str">
        <f>IF(OR(AND(H164&lt;&gt;Rapport!$A$2,Rapport!$C$1=""),I164&lt;&gt;Rapport!$C$1),"",ROW())</f>
        <v/>
      </c>
      <c r="C164" t="s">
        <v>405</v>
      </c>
      <c r="D164" t="s">
        <v>406</v>
      </c>
      <c r="E164" t="s">
        <v>407</v>
      </c>
      <c r="H164" t="s">
        <v>404</v>
      </c>
      <c r="I164">
        <v>4830</v>
      </c>
      <c r="J164">
        <v>6</v>
      </c>
      <c r="M164" s="8">
        <v>16.68</v>
      </c>
      <c r="Q164">
        <v>69045330015</v>
      </c>
      <c r="S164" t="s">
        <v>229</v>
      </c>
      <c r="T164" s="3"/>
      <c r="U164" s="3"/>
      <c r="V164" s="37" t="str">
        <f t="shared" si="2"/>
        <v/>
      </c>
    </row>
    <row r="165" spans="1:22" x14ac:dyDescent="0.3">
      <c r="A165" s="37" t="str">
        <f>IF(H165=Rapport!$A$2,ROW(),B165)</f>
        <v/>
      </c>
      <c r="B165" s="37" t="str">
        <f>IF(OR(AND(H165&lt;&gt;Rapport!$A$2,Rapport!$C$1=""),I165&lt;&gt;Rapport!$C$1),"",ROW())</f>
        <v/>
      </c>
      <c r="C165" t="s">
        <v>408</v>
      </c>
      <c r="D165" t="s">
        <v>409</v>
      </c>
      <c r="E165" t="s">
        <v>410</v>
      </c>
      <c r="H165" t="s">
        <v>404</v>
      </c>
      <c r="I165">
        <v>4830</v>
      </c>
      <c r="J165">
        <v>55</v>
      </c>
      <c r="M165" s="8">
        <v>142.44999999999999</v>
      </c>
      <c r="P165" t="s">
        <v>411</v>
      </c>
      <c r="Q165">
        <v>69045102018</v>
      </c>
      <c r="S165" t="s">
        <v>102</v>
      </c>
      <c r="T165" s="3"/>
      <c r="U165" s="3"/>
      <c r="V165" s="37" t="str">
        <f t="shared" si="2"/>
        <v/>
      </c>
    </row>
    <row r="166" spans="1:22" x14ac:dyDescent="0.3">
      <c r="A166" s="37" t="str">
        <f>IF(H166=Rapport!$A$2,ROW(),B166)</f>
        <v/>
      </c>
      <c r="B166" s="37" t="str">
        <f>IF(OR(AND(H166&lt;&gt;Rapport!$A$2,Rapport!$C$1=""),I166&lt;&gt;Rapport!$C$1),"",ROW())</f>
        <v/>
      </c>
      <c r="C166" t="s">
        <v>412</v>
      </c>
      <c r="D166" t="s">
        <v>413</v>
      </c>
      <c r="E166" t="s">
        <v>414</v>
      </c>
      <c r="H166" t="s">
        <v>404</v>
      </c>
      <c r="I166">
        <v>4860</v>
      </c>
      <c r="J166">
        <v>13</v>
      </c>
      <c r="M166" s="8">
        <v>22.49</v>
      </c>
      <c r="Q166">
        <v>626232131741</v>
      </c>
      <c r="S166" t="s">
        <v>67</v>
      </c>
      <c r="T166" s="3"/>
      <c r="U166" s="3"/>
      <c r="V166" s="37" t="str">
        <f t="shared" si="2"/>
        <v/>
      </c>
    </row>
    <row r="167" spans="1:22" x14ac:dyDescent="0.3">
      <c r="A167" s="37" t="str">
        <f>IF(H167=Rapport!$A$2,ROW(),B167)</f>
        <v/>
      </c>
      <c r="B167" s="37" t="str">
        <f>IF(OR(AND(H167&lt;&gt;Rapport!$A$2,Rapport!$C$1=""),I167&lt;&gt;Rapport!$C$1),"",ROW())</f>
        <v/>
      </c>
      <c r="C167" t="s">
        <v>415</v>
      </c>
      <c r="D167" t="s">
        <v>416</v>
      </c>
      <c r="E167" t="s">
        <v>417</v>
      </c>
      <c r="H167" t="s">
        <v>404</v>
      </c>
      <c r="I167">
        <v>4860</v>
      </c>
      <c r="J167">
        <v>20</v>
      </c>
      <c r="M167" s="8">
        <v>34.6</v>
      </c>
      <c r="Q167">
        <v>626232131727</v>
      </c>
      <c r="S167" t="s">
        <v>229</v>
      </c>
      <c r="T167" s="3"/>
      <c r="U167" s="3"/>
      <c r="V167" s="37" t="str">
        <f t="shared" si="2"/>
        <v/>
      </c>
    </row>
    <row r="168" spans="1:22" x14ac:dyDescent="0.3">
      <c r="A168" s="37" t="str">
        <f>IF(H168=Rapport!$A$2,ROW(),B168)</f>
        <v/>
      </c>
      <c r="B168" s="37" t="str">
        <f>IF(OR(AND(H168&lt;&gt;Rapport!$A$2,Rapport!$C$1=""),I168&lt;&gt;Rapport!$C$1),"",ROW())</f>
        <v/>
      </c>
      <c r="C168" t="s">
        <v>418</v>
      </c>
      <c r="D168" t="s">
        <v>419</v>
      </c>
      <c r="E168" t="s">
        <v>420</v>
      </c>
      <c r="H168" t="s">
        <v>404</v>
      </c>
      <c r="I168" t="s">
        <v>421</v>
      </c>
      <c r="J168">
        <v>12</v>
      </c>
      <c r="M168" s="8">
        <v>12.48</v>
      </c>
      <c r="Q168">
        <v>851112007506</v>
      </c>
      <c r="S168" t="s">
        <v>67</v>
      </c>
      <c r="T168" s="3"/>
      <c r="U168" s="3"/>
      <c r="V168" s="37" t="str">
        <f t="shared" si="2"/>
        <v/>
      </c>
    </row>
    <row r="169" spans="1:22" x14ac:dyDescent="0.3">
      <c r="A169" s="37" t="str">
        <f>IF(H169=Rapport!$A$2,ROW(),B169)</f>
        <v/>
      </c>
      <c r="B169" s="37" t="str">
        <f>IF(OR(AND(H169&lt;&gt;Rapport!$A$2,Rapport!$C$1=""),I169&lt;&gt;Rapport!$C$1),"",ROW())</f>
        <v/>
      </c>
      <c r="C169" t="s">
        <v>422</v>
      </c>
      <c r="D169" t="s">
        <v>423</v>
      </c>
      <c r="E169" t="s">
        <v>424</v>
      </c>
      <c r="H169" t="s">
        <v>404</v>
      </c>
      <c r="I169" t="s">
        <v>421</v>
      </c>
      <c r="J169">
        <v>18</v>
      </c>
      <c r="M169" s="8">
        <v>68.040000000000006</v>
      </c>
      <c r="Q169">
        <v>37000908999</v>
      </c>
      <c r="S169" t="s">
        <v>425</v>
      </c>
      <c r="T169" s="3"/>
      <c r="U169" s="3"/>
      <c r="V169" s="37" t="str">
        <f t="shared" si="2"/>
        <v/>
      </c>
    </row>
    <row r="170" spans="1:22" x14ac:dyDescent="0.3">
      <c r="A170" s="37" t="str">
        <f>IF(H170=Rapport!$A$2,ROW(),B170)</f>
        <v/>
      </c>
      <c r="B170" s="37" t="str">
        <f>IF(OR(AND(H170&lt;&gt;Rapport!$A$2,Rapport!$C$1=""),I170&lt;&gt;Rapport!$C$1),"",ROW())</f>
        <v/>
      </c>
      <c r="C170" t="s">
        <v>426</v>
      </c>
      <c r="D170" t="s">
        <v>427</v>
      </c>
      <c r="E170" t="s">
        <v>428</v>
      </c>
      <c r="H170" t="s">
        <v>404</v>
      </c>
      <c r="I170" t="s">
        <v>421</v>
      </c>
      <c r="J170">
        <v>26</v>
      </c>
      <c r="M170" s="8">
        <v>98.28</v>
      </c>
      <c r="Q170">
        <v>37000909002</v>
      </c>
      <c r="S170" t="s">
        <v>326</v>
      </c>
      <c r="T170" s="3"/>
      <c r="U170" s="3"/>
      <c r="V170" s="37" t="str">
        <f t="shared" si="2"/>
        <v/>
      </c>
    </row>
    <row r="171" spans="1:22" x14ac:dyDescent="0.3">
      <c r="A171" s="37" t="str">
        <f>IF(H171=Rapport!$A$2,ROW(),B171)</f>
        <v/>
      </c>
      <c r="B171" s="37" t="str">
        <f>IF(OR(AND(H171&lt;&gt;Rapport!$A$2,Rapport!$C$1=""),I171&lt;&gt;Rapport!$C$1),"",ROW())</f>
        <v/>
      </c>
      <c r="C171" t="s">
        <v>429</v>
      </c>
      <c r="D171" t="s">
        <v>430</v>
      </c>
      <c r="E171" t="s">
        <v>431</v>
      </c>
      <c r="H171" t="s">
        <v>404</v>
      </c>
      <c r="I171" t="s">
        <v>421</v>
      </c>
      <c r="J171">
        <v>18</v>
      </c>
      <c r="M171" s="8">
        <v>68.040000000000006</v>
      </c>
      <c r="Q171">
        <v>37000971009</v>
      </c>
      <c r="S171" t="s">
        <v>102</v>
      </c>
      <c r="T171" s="3"/>
      <c r="U171" s="3"/>
      <c r="V171" s="37" t="str">
        <f t="shared" si="2"/>
        <v/>
      </c>
    </row>
    <row r="172" spans="1:22" x14ac:dyDescent="0.3">
      <c r="A172" s="37" t="str">
        <f>IF(H172=Rapport!$A$2,ROW(),B172)</f>
        <v/>
      </c>
      <c r="B172" s="37" t="str">
        <f>IF(OR(AND(H172&lt;&gt;Rapport!$A$2,Rapport!$C$1=""),I172&lt;&gt;Rapport!$C$1),"",ROW())</f>
        <v/>
      </c>
      <c r="C172" t="s">
        <v>432</v>
      </c>
      <c r="D172" t="s">
        <v>433</v>
      </c>
      <c r="E172" t="s">
        <v>434</v>
      </c>
      <c r="H172" t="s">
        <v>404</v>
      </c>
      <c r="I172" t="s">
        <v>435</v>
      </c>
      <c r="J172">
        <v>24</v>
      </c>
      <c r="M172" s="8">
        <v>38.4</v>
      </c>
      <c r="Q172">
        <v>858584007003</v>
      </c>
      <c r="S172" t="s">
        <v>436</v>
      </c>
      <c r="T172" s="3"/>
      <c r="U172" s="3"/>
      <c r="V172" s="37" t="str">
        <f t="shared" si="2"/>
        <v/>
      </c>
    </row>
    <row r="173" spans="1:22" x14ac:dyDescent="0.3">
      <c r="A173" s="37" t="str">
        <f>IF(H173=Rapport!$A$2,ROW(),B173)</f>
        <v/>
      </c>
      <c r="B173" s="37" t="str">
        <f>IF(OR(AND(H173&lt;&gt;Rapport!$A$2,Rapport!$C$1=""),I173&lt;&gt;Rapport!$C$1),"",ROW())</f>
        <v/>
      </c>
      <c r="C173" t="s">
        <v>437</v>
      </c>
      <c r="D173" t="s">
        <v>438</v>
      </c>
      <c r="E173" t="s">
        <v>439</v>
      </c>
      <c r="H173" t="s">
        <v>404</v>
      </c>
      <c r="I173" t="s">
        <v>435</v>
      </c>
      <c r="J173">
        <v>17</v>
      </c>
      <c r="M173" s="8">
        <v>27.2</v>
      </c>
      <c r="Q173">
        <v>858584007010</v>
      </c>
      <c r="S173" t="s">
        <v>172</v>
      </c>
      <c r="T173" s="3"/>
      <c r="U173" s="3"/>
      <c r="V173" s="37" t="str">
        <f t="shared" si="2"/>
        <v/>
      </c>
    </row>
    <row r="174" spans="1:22" x14ac:dyDescent="0.3">
      <c r="A174" s="37" t="str">
        <f>IF(H174=Rapport!$A$2,ROW(),B174)</f>
        <v/>
      </c>
      <c r="B174" s="37" t="str">
        <f>IF(OR(AND(H174&lt;&gt;Rapport!$A$2,Rapport!$C$1=""),I174&lt;&gt;Rapport!$C$1),"",ROW())</f>
        <v/>
      </c>
      <c r="C174" t="s">
        <v>440</v>
      </c>
      <c r="D174" t="s">
        <v>441</v>
      </c>
      <c r="E174" t="s">
        <v>442</v>
      </c>
      <c r="H174" t="s">
        <v>404</v>
      </c>
      <c r="I174" t="s">
        <v>435</v>
      </c>
      <c r="J174">
        <v>12</v>
      </c>
      <c r="M174" s="8">
        <v>19.2</v>
      </c>
      <c r="Q174">
        <v>851112007988</v>
      </c>
      <c r="S174" t="s">
        <v>81</v>
      </c>
      <c r="T174" s="3"/>
      <c r="U174" s="3"/>
      <c r="V174" s="37" t="str">
        <f t="shared" si="2"/>
        <v/>
      </c>
    </row>
    <row r="175" spans="1:22" x14ac:dyDescent="0.3">
      <c r="A175" s="37" t="str">
        <f>IF(H175=Rapport!$A$2,ROW(),B175)</f>
        <v/>
      </c>
      <c r="B175" s="37" t="str">
        <f>IF(OR(AND(H175&lt;&gt;Rapport!$A$2,Rapport!$C$1=""),I175&lt;&gt;Rapport!$C$1),"",ROW())</f>
        <v/>
      </c>
      <c r="C175" t="s">
        <v>443</v>
      </c>
      <c r="D175" t="s">
        <v>444</v>
      </c>
      <c r="E175" t="s">
        <v>445</v>
      </c>
      <c r="H175" t="s">
        <v>404</v>
      </c>
      <c r="I175" t="s">
        <v>435</v>
      </c>
      <c r="J175">
        <v>12</v>
      </c>
      <c r="M175" s="8">
        <v>19.2</v>
      </c>
      <c r="Q175">
        <v>851112007995</v>
      </c>
      <c r="S175" t="s">
        <v>67</v>
      </c>
      <c r="T175" s="3"/>
      <c r="U175" s="3"/>
      <c r="V175" s="37" t="str">
        <f t="shared" si="2"/>
        <v/>
      </c>
    </row>
    <row r="176" spans="1:22" x14ac:dyDescent="0.3">
      <c r="A176" s="37" t="str">
        <f>IF(H176=Rapport!$A$2,ROW(),B176)</f>
        <v/>
      </c>
      <c r="B176" s="37" t="str">
        <f>IF(OR(AND(H176&lt;&gt;Rapport!$A$2,Rapport!$C$1=""),I176&lt;&gt;Rapport!$C$1),"",ROW())</f>
        <v/>
      </c>
      <c r="C176" t="s">
        <v>446</v>
      </c>
      <c r="D176" t="s">
        <v>447</v>
      </c>
      <c r="E176" t="s">
        <v>448</v>
      </c>
      <c r="H176" t="s">
        <v>404</v>
      </c>
      <c r="I176" t="s">
        <v>435</v>
      </c>
      <c r="J176">
        <v>78</v>
      </c>
      <c r="Q176">
        <v>37000844846</v>
      </c>
      <c r="S176" t="s">
        <v>449</v>
      </c>
      <c r="T176" s="3"/>
      <c r="U176" s="3"/>
      <c r="V176" s="37" t="str">
        <f t="shared" si="2"/>
        <v/>
      </c>
    </row>
    <row r="177" spans="1:22" x14ac:dyDescent="0.3">
      <c r="A177" s="37" t="str">
        <f>IF(H177=Rapport!$A$2,ROW(),B177)</f>
        <v/>
      </c>
      <c r="B177" s="37" t="str">
        <f>IF(OR(AND(H177&lt;&gt;Rapport!$A$2,Rapport!$C$1=""),I177&lt;&gt;Rapport!$C$1),"",ROW())</f>
        <v/>
      </c>
      <c r="C177" t="s">
        <v>450</v>
      </c>
      <c r="D177" t="s">
        <v>451</v>
      </c>
      <c r="E177" t="s">
        <v>452</v>
      </c>
      <c r="H177" t="s">
        <v>404</v>
      </c>
      <c r="I177" t="s">
        <v>435</v>
      </c>
      <c r="J177">
        <v>41</v>
      </c>
      <c r="Q177">
        <v>37000193593</v>
      </c>
      <c r="S177" t="s">
        <v>67</v>
      </c>
      <c r="T177" s="3"/>
      <c r="U177" s="3"/>
      <c r="V177" s="37" t="str">
        <f t="shared" si="2"/>
        <v/>
      </c>
    </row>
    <row r="178" spans="1:22" x14ac:dyDescent="0.3">
      <c r="A178" s="37" t="str">
        <f>IF(H178=Rapport!$A$2,ROW(),B178)</f>
        <v/>
      </c>
      <c r="B178" s="37" t="str">
        <f>IF(OR(AND(H178&lt;&gt;Rapport!$A$2,Rapport!$C$1=""),I178&lt;&gt;Rapport!$C$1),"",ROW())</f>
        <v/>
      </c>
      <c r="C178" t="s">
        <v>453</v>
      </c>
      <c r="D178" t="s">
        <v>454</v>
      </c>
      <c r="E178" t="s">
        <v>455</v>
      </c>
      <c r="H178" t="s">
        <v>404</v>
      </c>
      <c r="I178" t="s">
        <v>435</v>
      </c>
      <c r="J178">
        <v>49</v>
      </c>
      <c r="M178" s="8">
        <v>128.87</v>
      </c>
      <c r="Q178">
        <v>5011417558324</v>
      </c>
      <c r="S178" t="s">
        <v>172</v>
      </c>
      <c r="T178" s="3"/>
      <c r="U178" s="3"/>
      <c r="V178" s="37" t="str">
        <f t="shared" si="2"/>
        <v/>
      </c>
    </row>
    <row r="179" spans="1:22" x14ac:dyDescent="0.3">
      <c r="A179" s="37" t="str">
        <f>IF(H179=Rapport!$A$2,ROW(),B179)</f>
        <v/>
      </c>
      <c r="B179" s="37" t="str">
        <f>IF(OR(AND(H179&lt;&gt;Rapport!$A$2,Rapport!$C$1=""),I179&lt;&gt;Rapport!$C$1),"",ROW())</f>
        <v/>
      </c>
      <c r="C179" t="s">
        <v>456</v>
      </c>
      <c r="D179" t="s">
        <v>457</v>
      </c>
      <c r="E179" t="s">
        <v>458</v>
      </c>
      <c r="H179" t="s">
        <v>404</v>
      </c>
      <c r="I179" t="s">
        <v>435</v>
      </c>
      <c r="J179">
        <v>8</v>
      </c>
      <c r="M179" s="8">
        <v>41.84</v>
      </c>
      <c r="Q179">
        <v>37000896296</v>
      </c>
      <c r="S179" t="s">
        <v>425</v>
      </c>
      <c r="T179" s="3"/>
      <c r="U179" s="3"/>
      <c r="V179" s="37" t="str">
        <f t="shared" si="2"/>
        <v/>
      </c>
    </row>
    <row r="180" spans="1:22" x14ac:dyDescent="0.3">
      <c r="A180" s="37" t="str">
        <f>IF(H180=Rapport!$A$2,ROW(),B180)</f>
        <v/>
      </c>
      <c r="B180" s="37" t="str">
        <f>IF(OR(AND(H180&lt;&gt;Rapport!$A$2,Rapport!$C$1=""),I180&lt;&gt;Rapport!$C$1),"",ROW())</f>
        <v/>
      </c>
      <c r="C180" t="s">
        <v>459</v>
      </c>
      <c r="D180" t="s">
        <v>460</v>
      </c>
      <c r="E180" t="s">
        <v>461</v>
      </c>
      <c r="H180" t="s">
        <v>404</v>
      </c>
      <c r="I180" t="s">
        <v>435</v>
      </c>
      <c r="J180">
        <v>35</v>
      </c>
      <c r="M180" s="8">
        <v>183.05</v>
      </c>
      <c r="Q180">
        <v>37000980537</v>
      </c>
      <c r="S180" t="s">
        <v>67</v>
      </c>
      <c r="T180" s="3"/>
      <c r="U180" s="3"/>
      <c r="V180" s="37" t="str">
        <f t="shared" si="2"/>
        <v/>
      </c>
    </row>
    <row r="181" spans="1:22" x14ac:dyDescent="0.3">
      <c r="A181" s="37" t="str">
        <f>IF(H181=Rapport!$A$2,ROW(),B181)</f>
        <v/>
      </c>
      <c r="B181" s="37" t="str">
        <f>IF(OR(AND(H181&lt;&gt;Rapport!$A$2,Rapport!$C$1=""),I181&lt;&gt;Rapport!$C$1),"",ROW())</f>
        <v/>
      </c>
      <c r="C181">
        <v>7551</v>
      </c>
      <c r="D181" t="s">
        <v>462</v>
      </c>
      <c r="E181" t="s">
        <v>463</v>
      </c>
      <c r="H181" t="s">
        <v>404</v>
      </c>
      <c r="J181">
        <v>12</v>
      </c>
      <c r="M181" s="8">
        <v>12.48</v>
      </c>
      <c r="Q181">
        <v>851112007551</v>
      </c>
      <c r="S181" t="s">
        <v>449</v>
      </c>
      <c r="T181" s="3"/>
      <c r="U181" s="3"/>
      <c r="V181" s="37" t="str">
        <f t="shared" si="2"/>
        <v/>
      </c>
    </row>
    <row r="182" spans="1:22" x14ac:dyDescent="0.3">
      <c r="A182" s="37" t="str">
        <f>IF(H182=Rapport!$A$2,ROW(),B182)</f>
        <v/>
      </c>
      <c r="B182" s="37" t="str">
        <f>IF(OR(AND(H182&lt;&gt;Rapport!$A$2,Rapport!$C$1=""),I182&lt;&gt;Rapport!$C$1),"",ROW())</f>
        <v/>
      </c>
      <c r="C182" t="s">
        <v>464</v>
      </c>
      <c r="D182" t="s">
        <v>465</v>
      </c>
      <c r="E182" t="s">
        <v>466</v>
      </c>
      <c r="H182" t="s">
        <v>404</v>
      </c>
      <c r="J182">
        <v>6</v>
      </c>
      <c r="M182" s="8">
        <v>10.74</v>
      </c>
      <c r="Q182">
        <v>64267086504</v>
      </c>
      <c r="S182" t="s">
        <v>172</v>
      </c>
      <c r="T182" s="3"/>
      <c r="U182" s="3"/>
      <c r="V182" s="37" t="str">
        <f t="shared" si="2"/>
        <v/>
      </c>
    </row>
    <row r="183" spans="1:22" x14ac:dyDescent="0.3">
      <c r="A183" s="37" t="str">
        <f>IF(H183=Rapport!$A$2,ROW(),B183)</f>
        <v/>
      </c>
      <c r="B183" s="37" t="str">
        <f>IF(OR(AND(H183&lt;&gt;Rapport!$A$2,Rapport!$C$1=""),I183&lt;&gt;Rapport!$C$1),"",ROW())</f>
        <v/>
      </c>
      <c r="C183" t="s">
        <v>467</v>
      </c>
      <c r="D183" t="s">
        <v>468</v>
      </c>
      <c r="H183" t="s">
        <v>404</v>
      </c>
      <c r="K183" t="s">
        <v>23</v>
      </c>
      <c r="Q183">
        <v>37000163510</v>
      </c>
      <c r="T183" s="3"/>
      <c r="U183" s="3"/>
      <c r="V183" s="37">
        <f t="shared" si="2"/>
        <v>183</v>
      </c>
    </row>
    <row r="184" spans="1:22" x14ac:dyDescent="0.3">
      <c r="A184" s="37" t="str">
        <f>IF(H184=Rapport!$A$2,ROW(),B184)</f>
        <v/>
      </c>
      <c r="B184" s="37" t="str">
        <f>IF(OR(AND(H184&lt;&gt;Rapport!$A$2,Rapport!$C$1=""),I184&lt;&gt;Rapport!$C$1),"",ROW())</f>
        <v/>
      </c>
      <c r="C184" t="s">
        <v>469</v>
      </c>
      <c r="D184" t="s">
        <v>470</v>
      </c>
      <c r="H184" t="s">
        <v>404</v>
      </c>
      <c r="K184" t="s">
        <v>23</v>
      </c>
      <c r="Q184">
        <v>58000309746</v>
      </c>
      <c r="T184" s="3"/>
      <c r="U184" s="3"/>
      <c r="V184" s="37">
        <f t="shared" si="2"/>
        <v>184</v>
      </c>
    </row>
    <row r="185" spans="1:22" x14ac:dyDescent="0.3">
      <c r="A185" s="37" t="str">
        <f>IF(H185=Rapport!$A$2,ROW(),B185)</f>
        <v/>
      </c>
      <c r="B185" s="37" t="str">
        <f>IF(OR(AND(H185&lt;&gt;Rapport!$A$2,Rapport!$C$1=""),I185&lt;&gt;Rapport!$C$1),"",ROW())</f>
        <v/>
      </c>
      <c r="C185" t="s">
        <v>471</v>
      </c>
      <c r="D185" t="s">
        <v>472</v>
      </c>
      <c r="H185" t="s">
        <v>404</v>
      </c>
      <c r="J185">
        <v>10</v>
      </c>
      <c r="Q185">
        <v>64267885060</v>
      </c>
      <c r="T185" s="3"/>
      <c r="U185" s="3"/>
      <c r="V185" s="37" t="str">
        <f t="shared" si="2"/>
        <v/>
      </c>
    </row>
    <row r="186" spans="1:22" x14ac:dyDescent="0.3">
      <c r="A186" s="37" t="str">
        <f>IF(H186=Rapport!$A$2,ROW(),B186)</f>
        <v/>
      </c>
      <c r="B186" s="37" t="str">
        <f>IF(OR(AND(H186&lt;&gt;Rapport!$A$2,Rapport!$C$1=""),I186&lt;&gt;Rapport!$C$1),"",ROW())</f>
        <v/>
      </c>
      <c r="C186" t="s">
        <v>473</v>
      </c>
      <c r="D186" t="s">
        <v>474</v>
      </c>
      <c r="H186" t="s">
        <v>404</v>
      </c>
      <c r="J186">
        <v>7</v>
      </c>
      <c r="Q186">
        <v>64267885053</v>
      </c>
      <c r="T186" s="3"/>
      <c r="U186" s="3"/>
      <c r="V186" s="37" t="str">
        <f t="shared" si="2"/>
        <v/>
      </c>
    </row>
    <row r="187" spans="1:22" x14ac:dyDescent="0.3">
      <c r="A187" s="37" t="str">
        <f>IF(H187=Rapport!$A$2,ROW(),B187)</f>
        <v/>
      </c>
      <c r="B187" s="37" t="str">
        <f>IF(OR(AND(H187&lt;&gt;Rapport!$A$2,Rapport!$C$1=""),I187&lt;&gt;Rapport!$C$1),"",ROW())</f>
        <v/>
      </c>
      <c r="C187" t="s">
        <v>475</v>
      </c>
      <c r="D187" t="s">
        <v>476</v>
      </c>
      <c r="H187" t="s">
        <v>404</v>
      </c>
      <c r="J187">
        <v>13</v>
      </c>
      <c r="Q187">
        <v>64267885077</v>
      </c>
      <c r="T187" s="3"/>
      <c r="U187" s="3"/>
      <c r="V187" s="37" t="str">
        <f t="shared" si="2"/>
        <v/>
      </c>
    </row>
    <row r="188" spans="1:22" x14ac:dyDescent="0.3">
      <c r="A188" s="37" t="str">
        <f>IF(H188=Rapport!$A$2,ROW(),B188)</f>
        <v/>
      </c>
      <c r="B188" s="37" t="str">
        <f>IF(OR(AND(H188&lt;&gt;Rapport!$A$2,Rapport!$C$1=""),I188&lt;&gt;Rapport!$C$1),"",ROW())</f>
        <v/>
      </c>
      <c r="C188" t="s">
        <v>477</v>
      </c>
      <c r="D188" t="s">
        <v>478</v>
      </c>
      <c r="H188" t="s">
        <v>404</v>
      </c>
      <c r="J188">
        <v>6</v>
      </c>
      <c r="Q188">
        <v>64267886159</v>
      </c>
      <c r="T188" s="3"/>
      <c r="U188" s="3"/>
      <c r="V188" s="37" t="str">
        <f t="shared" si="2"/>
        <v/>
      </c>
    </row>
    <row r="189" spans="1:22" x14ac:dyDescent="0.3">
      <c r="A189" s="37" t="str">
        <f>IF(H189=Rapport!$A$2,ROW(),B189)</f>
        <v/>
      </c>
      <c r="B189" s="37" t="str">
        <f>IF(OR(AND(H189&lt;&gt;Rapport!$A$2,Rapport!$C$1=""),I189&lt;&gt;Rapport!$C$1),"",ROW())</f>
        <v/>
      </c>
      <c r="C189" t="s">
        <v>479</v>
      </c>
      <c r="D189" t="s">
        <v>480</v>
      </c>
      <c r="H189" t="s">
        <v>404</v>
      </c>
      <c r="K189" t="s">
        <v>23</v>
      </c>
      <c r="Q189">
        <v>69045269537</v>
      </c>
      <c r="T189" s="3"/>
      <c r="U189" s="3"/>
      <c r="V189" s="37">
        <f t="shared" si="2"/>
        <v>189</v>
      </c>
    </row>
    <row r="190" spans="1:22" x14ac:dyDescent="0.3">
      <c r="A190" s="37" t="str">
        <f>IF(H190=Rapport!$A$2,ROW(),B190)</f>
        <v/>
      </c>
      <c r="B190" s="37" t="str">
        <f>IF(OR(AND(H190&lt;&gt;Rapport!$A$2,Rapport!$C$1=""),I190&lt;&gt;Rapport!$C$1),"",ROW())</f>
        <v/>
      </c>
      <c r="C190" t="s">
        <v>481</v>
      </c>
      <c r="D190" t="s">
        <v>482</v>
      </c>
      <c r="H190" t="s">
        <v>404</v>
      </c>
      <c r="K190" t="s">
        <v>23</v>
      </c>
      <c r="Q190">
        <v>69045269520</v>
      </c>
      <c r="T190" s="3"/>
      <c r="U190" s="3"/>
      <c r="V190" s="37">
        <f t="shared" si="2"/>
        <v>190</v>
      </c>
    </row>
    <row r="191" spans="1:22" x14ac:dyDescent="0.3">
      <c r="A191" s="37" t="str">
        <f>IF(H191=Rapport!$A$2,ROW(),B191)</f>
        <v/>
      </c>
      <c r="B191" s="37" t="str">
        <f>IF(OR(AND(H191&lt;&gt;Rapport!$A$2,Rapport!$C$1=""),I191&lt;&gt;Rapport!$C$1),"",ROW())</f>
        <v/>
      </c>
      <c r="C191" t="s">
        <v>483</v>
      </c>
      <c r="D191" t="s">
        <v>484</v>
      </c>
      <c r="H191" t="s">
        <v>404</v>
      </c>
      <c r="K191" t="s">
        <v>23</v>
      </c>
      <c r="Q191">
        <v>72613171071</v>
      </c>
      <c r="T191" s="3"/>
      <c r="U191" s="3"/>
      <c r="V191" s="37">
        <f t="shared" si="2"/>
        <v>191</v>
      </c>
    </row>
    <row r="192" spans="1:22" x14ac:dyDescent="0.3">
      <c r="A192" s="37" t="str">
        <f>IF(H192=Rapport!$A$2,ROW(),B192)</f>
        <v/>
      </c>
      <c r="B192" s="37" t="str">
        <f>IF(OR(AND(H192&lt;&gt;Rapport!$A$2,Rapport!$C$1=""),I192&lt;&gt;Rapport!$C$1),"",ROW())</f>
        <v/>
      </c>
      <c r="C192" t="s">
        <v>485</v>
      </c>
      <c r="D192" t="s">
        <v>486</v>
      </c>
      <c r="H192" t="s">
        <v>404</v>
      </c>
      <c r="K192" t="s">
        <v>23</v>
      </c>
      <c r="Q192">
        <v>885967206272</v>
      </c>
      <c r="T192" s="3"/>
      <c r="U192" s="3"/>
      <c r="V192" s="37">
        <f t="shared" si="2"/>
        <v>192</v>
      </c>
    </row>
    <row r="193" spans="1:22" x14ac:dyDescent="0.3">
      <c r="A193" s="37" t="str">
        <f>IF(H193=Rapport!$A$2,ROW(),B193)</f>
        <v/>
      </c>
      <c r="B193" s="37" t="str">
        <f>IF(OR(AND(H193&lt;&gt;Rapport!$A$2,Rapport!$C$1=""),I193&lt;&gt;Rapport!$C$1),"",ROW())</f>
        <v/>
      </c>
      <c r="C193" t="s">
        <v>487</v>
      </c>
      <c r="D193" t="s">
        <v>488</v>
      </c>
      <c r="H193" t="s">
        <v>404</v>
      </c>
      <c r="K193" t="s">
        <v>23</v>
      </c>
      <c r="Q193">
        <v>56100075301</v>
      </c>
      <c r="T193" s="3"/>
      <c r="U193" s="3"/>
      <c r="V193" s="37">
        <f t="shared" si="2"/>
        <v>193</v>
      </c>
    </row>
    <row r="194" spans="1:22" x14ac:dyDescent="0.3">
      <c r="A194" s="37" t="str">
        <f>IF(H194=Rapport!$A$2,ROW(),B194)</f>
        <v/>
      </c>
      <c r="B194" s="37" t="str">
        <f>IF(OR(AND(H194&lt;&gt;Rapport!$A$2,Rapport!$C$1=""),I194&lt;&gt;Rapport!$C$1),"",ROW())</f>
        <v/>
      </c>
      <c r="C194" t="s">
        <v>489</v>
      </c>
      <c r="D194" t="s">
        <v>490</v>
      </c>
      <c r="H194" t="s">
        <v>404</v>
      </c>
      <c r="J194">
        <v>6</v>
      </c>
      <c r="Q194">
        <v>69045390026</v>
      </c>
      <c r="T194" s="3"/>
      <c r="U194" s="3"/>
      <c r="V194" s="37" t="str">
        <f t="shared" si="2"/>
        <v/>
      </c>
    </row>
    <row r="195" spans="1:22" x14ac:dyDescent="0.3">
      <c r="A195" s="37" t="str">
        <f>IF(H195=Rapport!$A$2,ROW(),B195)</f>
        <v/>
      </c>
      <c r="B195" s="37" t="str">
        <f>IF(OR(AND(H195&lt;&gt;Rapport!$A$2,Rapport!$C$1=""),I195&lt;&gt;Rapport!$C$1),"",ROW())</f>
        <v/>
      </c>
      <c r="C195" t="s">
        <v>491</v>
      </c>
      <c r="D195" t="s">
        <v>492</v>
      </c>
      <c r="H195" t="s">
        <v>404</v>
      </c>
      <c r="K195" t="s">
        <v>23</v>
      </c>
      <c r="Q195">
        <v>69045390019</v>
      </c>
      <c r="T195" s="3"/>
      <c r="U195" s="3"/>
      <c r="V195" s="37">
        <f t="shared" ref="V195:V258" si="3">IF(K195="rupture",ROW(),"")</f>
        <v>195</v>
      </c>
    </row>
    <row r="196" spans="1:22" x14ac:dyDescent="0.3">
      <c r="A196" s="37" t="str">
        <f>IF(H196=Rapport!$A$2,ROW(),B196)</f>
        <v/>
      </c>
      <c r="B196" s="37" t="str">
        <f>IF(OR(AND(H196&lt;&gt;Rapport!$A$2,Rapport!$C$1=""),I196&lt;&gt;Rapport!$C$1),"",ROW())</f>
        <v/>
      </c>
      <c r="C196" t="s">
        <v>493</v>
      </c>
      <c r="D196" t="s">
        <v>494</v>
      </c>
      <c r="H196" t="s">
        <v>404</v>
      </c>
      <c r="K196" t="s">
        <v>23</v>
      </c>
      <c r="Q196">
        <v>69045101011</v>
      </c>
      <c r="T196" s="3"/>
      <c r="U196" s="3"/>
      <c r="V196" s="37">
        <f t="shared" si="3"/>
        <v>196</v>
      </c>
    </row>
    <row r="197" spans="1:22" x14ac:dyDescent="0.3">
      <c r="A197" s="37" t="str">
        <f>IF(H197=Rapport!$A$2,ROW(),B197)</f>
        <v/>
      </c>
      <c r="B197" s="37" t="str">
        <f>IF(OR(AND(H197&lt;&gt;Rapport!$A$2,Rapport!$C$1=""),I197&lt;&gt;Rapport!$C$1),"",ROW())</f>
        <v/>
      </c>
      <c r="C197" t="s">
        <v>495</v>
      </c>
      <c r="D197" t="s">
        <v>496</v>
      </c>
      <c r="H197" t="s">
        <v>404</v>
      </c>
      <c r="J197">
        <v>12</v>
      </c>
      <c r="Q197">
        <v>64267086740</v>
      </c>
      <c r="T197" s="3"/>
      <c r="U197" s="3"/>
      <c r="V197" s="37" t="str">
        <f t="shared" si="3"/>
        <v/>
      </c>
    </row>
    <row r="198" spans="1:22" x14ac:dyDescent="0.3">
      <c r="A198" s="37" t="str">
        <f>IF(H198=Rapport!$A$2,ROW(),B198)</f>
        <v/>
      </c>
      <c r="B198" s="37" t="str">
        <f>IF(OR(AND(H198&lt;&gt;Rapport!$A$2,Rapport!$C$1=""),I198&lt;&gt;Rapport!$C$1),"",ROW())</f>
        <v/>
      </c>
      <c r="C198" t="s">
        <v>497</v>
      </c>
      <c r="D198" t="s">
        <v>498</v>
      </c>
      <c r="H198" t="s">
        <v>404</v>
      </c>
      <c r="J198">
        <v>25</v>
      </c>
      <c r="Q198">
        <v>69045101042</v>
      </c>
      <c r="T198" s="3"/>
      <c r="U198" s="3"/>
      <c r="V198" s="37" t="str">
        <f t="shared" si="3"/>
        <v/>
      </c>
    </row>
    <row r="199" spans="1:22" x14ac:dyDescent="0.3">
      <c r="A199" s="37" t="str">
        <f>IF(H199=Rapport!$A$2,ROW(),B199)</f>
        <v/>
      </c>
      <c r="B199" s="37" t="str">
        <f>IF(OR(AND(H199&lt;&gt;Rapport!$A$2,Rapport!$C$1=""),I199&lt;&gt;Rapport!$C$1),"",ROW())</f>
        <v/>
      </c>
      <c r="C199" t="s">
        <v>499</v>
      </c>
      <c r="D199" t="s">
        <v>500</v>
      </c>
      <c r="H199" t="s">
        <v>404</v>
      </c>
      <c r="K199" t="s">
        <v>23</v>
      </c>
      <c r="Q199">
        <v>58000311596</v>
      </c>
      <c r="T199" s="3"/>
      <c r="U199" s="3"/>
      <c r="V199" s="37">
        <f t="shared" si="3"/>
        <v>199</v>
      </c>
    </row>
    <row r="200" spans="1:22" x14ac:dyDescent="0.3">
      <c r="A200" s="37" t="str">
        <f>IF(H200=Rapport!$A$2,ROW(),B200)</f>
        <v/>
      </c>
      <c r="B200" s="37" t="str">
        <f>IF(OR(AND(H200&lt;&gt;Rapport!$A$2,Rapport!$C$1=""),I200&lt;&gt;Rapport!$C$1),"",ROW())</f>
        <v/>
      </c>
      <c r="C200" t="s">
        <v>501</v>
      </c>
      <c r="D200" t="s">
        <v>502</v>
      </c>
      <c r="H200" t="s">
        <v>404</v>
      </c>
      <c r="J200">
        <v>28</v>
      </c>
      <c r="M200" s="8">
        <v>50.12</v>
      </c>
      <c r="O200" t="s">
        <v>53</v>
      </c>
      <c r="Q200">
        <v>69045202046</v>
      </c>
      <c r="T200" s="3"/>
      <c r="U200" s="3"/>
      <c r="V200" s="37" t="str">
        <f t="shared" si="3"/>
        <v/>
      </c>
    </row>
    <row r="201" spans="1:22" x14ac:dyDescent="0.3">
      <c r="A201" s="37" t="str">
        <f>IF(H201=Rapport!$A$2,ROW(),B201)</f>
        <v/>
      </c>
      <c r="B201" s="37" t="str">
        <f>IF(OR(AND(H201&lt;&gt;Rapport!$A$2,Rapport!$C$1=""),I201&lt;&gt;Rapport!$C$1),"",ROW())</f>
        <v/>
      </c>
      <c r="C201" t="s">
        <v>503</v>
      </c>
      <c r="D201" t="s">
        <v>504</v>
      </c>
      <c r="H201" t="s">
        <v>404</v>
      </c>
      <c r="J201">
        <v>28</v>
      </c>
      <c r="M201" s="8">
        <v>50.12</v>
      </c>
      <c r="O201" t="s">
        <v>53</v>
      </c>
      <c r="Q201">
        <v>69045202053</v>
      </c>
      <c r="T201" s="3"/>
      <c r="U201" s="3"/>
      <c r="V201" s="37" t="str">
        <f t="shared" si="3"/>
        <v/>
      </c>
    </row>
    <row r="202" spans="1:22" x14ac:dyDescent="0.3">
      <c r="A202" s="37" t="str">
        <f>IF(H202=Rapport!$A$2,ROW(),B202)</f>
        <v/>
      </c>
      <c r="B202" s="37" t="str">
        <f>IF(OR(AND(H202&lt;&gt;Rapport!$A$2,Rapport!$C$1=""),I202&lt;&gt;Rapport!$C$1),"",ROW())</f>
        <v/>
      </c>
      <c r="C202" t="s">
        <v>505</v>
      </c>
      <c r="D202" t="s">
        <v>506</v>
      </c>
      <c r="H202" t="s">
        <v>404</v>
      </c>
      <c r="J202">
        <v>6</v>
      </c>
      <c r="Q202">
        <v>69045390040</v>
      </c>
      <c r="T202" s="3"/>
      <c r="U202" s="3"/>
      <c r="V202" s="37" t="str">
        <f t="shared" si="3"/>
        <v/>
      </c>
    </row>
    <row r="203" spans="1:22" x14ac:dyDescent="0.3">
      <c r="A203" s="37" t="str">
        <f>IF(H203=Rapport!$A$2,ROW(),B203)</f>
        <v/>
      </c>
      <c r="B203" s="37" t="str">
        <f>IF(OR(AND(H203&lt;&gt;Rapport!$A$2,Rapport!$C$1=""),I203&lt;&gt;Rapport!$C$1),"",ROW())</f>
        <v/>
      </c>
      <c r="C203" t="s">
        <v>507</v>
      </c>
      <c r="D203" t="s">
        <v>508</v>
      </c>
      <c r="H203" t="s">
        <v>404</v>
      </c>
      <c r="K203" t="s">
        <v>23</v>
      </c>
      <c r="Q203">
        <v>37000891710</v>
      </c>
      <c r="T203" s="3"/>
      <c r="U203" s="3"/>
      <c r="V203" s="37">
        <f t="shared" si="3"/>
        <v>203</v>
      </c>
    </row>
    <row r="204" spans="1:22" x14ac:dyDescent="0.3">
      <c r="A204" s="37" t="str">
        <f>IF(H204=Rapport!$A$2,ROW(),B204)</f>
        <v/>
      </c>
      <c r="B204" s="37" t="str">
        <f>IF(OR(AND(H204&lt;&gt;Rapport!$A$2,Rapport!$C$1=""),I204&lt;&gt;Rapport!$C$1),"",ROW())</f>
        <v/>
      </c>
      <c r="C204" t="s">
        <v>509</v>
      </c>
      <c r="D204" t="s">
        <v>510</v>
      </c>
      <c r="H204" t="s">
        <v>404</v>
      </c>
      <c r="K204" t="s">
        <v>23</v>
      </c>
      <c r="Q204">
        <v>37000891758</v>
      </c>
      <c r="T204" s="3"/>
      <c r="U204" s="3"/>
      <c r="V204" s="37">
        <f t="shared" si="3"/>
        <v>204</v>
      </c>
    </row>
    <row r="205" spans="1:22" x14ac:dyDescent="0.3">
      <c r="A205" s="37" t="str">
        <f>IF(H205=Rapport!$A$2,ROW(),B205)</f>
        <v/>
      </c>
      <c r="B205" s="37" t="str">
        <f>IF(OR(AND(H205&lt;&gt;Rapport!$A$2,Rapport!$C$1=""),I205&lt;&gt;Rapport!$C$1),"",ROW())</f>
        <v/>
      </c>
      <c r="C205" t="s">
        <v>511</v>
      </c>
      <c r="D205" t="s">
        <v>512</v>
      </c>
      <c r="E205" t="s">
        <v>513</v>
      </c>
      <c r="H205" t="s">
        <v>404</v>
      </c>
      <c r="J205">
        <v>4</v>
      </c>
      <c r="M205" s="8">
        <v>14.96</v>
      </c>
      <c r="Q205">
        <v>37000889717</v>
      </c>
      <c r="S205" t="s">
        <v>225</v>
      </c>
      <c r="T205" s="3"/>
      <c r="U205" s="3"/>
      <c r="V205" s="37" t="str">
        <f t="shared" si="3"/>
        <v/>
      </c>
    </row>
    <row r="206" spans="1:22" x14ac:dyDescent="0.3">
      <c r="A206" s="37" t="str">
        <f>IF(H206=Rapport!$A$2,ROW(),B206)</f>
        <v/>
      </c>
      <c r="B206" s="37" t="str">
        <f>IF(OR(AND(H206&lt;&gt;Rapport!$A$2,Rapport!$C$1=""),I206&lt;&gt;Rapport!$C$1),"",ROW())</f>
        <v/>
      </c>
      <c r="C206" t="s">
        <v>514</v>
      </c>
      <c r="D206" t="s">
        <v>515</v>
      </c>
      <c r="H206" t="s">
        <v>404</v>
      </c>
      <c r="J206">
        <v>9</v>
      </c>
      <c r="M206" s="8">
        <v>26.91</v>
      </c>
      <c r="O206" t="s">
        <v>53</v>
      </c>
      <c r="P206" t="s">
        <v>54</v>
      </c>
      <c r="Q206">
        <v>69045330039</v>
      </c>
      <c r="T206" s="3"/>
      <c r="U206" s="3"/>
      <c r="V206" s="37" t="str">
        <f t="shared" si="3"/>
        <v/>
      </c>
    </row>
    <row r="207" spans="1:22" x14ac:dyDescent="0.3">
      <c r="A207" s="37" t="str">
        <f>IF(H207=Rapport!$A$2,ROW(),B207)</f>
        <v/>
      </c>
      <c r="B207" s="37" t="str">
        <f>IF(OR(AND(H207&lt;&gt;Rapport!$A$2,Rapport!$C$1=""),I207&lt;&gt;Rapport!$C$1),"",ROW())</f>
        <v/>
      </c>
      <c r="C207" t="s">
        <v>516</v>
      </c>
      <c r="D207" t="s">
        <v>517</v>
      </c>
      <c r="H207" t="s">
        <v>404</v>
      </c>
      <c r="K207" t="s">
        <v>23</v>
      </c>
      <c r="Q207">
        <v>67238212322</v>
      </c>
      <c r="T207" s="3"/>
      <c r="U207" s="3"/>
      <c r="V207" s="37">
        <f t="shared" si="3"/>
        <v>207</v>
      </c>
    </row>
    <row r="208" spans="1:22" x14ac:dyDescent="0.3">
      <c r="A208" s="37" t="str">
        <f>IF(H208=Rapport!$A$2,ROW(),B208)</f>
        <v/>
      </c>
      <c r="B208" s="37" t="str">
        <f>IF(OR(AND(H208&lt;&gt;Rapport!$A$2,Rapport!$C$1=""),I208&lt;&gt;Rapport!$C$1),"",ROW())</f>
        <v/>
      </c>
      <c r="C208" t="s">
        <v>518</v>
      </c>
      <c r="D208" t="s">
        <v>519</v>
      </c>
      <c r="H208" t="s">
        <v>404</v>
      </c>
      <c r="J208">
        <v>7</v>
      </c>
      <c r="M208" s="8">
        <v>5.5789999999999997</v>
      </c>
      <c r="O208" t="s">
        <v>53</v>
      </c>
      <c r="P208" t="s">
        <v>54</v>
      </c>
      <c r="Q208">
        <v>69045310864</v>
      </c>
      <c r="T208" s="3"/>
      <c r="U208" s="3"/>
      <c r="V208" s="37" t="str">
        <f t="shared" si="3"/>
        <v/>
      </c>
    </row>
    <row r="209" spans="1:22" x14ac:dyDescent="0.3">
      <c r="A209" s="37" t="str">
        <f>IF(H209=Rapport!$A$2,ROW(),B209)</f>
        <v/>
      </c>
      <c r="B209" s="37" t="str">
        <f>IF(OR(AND(H209&lt;&gt;Rapport!$A$2,Rapport!$C$1=""),I209&lt;&gt;Rapport!$C$1),"",ROW())</f>
        <v/>
      </c>
      <c r="C209" t="s">
        <v>520</v>
      </c>
      <c r="D209" t="s">
        <v>521</v>
      </c>
      <c r="H209" t="s">
        <v>404</v>
      </c>
      <c r="J209">
        <v>35</v>
      </c>
      <c r="Q209">
        <v>64267086825</v>
      </c>
      <c r="T209" s="3"/>
      <c r="U209" s="3"/>
      <c r="V209" s="37" t="str">
        <f t="shared" si="3"/>
        <v/>
      </c>
    </row>
    <row r="210" spans="1:22" x14ac:dyDescent="0.3">
      <c r="A210" s="37" t="str">
        <f>IF(H210=Rapport!$A$2,ROW(),B210)</f>
        <v/>
      </c>
      <c r="B210" s="37" t="str">
        <f>IF(OR(AND(H210&lt;&gt;Rapport!$A$2,Rapport!$C$1=""),I210&lt;&gt;Rapport!$C$1),"",ROW())</f>
        <v/>
      </c>
      <c r="C210" t="s">
        <v>522</v>
      </c>
      <c r="D210" t="s">
        <v>523</v>
      </c>
      <c r="H210" t="s">
        <v>404</v>
      </c>
      <c r="J210">
        <v>21</v>
      </c>
      <c r="Q210">
        <v>35000463036</v>
      </c>
      <c r="T210" s="3"/>
      <c r="U210" s="3"/>
      <c r="V210" s="37" t="str">
        <f t="shared" si="3"/>
        <v/>
      </c>
    </row>
    <row r="211" spans="1:22" x14ac:dyDescent="0.3">
      <c r="A211" s="37" t="str">
        <f>IF(H211=Rapport!$A$2,ROW(),B211)</f>
        <v/>
      </c>
      <c r="B211" s="37" t="str">
        <f>IF(OR(AND(H211&lt;&gt;Rapport!$A$2,Rapport!$C$1=""),I211&lt;&gt;Rapport!$C$1),"",ROW())</f>
        <v/>
      </c>
      <c r="C211" t="s">
        <v>524</v>
      </c>
      <c r="D211" t="s">
        <v>525</v>
      </c>
      <c r="H211" t="s">
        <v>404</v>
      </c>
      <c r="J211">
        <v>9</v>
      </c>
      <c r="M211" s="8">
        <v>16.11</v>
      </c>
      <c r="Q211">
        <v>58000312852</v>
      </c>
      <c r="T211" s="3"/>
      <c r="U211" s="3"/>
      <c r="V211" s="37" t="str">
        <f t="shared" si="3"/>
        <v/>
      </c>
    </row>
    <row r="212" spans="1:22" x14ac:dyDescent="0.3">
      <c r="A212" s="37" t="str">
        <f>IF(H212=Rapport!$A$2,ROW(),B212)</f>
        <v/>
      </c>
      <c r="B212" s="37" t="str">
        <f>IF(OR(AND(H212&lt;&gt;Rapport!$A$2,Rapport!$C$1=""),I212&lt;&gt;Rapport!$C$1),"",ROW())</f>
        <v/>
      </c>
      <c r="C212" t="s">
        <v>526</v>
      </c>
      <c r="D212" t="s">
        <v>527</v>
      </c>
      <c r="H212" t="s">
        <v>404</v>
      </c>
      <c r="K212" t="s">
        <v>23</v>
      </c>
      <c r="Q212">
        <v>58000312654</v>
      </c>
      <c r="T212" s="3"/>
      <c r="U212" s="3"/>
      <c r="V212" s="37">
        <f t="shared" si="3"/>
        <v>212</v>
      </c>
    </row>
    <row r="213" spans="1:22" x14ac:dyDescent="0.3">
      <c r="A213" s="37" t="str">
        <f>IF(H213=Rapport!$A$2,ROW(),B213)</f>
        <v/>
      </c>
      <c r="B213" s="37" t="str">
        <f>IF(OR(AND(H213&lt;&gt;Rapport!$A$2,Rapport!$C$1=""),I213&lt;&gt;Rapport!$C$1),"",ROW())</f>
        <v/>
      </c>
      <c r="C213" t="s">
        <v>528</v>
      </c>
      <c r="D213" t="s">
        <v>529</v>
      </c>
      <c r="H213" t="s">
        <v>404</v>
      </c>
      <c r="J213">
        <v>7</v>
      </c>
      <c r="Q213">
        <v>37000222064</v>
      </c>
      <c r="T213" s="3"/>
      <c r="U213" s="3"/>
      <c r="V213" s="37" t="str">
        <f t="shared" si="3"/>
        <v/>
      </c>
    </row>
    <row r="214" spans="1:22" x14ac:dyDescent="0.3">
      <c r="A214" s="37" t="str">
        <f>IF(H214=Rapport!$A$2,ROW(),B214)</f>
        <v/>
      </c>
      <c r="B214" s="37" t="str">
        <f>IF(OR(AND(H214&lt;&gt;Rapport!$A$2,Rapport!$C$1=""),I214&lt;&gt;Rapport!$C$1),"",ROW())</f>
        <v/>
      </c>
      <c r="C214" t="s">
        <v>530</v>
      </c>
      <c r="D214" t="s">
        <v>531</v>
      </c>
      <c r="H214" t="s">
        <v>404</v>
      </c>
      <c r="J214">
        <v>3</v>
      </c>
      <c r="Q214">
        <v>58000313156</v>
      </c>
      <c r="T214" s="3"/>
      <c r="U214" s="3"/>
      <c r="V214" s="37" t="str">
        <f t="shared" si="3"/>
        <v/>
      </c>
    </row>
    <row r="215" spans="1:22" x14ac:dyDescent="0.3">
      <c r="A215" s="37" t="str">
        <f>IF(H215=Rapport!$A$2,ROW(),B215)</f>
        <v/>
      </c>
      <c r="B215" s="37" t="str">
        <f>IF(OR(AND(H215&lt;&gt;Rapport!$A$2,Rapport!$C$1=""),I215&lt;&gt;Rapport!$C$1),"",ROW())</f>
        <v/>
      </c>
      <c r="C215" t="s">
        <v>532</v>
      </c>
      <c r="D215" t="s">
        <v>533</v>
      </c>
      <c r="H215" t="s">
        <v>404</v>
      </c>
      <c r="J215">
        <v>5</v>
      </c>
      <c r="Q215">
        <v>69045390088</v>
      </c>
      <c r="T215" s="3"/>
      <c r="U215" s="3"/>
      <c r="V215" s="37" t="str">
        <f t="shared" si="3"/>
        <v/>
      </c>
    </row>
    <row r="216" spans="1:22" x14ac:dyDescent="0.3">
      <c r="A216" s="37" t="str">
        <f>IF(H216=Rapport!$A$2,ROW(),B216)</f>
        <v/>
      </c>
      <c r="B216" s="37" t="str">
        <f>IF(OR(AND(H216&lt;&gt;Rapport!$A$2,Rapport!$C$1=""),I216&lt;&gt;Rapport!$C$1),"",ROW())</f>
        <v/>
      </c>
      <c r="C216" t="s">
        <v>534</v>
      </c>
      <c r="D216" t="s">
        <v>535</v>
      </c>
      <c r="H216" t="s">
        <v>404</v>
      </c>
      <c r="K216" t="s">
        <v>23</v>
      </c>
      <c r="Q216">
        <v>69045269742</v>
      </c>
      <c r="T216" s="3"/>
      <c r="U216" s="3"/>
      <c r="V216" s="37">
        <f t="shared" si="3"/>
        <v>216</v>
      </c>
    </row>
    <row r="217" spans="1:22" x14ac:dyDescent="0.3">
      <c r="A217" s="37" t="str">
        <f>IF(H217=Rapport!$A$2,ROW(),B217)</f>
        <v/>
      </c>
      <c r="B217" s="37" t="str">
        <f>IF(OR(AND(H217&lt;&gt;Rapport!$A$2,Rapport!$C$1=""),I217&lt;&gt;Rapport!$C$1),"",ROW())</f>
        <v/>
      </c>
      <c r="C217" t="s">
        <v>536</v>
      </c>
      <c r="D217" t="s">
        <v>537</v>
      </c>
      <c r="H217" t="s">
        <v>404</v>
      </c>
      <c r="J217">
        <v>10</v>
      </c>
      <c r="Q217">
        <v>37000965534</v>
      </c>
      <c r="T217" s="3"/>
      <c r="U217" s="3"/>
      <c r="V217" s="37" t="str">
        <f t="shared" si="3"/>
        <v/>
      </c>
    </row>
    <row r="218" spans="1:22" x14ac:dyDescent="0.3">
      <c r="A218" s="37" t="str">
        <f>IF(H218=Rapport!$A$2,ROW(),B218)</f>
        <v/>
      </c>
      <c r="B218" s="37" t="str">
        <f>IF(OR(AND(H218&lt;&gt;Rapport!$A$2,Rapport!$C$1=""),I218&lt;&gt;Rapport!$C$1),"",ROW())</f>
        <v/>
      </c>
      <c r="C218" t="s">
        <v>538</v>
      </c>
      <c r="D218" t="s">
        <v>539</v>
      </c>
      <c r="H218" t="s">
        <v>404</v>
      </c>
      <c r="J218">
        <v>20</v>
      </c>
      <c r="Q218">
        <v>37000965633</v>
      </c>
      <c r="T218" s="3"/>
      <c r="U218" s="3"/>
      <c r="V218" s="37" t="str">
        <f t="shared" si="3"/>
        <v/>
      </c>
    </row>
    <row r="219" spans="1:22" x14ac:dyDescent="0.3">
      <c r="A219" s="37" t="str">
        <f>IF(H219=Rapport!$A$2,ROW(),B219)</f>
        <v/>
      </c>
      <c r="B219" s="37" t="str">
        <f>IF(OR(AND(H219&lt;&gt;Rapport!$A$2,Rapport!$C$1=""),I219&lt;&gt;Rapport!$C$1),"",ROW())</f>
        <v/>
      </c>
      <c r="C219" t="s">
        <v>540</v>
      </c>
      <c r="D219" t="s">
        <v>541</v>
      </c>
      <c r="H219" t="s">
        <v>404</v>
      </c>
      <c r="K219" t="s">
        <v>23</v>
      </c>
      <c r="Q219">
        <v>628841340026</v>
      </c>
      <c r="T219" s="3"/>
      <c r="U219" s="3"/>
      <c r="V219" s="37">
        <f t="shared" si="3"/>
        <v>219</v>
      </c>
    </row>
    <row r="220" spans="1:22" x14ac:dyDescent="0.3">
      <c r="A220" s="37" t="str">
        <f>IF(H220=Rapport!$A$2,ROW(),B220)</f>
        <v/>
      </c>
      <c r="B220" s="37" t="str">
        <f>IF(OR(AND(H220&lt;&gt;Rapport!$A$2,Rapport!$C$1=""),I220&lt;&gt;Rapport!$C$1),"",ROW())</f>
        <v/>
      </c>
      <c r="C220" t="s">
        <v>542</v>
      </c>
      <c r="D220" t="s">
        <v>543</v>
      </c>
      <c r="H220" t="s">
        <v>404</v>
      </c>
      <c r="K220" t="s">
        <v>23</v>
      </c>
      <c r="Q220">
        <v>628841340033</v>
      </c>
      <c r="T220" s="3"/>
      <c r="U220" s="3"/>
      <c r="V220" s="37">
        <f t="shared" si="3"/>
        <v>220</v>
      </c>
    </row>
    <row r="221" spans="1:22" x14ac:dyDescent="0.3">
      <c r="A221" s="37" t="str">
        <f>IF(H221=Rapport!$A$2,ROW(),B221)</f>
        <v/>
      </c>
      <c r="B221" s="37" t="str">
        <f>IF(OR(AND(H221&lt;&gt;Rapport!$A$2,Rapport!$C$1=""),I221&lt;&gt;Rapport!$C$1),"",ROW())</f>
        <v/>
      </c>
      <c r="C221" t="s">
        <v>544</v>
      </c>
      <c r="D221" t="s">
        <v>545</v>
      </c>
      <c r="H221" t="s">
        <v>404</v>
      </c>
      <c r="K221" t="s">
        <v>23</v>
      </c>
      <c r="Q221">
        <v>628841340019</v>
      </c>
      <c r="T221" s="3"/>
      <c r="U221" s="3"/>
      <c r="V221" s="37">
        <f t="shared" si="3"/>
        <v>221</v>
      </c>
    </row>
    <row r="222" spans="1:22" x14ac:dyDescent="0.3">
      <c r="A222" s="37" t="str">
        <f>IF(H222=Rapport!$A$2,ROW(),B222)</f>
        <v/>
      </c>
      <c r="B222" s="37" t="str">
        <f>IF(OR(AND(H222&lt;&gt;Rapport!$A$2,Rapport!$C$1=""),I222&lt;&gt;Rapport!$C$1),"",ROW())</f>
        <v/>
      </c>
      <c r="C222" t="s">
        <v>546</v>
      </c>
      <c r="D222" t="s">
        <v>547</v>
      </c>
      <c r="H222" t="s">
        <v>404</v>
      </c>
      <c r="J222">
        <v>8</v>
      </c>
      <c r="Q222">
        <v>58000140301</v>
      </c>
      <c r="T222" s="3"/>
      <c r="U222" s="3"/>
      <c r="V222" s="37" t="str">
        <f t="shared" si="3"/>
        <v/>
      </c>
    </row>
    <row r="223" spans="1:22" x14ac:dyDescent="0.3">
      <c r="A223" s="37" t="str">
        <f>IF(H223=Rapport!$A$2,ROW(),B223)</f>
        <v/>
      </c>
      <c r="B223" s="37" t="str">
        <f>IF(OR(AND(H223&lt;&gt;Rapport!$A$2,Rapport!$C$1=""),I223&lt;&gt;Rapport!$C$1),"",ROW())</f>
        <v/>
      </c>
      <c r="C223" t="s">
        <v>548</v>
      </c>
      <c r="D223" t="s">
        <v>549</v>
      </c>
      <c r="H223" t="s">
        <v>404</v>
      </c>
      <c r="J223">
        <v>9</v>
      </c>
      <c r="M223" s="8">
        <v>17.937000000000001</v>
      </c>
      <c r="O223" t="s">
        <v>53</v>
      </c>
      <c r="P223" t="s">
        <v>54</v>
      </c>
      <c r="Q223">
        <v>69045310703</v>
      </c>
      <c r="T223" s="3"/>
      <c r="U223" s="3"/>
      <c r="V223" s="37" t="str">
        <f t="shared" si="3"/>
        <v/>
      </c>
    </row>
    <row r="224" spans="1:22" x14ac:dyDescent="0.3">
      <c r="A224" s="37" t="str">
        <f>IF(H224=Rapport!$A$2,ROW(),B224)</f>
        <v/>
      </c>
      <c r="B224" s="37" t="str">
        <f>IF(OR(AND(H224&lt;&gt;Rapport!$A$2,Rapport!$C$1=""),I224&lt;&gt;Rapport!$C$1),"",ROW())</f>
        <v/>
      </c>
      <c r="C224" t="s">
        <v>550</v>
      </c>
      <c r="D224" t="s">
        <v>551</v>
      </c>
      <c r="H224" t="s">
        <v>404</v>
      </c>
      <c r="J224">
        <v>5</v>
      </c>
      <c r="Q224">
        <v>69045310727</v>
      </c>
      <c r="T224" s="3"/>
      <c r="U224" s="3"/>
      <c r="V224" s="37" t="str">
        <f t="shared" si="3"/>
        <v/>
      </c>
    </row>
    <row r="225" spans="1:22" x14ac:dyDescent="0.3">
      <c r="A225" s="37" t="str">
        <f>IF(H225=Rapport!$A$2,ROW(),B225)</f>
        <v/>
      </c>
      <c r="B225" s="37" t="str">
        <f>IF(OR(AND(H225&lt;&gt;Rapport!$A$2,Rapport!$C$1=""),I225&lt;&gt;Rapport!$C$1),"",ROW())</f>
        <v/>
      </c>
      <c r="C225" t="s">
        <v>552</v>
      </c>
      <c r="D225" t="s">
        <v>553</v>
      </c>
      <c r="H225" t="s">
        <v>404</v>
      </c>
      <c r="J225">
        <v>12</v>
      </c>
      <c r="M225" s="8">
        <v>33.479999999999997</v>
      </c>
      <c r="O225" t="s">
        <v>53</v>
      </c>
      <c r="Q225">
        <v>69045310741</v>
      </c>
      <c r="T225" s="3"/>
      <c r="U225" s="3"/>
      <c r="V225" s="37" t="str">
        <f t="shared" si="3"/>
        <v/>
      </c>
    </row>
    <row r="226" spans="1:22" x14ac:dyDescent="0.3">
      <c r="A226" s="37" t="str">
        <f>IF(H226=Rapport!$A$2,ROW(),B226)</f>
        <v/>
      </c>
      <c r="B226" s="37" t="str">
        <f>IF(OR(AND(H226&lt;&gt;Rapport!$A$2,Rapport!$C$1=""),I226&lt;&gt;Rapport!$C$1),"",ROW())</f>
        <v/>
      </c>
      <c r="C226" t="s">
        <v>554</v>
      </c>
      <c r="D226" t="s">
        <v>555</v>
      </c>
      <c r="H226" t="s">
        <v>404</v>
      </c>
      <c r="J226">
        <v>13</v>
      </c>
      <c r="Q226">
        <v>64267085705</v>
      </c>
      <c r="T226" s="3"/>
      <c r="U226" s="3"/>
      <c r="V226" s="37" t="str">
        <f t="shared" si="3"/>
        <v/>
      </c>
    </row>
    <row r="227" spans="1:22" x14ac:dyDescent="0.3">
      <c r="A227" s="37" t="str">
        <f>IF(H227=Rapport!$A$2,ROW(),B227)</f>
        <v/>
      </c>
      <c r="B227" s="37" t="str">
        <f>IF(OR(AND(H227&lt;&gt;Rapport!$A$2,Rapport!$C$1=""),I227&lt;&gt;Rapport!$C$1),"",ROW())</f>
        <v/>
      </c>
      <c r="C227" t="s">
        <v>556</v>
      </c>
      <c r="D227" t="s">
        <v>557</v>
      </c>
      <c r="H227" t="s">
        <v>404</v>
      </c>
      <c r="K227" t="s">
        <v>23</v>
      </c>
      <c r="Q227">
        <v>65333001308</v>
      </c>
      <c r="T227" s="3"/>
      <c r="U227" s="3"/>
      <c r="V227" s="37">
        <f t="shared" si="3"/>
        <v>227</v>
      </c>
    </row>
    <row r="228" spans="1:22" x14ac:dyDescent="0.3">
      <c r="A228" s="37" t="str">
        <f>IF(H228=Rapport!$A$2,ROW(),B228)</f>
        <v/>
      </c>
      <c r="B228" s="37" t="str">
        <f>IF(OR(AND(H228&lt;&gt;Rapport!$A$2,Rapport!$C$1=""),I228&lt;&gt;Rapport!$C$1),"",ROW())</f>
        <v/>
      </c>
      <c r="C228" t="s">
        <v>558</v>
      </c>
      <c r="D228" t="s">
        <v>559</v>
      </c>
      <c r="H228" t="s">
        <v>404</v>
      </c>
      <c r="J228">
        <v>12</v>
      </c>
      <c r="M228" s="8">
        <v>34.56</v>
      </c>
      <c r="Q228">
        <v>626232102802</v>
      </c>
      <c r="T228" s="3"/>
      <c r="U228" s="3"/>
      <c r="V228" s="37" t="str">
        <f t="shared" si="3"/>
        <v/>
      </c>
    </row>
    <row r="229" spans="1:22" x14ac:dyDescent="0.3">
      <c r="A229" s="37" t="str">
        <f>IF(H229=Rapport!$A$2,ROW(),B229)</f>
        <v/>
      </c>
      <c r="B229" s="37" t="str">
        <f>IF(OR(AND(H229&lt;&gt;Rapport!$A$2,Rapport!$C$1=""),I229&lt;&gt;Rapport!$C$1),"",ROW())</f>
        <v/>
      </c>
      <c r="C229" t="s">
        <v>560</v>
      </c>
      <c r="D229" t="s">
        <v>561</v>
      </c>
      <c r="H229" t="s">
        <v>404</v>
      </c>
      <c r="K229" t="s">
        <v>23</v>
      </c>
      <c r="Q229">
        <v>885967302318</v>
      </c>
      <c r="T229" s="3"/>
      <c r="U229" s="3"/>
      <c r="V229" s="37">
        <f t="shared" si="3"/>
        <v>229</v>
      </c>
    </row>
    <row r="230" spans="1:22" x14ac:dyDescent="0.3">
      <c r="A230" s="37" t="str">
        <f>IF(H230=Rapport!$A$2,ROW(),B230)</f>
        <v/>
      </c>
      <c r="B230" s="37" t="str">
        <f>IF(OR(AND(H230&lt;&gt;Rapport!$A$2,Rapport!$C$1=""),I230&lt;&gt;Rapport!$C$1),"",ROW())</f>
        <v/>
      </c>
      <c r="C230" t="s">
        <v>562</v>
      </c>
      <c r="D230" t="s">
        <v>563</v>
      </c>
      <c r="H230" t="s">
        <v>404</v>
      </c>
      <c r="K230" t="s">
        <v>23</v>
      </c>
      <c r="Q230">
        <v>885967302585</v>
      </c>
      <c r="T230" s="3"/>
      <c r="U230" s="3"/>
      <c r="V230" s="37">
        <f t="shared" si="3"/>
        <v>230</v>
      </c>
    </row>
    <row r="231" spans="1:22" x14ac:dyDescent="0.3">
      <c r="A231" s="37" t="str">
        <f>IF(H231=Rapport!$A$2,ROW(),B231)</f>
        <v/>
      </c>
      <c r="B231" s="37" t="str">
        <f>IF(OR(AND(H231&lt;&gt;Rapport!$A$2,Rapport!$C$1=""),I231&lt;&gt;Rapport!$C$1),"",ROW())</f>
        <v/>
      </c>
      <c r="C231" t="s">
        <v>564</v>
      </c>
      <c r="D231" t="s">
        <v>565</v>
      </c>
      <c r="H231" t="s">
        <v>404</v>
      </c>
      <c r="K231" t="s">
        <v>23</v>
      </c>
      <c r="Q231">
        <v>67238212223</v>
      </c>
      <c r="T231" s="3"/>
      <c r="U231" s="3"/>
      <c r="V231" s="37">
        <f t="shared" si="3"/>
        <v>231</v>
      </c>
    </row>
    <row r="232" spans="1:22" x14ac:dyDescent="0.3">
      <c r="A232" s="37" t="str">
        <f>IF(H232=Rapport!$A$2,ROW(),B232)</f>
        <v/>
      </c>
      <c r="B232" s="37" t="str">
        <f>IF(OR(AND(H232&lt;&gt;Rapport!$A$2,Rapport!$C$1=""),I232&lt;&gt;Rapport!$C$1),"",ROW())</f>
        <v/>
      </c>
      <c r="C232" t="s">
        <v>566</v>
      </c>
      <c r="D232" t="s">
        <v>567</v>
      </c>
      <c r="H232" t="s">
        <v>404</v>
      </c>
      <c r="J232">
        <v>15</v>
      </c>
      <c r="Q232">
        <v>626232109108</v>
      </c>
      <c r="T232" s="3"/>
      <c r="U232" s="3"/>
      <c r="V232" s="37" t="str">
        <f t="shared" si="3"/>
        <v/>
      </c>
    </row>
    <row r="233" spans="1:22" x14ac:dyDescent="0.3">
      <c r="A233" s="37" t="str">
        <f>IF(H233=Rapport!$A$2,ROW(),B233)</f>
        <v/>
      </c>
      <c r="B233" s="37" t="str">
        <f>IF(OR(AND(H233&lt;&gt;Rapport!$A$2,Rapport!$C$1=""),I233&lt;&gt;Rapport!$C$1),"",ROW())</f>
        <v/>
      </c>
      <c r="C233" t="s">
        <v>568</v>
      </c>
      <c r="D233" t="s">
        <v>569</v>
      </c>
      <c r="H233" t="s">
        <v>404</v>
      </c>
      <c r="J233">
        <v>10</v>
      </c>
      <c r="Q233">
        <v>64267085224</v>
      </c>
      <c r="T233" s="3"/>
      <c r="U233" s="3"/>
      <c r="V233" s="37" t="str">
        <f t="shared" si="3"/>
        <v/>
      </c>
    </row>
    <row r="234" spans="1:22" x14ac:dyDescent="0.3">
      <c r="A234" s="37" t="str">
        <f>IF(H234=Rapport!$A$2,ROW(),B234)</f>
        <v/>
      </c>
      <c r="B234" s="37" t="str">
        <f>IF(OR(AND(H234&lt;&gt;Rapport!$A$2,Rapport!$C$1=""),I234&lt;&gt;Rapport!$C$1),"",ROW())</f>
        <v/>
      </c>
      <c r="C234" t="s">
        <v>570</v>
      </c>
      <c r="D234" t="s">
        <v>571</v>
      </c>
      <c r="H234" t="s">
        <v>404</v>
      </c>
      <c r="J234">
        <v>10</v>
      </c>
      <c r="L234">
        <v>0.89</v>
      </c>
      <c r="Q234">
        <v>67238212285</v>
      </c>
      <c r="T234" s="3"/>
      <c r="U234" s="3"/>
      <c r="V234" s="37" t="str">
        <f t="shared" si="3"/>
        <v/>
      </c>
    </row>
    <row r="235" spans="1:22" x14ac:dyDescent="0.3">
      <c r="A235" s="37" t="str">
        <f>IF(H235=Rapport!$A$2,ROW(),B235)</f>
        <v/>
      </c>
      <c r="B235" s="37" t="str">
        <f>IF(OR(AND(H235&lt;&gt;Rapport!$A$2,Rapport!$C$1=""),I235&lt;&gt;Rapport!$C$1),"",ROW())</f>
        <v/>
      </c>
      <c r="C235" t="s">
        <v>572</v>
      </c>
      <c r="D235" t="s">
        <v>573</v>
      </c>
      <c r="H235" t="s">
        <v>404</v>
      </c>
      <c r="J235">
        <v>11</v>
      </c>
      <c r="Q235">
        <v>64267084043</v>
      </c>
      <c r="T235" s="3"/>
      <c r="U235" s="3"/>
      <c r="V235" s="37" t="str">
        <f t="shared" si="3"/>
        <v/>
      </c>
    </row>
    <row r="236" spans="1:22" x14ac:dyDescent="0.3">
      <c r="A236" s="37" t="str">
        <f>IF(H236=Rapport!$A$2,ROW(),B236)</f>
        <v/>
      </c>
      <c r="B236" s="37" t="str">
        <f>IF(OR(AND(H236&lt;&gt;Rapport!$A$2,Rapport!$C$1=""),I236&lt;&gt;Rapport!$C$1),"",ROW())</f>
        <v/>
      </c>
      <c r="C236" t="s">
        <v>574</v>
      </c>
      <c r="D236" t="s">
        <v>575</v>
      </c>
      <c r="H236" t="s">
        <v>404</v>
      </c>
      <c r="J236">
        <v>28</v>
      </c>
      <c r="Q236">
        <v>55966994542</v>
      </c>
      <c r="T236" s="3"/>
      <c r="U236" s="3"/>
      <c r="V236" s="37" t="str">
        <f t="shared" si="3"/>
        <v/>
      </c>
    </row>
    <row r="237" spans="1:22" x14ac:dyDescent="0.3">
      <c r="A237" s="37" t="str">
        <f>IF(H237=Rapport!$A$2,ROW(),B237)</f>
        <v/>
      </c>
      <c r="B237" s="37" t="str">
        <f>IF(OR(AND(H237&lt;&gt;Rapport!$A$2,Rapport!$C$1=""),I237&lt;&gt;Rapport!$C$1),"",ROW())</f>
        <v/>
      </c>
      <c r="C237" t="s">
        <v>576</v>
      </c>
      <c r="D237" t="s">
        <v>577</v>
      </c>
      <c r="H237" t="s">
        <v>404</v>
      </c>
      <c r="K237" t="s">
        <v>23</v>
      </c>
      <c r="Q237">
        <v>885967302455</v>
      </c>
      <c r="T237" s="3"/>
      <c r="U237" s="3"/>
      <c r="V237" s="37">
        <f t="shared" si="3"/>
        <v>237</v>
      </c>
    </row>
    <row r="238" spans="1:22" x14ac:dyDescent="0.3">
      <c r="A238" s="37" t="str">
        <f>IF(H238=Rapport!$A$2,ROW(),B238)</f>
        <v/>
      </c>
      <c r="B238" s="37" t="str">
        <f>IF(OR(AND(H238&lt;&gt;Rapport!$A$2,Rapport!$C$1=""),I238&lt;&gt;Rapport!$C$1),"",ROW())</f>
        <v/>
      </c>
      <c r="C238" t="s">
        <v>578</v>
      </c>
      <c r="D238" t="s">
        <v>579</v>
      </c>
      <c r="H238" t="s">
        <v>404</v>
      </c>
      <c r="K238" t="s">
        <v>23</v>
      </c>
      <c r="Q238">
        <v>885967302530</v>
      </c>
      <c r="T238" s="3"/>
      <c r="U238" s="3"/>
      <c r="V238" s="37">
        <f t="shared" si="3"/>
        <v>238</v>
      </c>
    </row>
    <row r="239" spans="1:22" x14ac:dyDescent="0.3">
      <c r="A239" s="37" t="str">
        <f>IF(H239=Rapport!$A$2,ROW(),B239)</f>
        <v/>
      </c>
      <c r="B239" s="37" t="str">
        <f>IF(OR(AND(H239&lt;&gt;Rapport!$A$2,Rapport!$C$1=""),I239&lt;&gt;Rapport!$C$1),"",ROW())</f>
        <v/>
      </c>
      <c r="C239" t="s">
        <v>580</v>
      </c>
      <c r="D239" t="s">
        <v>581</v>
      </c>
      <c r="H239" t="s">
        <v>404</v>
      </c>
      <c r="K239" t="s">
        <v>23</v>
      </c>
      <c r="Q239">
        <v>69045310826</v>
      </c>
      <c r="T239" s="3"/>
      <c r="U239" s="3"/>
      <c r="V239" s="37">
        <f t="shared" si="3"/>
        <v>239</v>
      </c>
    </row>
    <row r="240" spans="1:22" x14ac:dyDescent="0.3">
      <c r="A240" s="37" t="str">
        <f>IF(H240=Rapport!$A$2,ROW(),B240)</f>
        <v/>
      </c>
      <c r="B240" s="37" t="str">
        <f>IF(OR(AND(H240&lt;&gt;Rapport!$A$2,Rapport!$C$1=""),I240&lt;&gt;Rapport!$C$1),"",ROW())</f>
        <v/>
      </c>
      <c r="C240" t="s">
        <v>582</v>
      </c>
      <c r="D240" t="s">
        <v>583</v>
      </c>
      <c r="H240" t="s">
        <v>404</v>
      </c>
      <c r="J240">
        <v>18</v>
      </c>
      <c r="M240" s="8">
        <v>26.91</v>
      </c>
      <c r="O240" t="s">
        <v>53</v>
      </c>
      <c r="P240" t="s">
        <v>54</v>
      </c>
      <c r="Q240">
        <v>69045310758</v>
      </c>
      <c r="T240" s="3"/>
      <c r="U240" s="3"/>
      <c r="V240" s="37" t="str">
        <f t="shared" si="3"/>
        <v/>
      </c>
    </row>
    <row r="241" spans="1:22" x14ac:dyDescent="0.3">
      <c r="A241" s="37" t="str">
        <f>IF(H241=Rapport!$A$2,ROW(),B241)</f>
        <v/>
      </c>
      <c r="B241" s="37" t="str">
        <f>IF(OR(AND(H241&lt;&gt;Rapport!$A$2,Rapport!$C$1=""),I241&lt;&gt;Rapport!$C$1),"",ROW())</f>
        <v/>
      </c>
      <c r="C241" t="s">
        <v>584</v>
      </c>
      <c r="D241" t="s">
        <v>585</v>
      </c>
      <c r="H241" t="s">
        <v>404</v>
      </c>
      <c r="J241">
        <v>29</v>
      </c>
      <c r="M241" s="8">
        <v>48.14</v>
      </c>
      <c r="Q241">
        <v>64267084050</v>
      </c>
      <c r="T241" s="3"/>
      <c r="U241" s="3"/>
      <c r="V241" s="37" t="str">
        <f t="shared" si="3"/>
        <v/>
      </c>
    </row>
    <row r="242" spans="1:22" x14ac:dyDescent="0.3">
      <c r="A242" s="37" t="str">
        <f>IF(H242=Rapport!$A$2,ROW(),B242)</f>
        <v/>
      </c>
      <c r="B242" s="37" t="str">
        <f>IF(OR(AND(H242&lt;&gt;Rapport!$A$2,Rapport!$C$1=""),I242&lt;&gt;Rapport!$C$1),"",ROW())</f>
        <v/>
      </c>
      <c r="C242" t="s">
        <v>586</v>
      </c>
      <c r="D242" t="s">
        <v>587</v>
      </c>
      <c r="H242" t="s">
        <v>404</v>
      </c>
      <c r="J242">
        <v>16</v>
      </c>
      <c r="O242" t="s">
        <v>53</v>
      </c>
      <c r="Q242">
        <v>64267085118</v>
      </c>
      <c r="T242" s="3"/>
      <c r="U242" s="3"/>
      <c r="V242" s="37" t="str">
        <f t="shared" si="3"/>
        <v/>
      </c>
    </row>
    <row r="243" spans="1:22" x14ac:dyDescent="0.3">
      <c r="A243" s="37" t="str">
        <f>IF(H243=Rapport!$A$2,ROW(),B243)</f>
        <v/>
      </c>
      <c r="B243" s="37" t="str">
        <f>IF(OR(AND(H243&lt;&gt;Rapport!$A$2,Rapport!$C$1=""),I243&lt;&gt;Rapport!$C$1),"",ROW())</f>
        <v/>
      </c>
      <c r="C243" t="s">
        <v>588</v>
      </c>
      <c r="D243" t="s">
        <v>589</v>
      </c>
      <c r="H243" t="s">
        <v>404</v>
      </c>
      <c r="J243">
        <v>37</v>
      </c>
      <c r="Q243">
        <v>64267085200</v>
      </c>
      <c r="T243" s="3"/>
      <c r="U243" s="3"/>
      <c r="V243" s="37" t="str">
        <f t="shared" si="3"/>
        <v/>
      </c>
    </row>
    <row r="244" spans="1:22" x14ac:dyDescent="0.3">
      <c r="A244" s="37" t="str">
        <f>IF(H244=Rapport!$A$2,ROW(),B244)</f>
        <v/>
      </c>
      <c r="B244" s="37" t="str">
        <f>IF(OR(AND(H244&lt;&gt;Rapport!$A$2,Rapport!$C$1=""),I244&lt;&gt;Rapport!$C$1),"",ROW())</f>
        <v/>
      </c>
      <c r="C244" t="s">
        <v>590</v>
      </c>
      <c r="D244" t="s">
        <v>591</v>
      </c>
      <c r="H244" t="s">
        <v>404</v>
      </c>
      <c r="K244" t="s">
        <v>23</v>
      </c>
      <c r="Q244">
        <v>37000812623</v>
      </c>
      <c r="T244" s="3"/>
      <c r="U244" s="3"/>
      <c r="V244" s="37">
        <f t="shared" si="3"/>
        <v>244</v>
      </c>
    </row>
    <row r="245" spans="1:22" x14ac:dyDescent="0.3">
      <c r="A245" s="37" t="str">
        <f>IF(H245=Rapport!$A$2,ROW(),B245)</f>
        <v/>
      </c>
      <c r="B245" s="37" t="str">
        <f>IF(OR(AND(H245&lt;&gt;Rapport!$A$2,Rapport!$C$1=""),I245&lt;&gt;Rapport!$C$1),"",ROW())</f>
        <v/>
      </c>
      <c r="C245" t="s">
        <v>592</v>
      </c>
      <c r="D245" t="s">
        <v>593</v>
      </c>
      <c r="H245" t="s">
        <v>404</v>
      </c>
      <c r="J245">
        <v>14</v>
      </c>
      <c r="M245" s="8">
        <v>40.32</v>
      </c>
      <c r="Q245">
        <v>626232101805</v>
      </c>
      <c r="T245" s="3"/>
      <c r="U245" s="3"/>
      <c r="V245" s="37" t="str">
        <f t="shared" si="3"/>
        <v/>
      </c>
    </row>
    <row r="246" spans="1:22" x14ac:dyDescent="0.3">
      <c r="A246" s="37" t="str">
        <f>IF(H246=Rapport!$A$2,ROW(),B246)</f>
        <v/>
      </c>
      <c r="B246" s="37" t="str">
        <f>IF(OR(AND(H246&lt;&gt;Rapport!$A$2,Rapport!$C$1=""),I246&lt;&gt;Rapport!$C$1),"",ROW())</f>
        <v/>
      </c>
      <c r="C246" t="s">
        <v>594</v>
      </c>
      <c r="D246" t="s">
        <v>595</v>
      </c>
      <c r="H246" t="s">
        <v>404</v>
      </c>
      <c r="J246">
        <v>21</v>
      </c>
      <c r="M246" s="8">
        <v>60.48</v>
      </c>
      <c r="Q246">
        <v>626232104806</v>
      </c>
      <c r="T246" s="3"/>
      <c r="U246" s="3"/>
      <c r="V246" s="37" t="str">
        <f t="shared" si="3"/>
        <v/>
      </c>
    </row>
    <row r="247" spans="1:22" x14ac:dyDescent="0.3">
      <c r="A247" s="37" t="str">
        <f>IF(H247=Rapport!$A$2,ROW(),B247)</f>
        <v/>
      </c>
      <c r="B247" s="37" t="str">
        <f>IF(OR(AND(H247&lt;&gt;Rapport!$A$2,Rapport!$C$1=""),I247&lt;&gt;Rapport!$C$1),"",ROW())</f>
        <v/>
      </c>
      <c r="C247" t="s">
        <v>596</v>
      </c>
      <c r="D247" t="s">
        <v>597</v>
      </c>
      <c r="H247" t="s">
        <v>404</v>
      </c>
      <c r="J247">
        <v>16</v>
      </c>
      <c r="M247" s="8">
        <v>46.08</v>
      </c>
      <c r="Q247">
        <v>626232103809</v>
      </c>
      <c r="T247" s="3"/>
      <c r="U247" s="3"/>
      <c r="V247" s="37" t="str">
        <f t="shared" si="3"/>
        <v/>
      </c>
    </row>
    <row r="248" spans="1:22" x14ac:dyDescent="0.3">
      <c r="A248" s="37" t="str">
        <f>IF(H248=Rapport!$A$2,ROW(),B248)</f>
        <v/>
      </c>
      <c r="B248" s="37" t="str">
        <f>IF(OR(AND(H248&lt;&gt;Rapport!$A$2,Rapport!$C$1=""),I248&lt;&gt;Rapport!$C$1),"",ROW())</f>
        <v/>
      </c>
      <c r="C248" t="s">
        <v>598</v>
      </c>
      <c r="D248" t="s">
        <v>599</v>
      </c>
      <c r="H248" t="s">
        <v>404</v>
      </c>
      <c r="J248">
        <v>39</v>
      </c>
      <c r="M248" s="8">
        <v>64.739999999999995</v>
      </c>
      <c r="Q248">
        <v>64267085750</v>
      </c>
      <c r="T248" s="3"/>
      <c r="U248" s="3"/>
      <c r="V248" s="37" t="str">
        <f t="shared" si="3"/>
        <v/>
      </c>
    </row>
    <row r="249" spans="1:22" x14ac:dyDescent="0.3">
      <c r="A249" s="37" t="str">
        <f>IF(H249=Rapport!$A$2,ROW(),B249)</f>
        <v/>
      </c>
      <c r="B249" s="37" t="str">
        <f>IF(OR(AND(H249&lt;&gt;Rapport!$A$2,Rapport!$C$1=""),I249&lt;&gt;Rapport!$C$1),"",ROW())</f>
        <v/>
      </c>
      <c r="C249" t="s">
        <v>600</v>
      </c>
      <c r="D249" t="s">
        <v>601</v>
      </c>
      <c r="H249" t="s">
        <v>404</v>
      </c>
      <c r="J249">
        <v>96</v>
      </c>
      <c r="M249" s="8">
        <v>143.04</v>
      </c>
      <c r="O249" t="s">
        <v>53</v>
      </c>
      <c r="Q249">
        <v>57351012251</v>
      </c>
      <c r="T249" s="3"/>
      <c r="U249" s="3"/>
      <c r="V249" s="37" t="str">
        <f t="shared" si="3"/>
        <v/>
      </c>
    </row>
    <row r="250" spans="1:22" x14ac:dyDescent="0.3">
      <c r="A250" s="37" t="str">
        <f>IF(H250=Rapport!$A$2,ROW(),B250)</f>
        <v/>
      </c>
      <c r="B250" s="37" t="str">
        <f>IF(OR(AND(H250&lt;&gt;Rapport!$A$2,Rapport!$C$1=""),I250&lt;&gt;Rapport!$C$1),"",ROW())</f>
        <v/>
      </c>
      <c r="C250" t="s">
        <v>602</v>
      </c>
      <c r="D250" t="s">
        <v>603</v>
      </c>
      <c r="H250" t="s">
        <v>404</v>
      </c>
      <c r="J250">
        <v>2</v>
      </c>
      <c r="Q250">
        <v>69045269421</v>
      </c>
      <c r="T250" s="3"/>
      <c r="U250" s="3"/>
      <c r="V250" s="37" t="str">
        <f t="shared" si="3"/>
        <v/>
      </c>
    </row>
    <row r="251" spans="1:22" x14ac:dyDescent="0.3">
      <c r="A251" s="37" t="str">
        <f>IF(H251=Rapport!$A$2,ROW(),B251)</f>
        <v/>
      </c>
      <c r="B251" s="37" t="str">
        <f>IF(OR(AND(H251&lt;&gt;Rapport!$A$2,Rapport!$C$1=""),I251&lt;&gt;Rapport!$C$1),"",ROW())</f>
        <v/>
      </c>
      <c r="C251" t="s">
        <v>604</v>
      </c>
      <c r="D251" t="s">
        <v>605</v>
      </c>
      <c r="H251" t="s">
        <v>404</v>
      </c>
      <c r="J251">
        <v>12</v>
      </c>
      <c r="Q251">
        <v>69045269438</v>
      </c>
      <c r="T251" s="3"/>
      <c r="U251" s="3"/>
      <c r="V251" s="37" t="str">
        <f t="shared" si="3"/>
        <v/>
      </c>
    </row>
    <row r="252" spans="1:22" x14ac:dyDescent="0.3">
      <c r="A252" s="37" t="str">
        <f>IF(H252=Rapport!$A$2,ROW(),B252)</f>
        <v/>
      </c>
      <c r="B252" s="37" t="str">
        <f>IF(OR(AND(H252&lt;&gt;Rapport!$A$2,Rapport!$C$1=""),I252&lt;&gt;Rapport!$C$1),"",ROW())</f>
        <v/>
      </c>
      <c r="C252" t="s">
        <v>606</v>
      </c>
      <c r="D252" t="s">
        <v>607</v>
      </c>
      <c r="H252" t="s">
        <v>404</v>
      </c>
      <c r="K252" t="s">
        <v>23</v>
      </c>
      <c r="Q252">
        <v>37000071006</v>
      </c>
      <c r="T252" s="3"/>
      <c r="U252" s="3"/>
      <c r="V252" s="37">
        <f t="shared" si="3"/>
        <v>252</v>
      </c>
    </row>
    <row r="253" spans="1:22" x14ac:dyDescent="0.3">
      <c r="A253" s="37" t="str">
        <f>IF(H253=Rapport!$A$2,ROW(),B253)</f>
        <v/>
      </c>
      <c r="B253" s="37" t="str">
        <f>IF(OR(AND(H253&lt;&gt;Rapport!$A$2,Rapport!$C$1=""),I253&lt;&gt;Rapport!$C$1),"",ROW())</f>
        <v/>
      </c>
      <c r="C253" t="s">
        <v>608</v>
      </c>
      <c r="D253" t="s">
        <v>609</v>
      </c>
      <c r="H253" t="s">
        <v>404</v>
      </c>
      <c r="J253">
        <v>3</v>
      </c>
      <c r="M253" s="8">
        <v>35.85</v>
      </c>
      <c r="O253" t="s">
        <v>53</v>
      </c>
      <c r="Q253">
        <v>37000919643</v>
      </c>
      <c r="T253" s="3"/>
      <c r="U253" s="3"/>
      <c r="V253" s="37" t="str">
        <f t="shared" si="3"/>
        <v/>
      </c>
    </row>
    <row r="254" spans="1:22" x14ac:dyDescent="0.3">
      <c r="A254" s="37" t="str">
        <f>IF(H254=Rapport!$A$2,ROW(),B254)</f>
        <v/>
      </c>
      <c r="B254" s="37" t="str">
        <f>IF(OR(AND(H254&lt;&gt;Rapport!$A$2,Rapport!$C$1=""),I254&lt;&gt;Rapport!$C$1),"",ROW())</f>
        <v/>
      </c>
      <c r="C254" t="s">
        <v>610</v>
      </c>
      <c r="D254" t="s">
        <v>611</v>
      </c>
      <c r="H254" t="s">
        <v>404</v>
      </c>
      <c r="J254">
        <v>22</v>
      </c>
      <c r="Q254">
        <v>55966994436</v>
      </c>
      <c r="T254" s="3"/>
      <c r="U254" s="3"/>
      <c r="V254" s="37" t="str">
        <f t="shared" si="3"/>
        <v/>
      </c>
    </row>
    <row r="255" spans="1:22" x14ac:dyDescent="0.3">
      <c r="A255" s="37" t="str">
        <f>IF(H255=Rapport!$A$2,ROW(),B255)</f>
        <v/>
      </c>
      <c r="B255" s="37" t="str">
        <f>IF(OR(AND(H255&lt;&gt;Rapport!$A$2,Rapport!$C$1=""),I255&lt;&gt;Rapport!$C$1),"",ROW())</f>
        <v/>
      </c>
      <c r="C255" t="s">
        <v>612</v>
      </c>
      <c r="D255" t="s">
        <v>613</v>
      </c>
      <c r="H255" t="s">
        <v>404</v>
      </c>
      <c r="K255" t="s">
        <v>23</v>
      </c>
      <c r="Q255">
        <v>37000127840</v>
      </c>
      <c r="T255" s="3"/>
      <c r="U255" s="3"/>
      <c r="V255" s="37">
        <f t="shared" si="3"/>
        <v>255</v>
      </c>
    </row>
    <row r="256" spans="1:22" x14ac:dyDescent="0.3">
      <c r="A256" s="37" t="str">
        <f>IF(H256=Rapport!$A$2,ROW(),B256)</f>
        <v/>
      </c>
      <c r="B256" s="37" t="str">
        <f>IF(OR(AND(H256&lt;&gt;Rapport!$A$2,Rapport!$C$1=""),I256&lt;&gt;Rapport!$C$1),"",ROW())</f>
        <v/>
      </c>
      <c r="C256" t="s">
        <v>614</v>
      </c>
      <c r="D256" t="s">
        <v>615</v>
      </c>
      <c r="H256" t="s">
        <v>404</v>
      </c>
      <c r="K256" t="s">
        <v>23</v>
      </c>
      <c r="Q256">
        <v>37000127710</v>
      </c>
      <c r="T256" s="3"/>
      <c r="U256" s="3"/>
      <c r="V256" s="37">
        <f t="shared" si="3"/>
        <v>256</v>
      </c>
    </row>
    <row r="257" spans="1:22" x14ac:dyDescent="0.3">
      <c r="A257" s="37" t="str">
        <f>IF(H257=Rapport!$A$2,ROW(),B257)</f>
        <v/>
      </c>
      <c r="B257" s="37" t="str">
        <f>IF(OR(AND(H257&lt;&gt;Rapport!$A$2,Rapport!$C$1=""),I257&lt;&gt;Rapport!$C$1),"",ROW())</f>
        <v/>
      </c>
      <c r="C257" t="s">
        <v>616</v>
      </c>
      <c r="D257" t="s">
        <v>617</v>
      </c>
      <c r="H257" t="s">
        <v>404</v>
      </c>
      <c r="J257">
        <v>16</v>
      </c>
      <c r="O257" t="s">
        <v>53</v>
      </c>
      <c r="Q257">
        <v>55966999943</v>
      </c>
      <c r="T257" s="3"/>
      <c r="U257" s="3"/>
      <c r="V257" s="37" t="str">
        <f t="shared" si="3"/>
        <v/>
      </c>
    </row>
    <row r="258" spans="1:22" x14ac:dyDescent="0.3">
      <c r="A258" s="37" t="str">
        <f>IF(H258=Rapport!$A$2,ROW(),B258)</f>
        <v/>
      </c>
      <c r="B258" s="37" t="str">
        <f>IF(OR(AND(H258&lt;&gt;Rapport!$A$2,Rapport!$C$1=""),I258&lt;&gt;Rapport!$C$1),"",ROW())</f>
        <v/>
      </c>
      <c r="C258" t="s">
        <v>618</v>
      </c>
      <c r="D258" t="s">
        <v>619</v>
      </c>
      <c r="H258" t="s">
        <v>620</v>
      </c>
      <c r="K258" t="s">
        <v>23</v>
      </c>
      <c r="Q258">
        <v>771913771805</v>
      </c>
      <c r="T258" s="3"/>
      <c r="U258" s="3"/>
      <c r="V258" s="37">
        <f t="shared" si="3"/>
        <v>258</v>
      </c>
    </row>
    <row r="259" spans="1:22" x14ac:dyDescent="0.3">
      <c r="A259" s="37" t="str">
        <f>IF(H259=Rapport!$A$2,ROW(),B259)</f>
        <v/>
      </c>
      <c r="B259" s="37" t="str">
        <f>IF(OR(AND(H259&lt;&gt;Rapport!$A$2,Rapport!$C$1=""),I259&lt;&gt;Rapport!$C$1),"",ROW())</f>
        <v/>
      </c>
      <c r="C259" t="s">
        <v>621</v>
      </c>
      <c r="D259" t="s">
        <v>622</v>
      </c>
      <c r="H259" t="s">
        <v>620</v>
      </c>
      <c r="K259" t="s">
        <v>23</v>
      </c>
      <c r="Q259">
        <v>63435701225</v>
      </c>
      <c r="T259" s="3"/>
      <c r="U259" s="3"/>
      <c r="V259" s="37">
        <f t="shared" ref="V259:V322" si="4">IF(K259="rupture",ROW(),"")</f>
        <v>259</v>
      </c>
    </row>
    <row r="260" spans="1:22" x14ac:dyDescent="0.3">
      <c r="A260" s="37" t="str">
        <f>IF(H260=Rapport!$A$2,ROW(),B260)</f>
        <v/>
      </c>
      <c r="B260" s="37" t="str">
        <f>IF(OR(AND(H260&lt;&gt;Rapport!$A$2,Rapport!$C$1=""),I260&lt;&gt;Rapport!$C$1),"",ROW())</f>
        <v/>
      </c>
      <c r="C260" t="s">
        <v>623</v>
      </c>
      <c r="D260" t="s">
        <v>624</v>
      </c>
      <c r="H260" t="s">
        <v>620</v>
      </c>
      <c r="K260" t="s">
        <v>23</v>
      </c>
      <c r="Q260">
        <v>63435701201</v>
      </c>
      <c r="T260" s="3"/>
      <c r="U260" s="3"/>
      <c r="V260" s="37">
        <f t="shared" si="4"/>
        <v>260</v>
      </c>
    </row>
    <row r="261" spans="1:22" x14ac:dyDescent="0.3">
      <c r="A261" s="37" t="str">
        <f>IF(H261=Rapport!$A$2,ROW(),B261)</f>
        <v/>
      </c>
      <c r="B261" s="37" t="str">
        <f>IF(OR(AND(H261&lt;&gt;Rapport!$A$2,Rapport!$C$1=""),I261&lt;&gt;Rapport!$C$1),"",ROW())</f>
        <v/>
      </c>
      <c r="C261" t="s">
        <v>625</v>
      </c>
      <c r="D261" t="s">
        <v>626</v>
      </c>
      <c r="H261" t="s">
        <v>620</v>
      </c>
      <c r="K261" t="s">
        <v>23</v>
      </c>
      <c r="Q261">
        <v>61328566005</v>
      </c>
      <c r="T261" s="3"/>
      <c r="U261" s="3"/>
      <c r="V261" s="37">
        <f t="shared" si="4"/>
        <v>261</v>
      </c>
    </row>
    <row r="262" spans="1:22" x14ac:dyDescent="0.3">
      <c r="A262" s="37" t="str">
        <f>IF(H262=Rapport!$A$2,ROW(),B262)</f>
        <v/>
      </c>
      <c r="B262" s="37" t="str">
        <f>IF(OR(AND(H262&lt;&gt;Rapport!$A$2,Rapport!$C$1=""),I262&lt;&gt;Rapport!$C$1),"",ROW())</f>
        <v/>
      </c>
      <c r="C262" t="s">
        <v>627</v>
      </c>
      <c r="D262" t="s">
        <v>628</v>
      </c>
      <c r="H262" t="s">
        <v>620</v>
      </c>
      <c r="J262">
        <v>9</v>
      </c>
      <c r="Q262">
        <v>771913771560</v>
      </c>
      <c r="T262" s="3"/>
      <c r="U262" s="3"/>
      <c r="V262" s="37" t="str">
        <f t="shared" si="4"/>
        <v/>
      </c>
    </row>
    <row r="263" spans="1:22" x14ac:dyDescent="0.3">
      <c r="A263" s="37" t="str">
        <f>IF(H263=Rapport!$A$2,ROW(),B263)</f>
        <v/>
      </c>
      <c r="B263" s="37" t="str">
        <f>IF(OR(AND(H263&lt;&gt;Rapport!$A$2,Rapport!$C$1=""),I263&lt;&gt;Rapport!$C$1),"",ROW())</f>
        <v/>
      </c>
      <c r="C263" t="s">
        <v>629</v>
      </c>
      <c r="D263" t="s">
        <v>630</v>
      </c>
      <c r="H263" t="s">
        <v>620</v>
      </c>
      <c r="K263" t="s">
        <v>23</v>
      </c>
      <c r="Q263">
        <v>61328392086</v>
      </c>
      <c r="T263" s="3"/>
      <c r="U263" s="3"/>
      <c r="V263" s="37">
        <f t="shared" si="4"/>
        <v>263</v>
      </c>
    </row>
    <row r="264" spans="1:22" x14ac:dyDescent="0.3">
      <c r="A264" s="37" t="str">
        <f>IF(H264=Rapport!$A$2,ROW(),B264)</f>
        <v/>
      </c>
      <c r="B264" s="37" t="str">
        <f>IF(OR(AND(H264&lt;&gt;Rapport!$A$2,Rapport!$C$1=""),I264&lt;&gt;Rapport!$C$1),"",ROW())</f>
        <v/>
      </c>
      <c r="C264" t="s">
        <v>631</v>
      </c>
      <c r="D264" t="s">
        <v>632</v>
      </c>
      <c r="H264" t="s">
        <v>620</v>
      </c>
      <c r="K264" t="s">
        <v>23</v>
      </c>
      <c r="Q264">
        <v>61328352080</v>
      </c>
      <c r="T264" s="3"/>
      <c r="U264" s="3"/>
      <c r="V264" s="37">
        <f t="shared" si="4"/>
        <v>264</v>
      </c>
    </row>
    <row r="265" spans="1:22" x14ac:dyDescent="0.3">
      <c r="A265" s="37" t="str">
        <f>IF(H265=Rapport!$A$2,ROW(),B265)</f>
        <v/>
      </c>
      <c r="B265" s="37" t="str">
        <f>IF(OR(AND(H265&lt;&gt;Rapport!$A$2,Rapport!$C$1=""),I265&lt;&gt;Rapport!$C$1),"",ROW())</f>
        <v/>
      </c>
      <c r="C265" t="s">
        <v>633</v>
      </c>
      <c r="D265" t="s">
        <v>634</v>
      </c>
      <c r="H265" t="s">
        <v>620</v>
      </c>
      <c r="K265" t="s">
        <v>23</v>
      </c>
      <c r="Q265">
        <v>63435720219</v>
      </c>
      <c r="T265" s="3"/>
      <c r="U265" s="3"/>
      <c r="V265" s="37">
        <f t="shared" si="4"/>
        <v>265</v>
      </c>
    </row>
    <row r="266" spans="1:22" x14ac:dyDescent="0.3">
      <c r="A266" s="37" t="str">
        <f>IF(H266=Rapport!$A$2,ROW(),B266)</f>
        <v/>
      </c>
      <c r="B266" s="37" t="str">
        <f>IF(OR(AND(H266&lt;&gt;Rapport!$A$2,Rapport!$C$1=""),I266&lt;&gt;Rapport!$C$1),"",ROW())</f>
        <v/>
      </c>
      <c r="C266" t="s">
        <v>635</v>
      </c>
      <c r="D266" t="s">
        <v>636</v>
      </c>
      <c r="H266" t="s">
        <v>620</v>
      </c>
      <c r="J266">
        <v>2880</v>
      </c>
      <c r="Q266">
        <v>777747108169</v>
      </c>
      <c r="T266" s="3"/>
      <c r="U266" s="3"/>
      <c r="V266" s="37" t="str">
        <f t="shared" si="4"/>
        <v/>
      </c>
    </row>
    <row r="267" spans="1:22" x14ac:dyDescent="0.3">
      <c r="A267" s="37" t="str">
        <f>IF(H267=Rapport!$A$2,ROW(),B267)</f>
        <v/>
      </c>
      <c r="B267" s="37" t="str">
        <f>IF(OR(AND(H267&lt;&gt;Rapport!$A$2,Rapport!$C$1=""),I267&lt;&gt;Rapport!$C$1),"",ROW())</f>
        <v/>
      </c>
      <c r="C267" t="s">
        <v>637</v>
      </c>
      <c r="D267" t="s">
        <v>638</v>
      </c>
      <c r="H267" t="s">
        <v>620</v>
      </c>
      <c r="K267" t="s">
        <v>23</v>
      </c>
      <c r="Q267">
        <v>63435702161</v>
      </c>
      <c r="T267" s="3"/>
      <c r="U267" s="3"/>
      <c r="V267" s="37">
        <f t="shared" si="4"/>
        <v>267</v>
      </c>
    </row>
    <row r="268" spans="1:22" x14ac:dyDescent="0.3">
      <c r="A268" s="37" t="str">
        <f>IF(H268=Rapport!$A$2,ROW(),B268)</f>
        <v/>
      </c>
      <c r="B268" s="37" t="str">
        <f>IF(OR(AND(H268&lt;&gt;Rapport!$A$2,Rapport!$C$1=""),I268&lt;&gt;Rapport!$C$1),"",ROW())</f>
        <v/>
      </c>
      <c r="C268" t="s">
        <v>639</v>
      </c>
      <c r="D268" t="s">
        <v>640</v>
      </c>
      <c r="H268" t="s">
        <v>620</v>
      </c>
      <c r="K268" t="s">
        <v>23</v>
      </c>
      <c r="Q268">
        <v>63435702154</v>
      </c>
      <c r="T268" s="3"/>
      <c r="U268" s="3"/>
      <c r="V268" s="37">
        <f t="shared" si="4"/>
        <v>268</v>
      </c>
    </row>
    <row r="269" spans="1:22" x14ac:dyDescent="0.3">
      <c r="A269" s="37" t="str">
        <f>IF(H269=Rapport!$A$2,ROW(),B269)</f>
        <v/>
      </c>
      <c r="B269" s="37" t="str">
        <f>IF(OR(AND(H269&lt;&gt;Rapport!$A$2,Rapport!$C$1=""),I269&lt;&gt;Rapport!$C$1),"",ROW())</f>
        <v/>
      </c>
      <c r="C269" t="s">
        <v>641</v>
      </c>
      <c r="D269" t="s">
        <v>642</v>
      </c>
      <c r="H269" t="s">
        <v>620</v>
      </c>
      <c r="J269">
        <v>66</v>
      </c>
      <c r="M269" s="8">
        <v>165</v>
      </c>
      <c r="O269" t="s">
        <v>53</v>
      </c>
      <c r="Q269">
        <v>777747104826</v>
      </c>
      <c r="T269" s="3"/>
      <c r="U269" s="3"/>
      <c r="V269" s="37" t="str">
        <f t="shared" si="4"/>
        <v/>
      </c>
    </row>
    <row r="270" spans="1:22" x14ac:dyDescent="0.3">
      <c r="A270" s="37" t="str">
        <f>IF(H270=Rapport!$A$2,ROW(),B270)</f>
        <v/>
      </c>
      <c r="B270" s="37" t="str">
        <f>IF(OR(AND(H270&lt;&gt;Rapport!$A$2,Rapport!$C$1=""),I270&lt;&gt;Rapport!$C$1),"",ROW())</f>
        <v/>
      </c>
      <c r="C270" t="s">
        <v>643</v>
      </c>
      <c r="D270" t="s">
        <v>644</v>
      </c>
      <c r="H270" t="s">
        <v>620</v>
      </c>
      <c r="K270" t="s">
        <v>23</v>
      </c>
      <c r="Q270">
        <v>777747104741</v>
      </c>
      <c r="T270" s="3"/>
      <c r="U270" s="3"/>
      <c r="V270" s="37">
        <f t="shared" si="4"/>
        <v>270</v>
      </c>
    </row>
    <row r="271" spans="1:22" x14ac:dyDescent="0.3">
      <c r="A271" s="37" t="str">
        <f>IF(H271=Rapport!$A$2,ROW(),B271)</f>
        <v/>
      </c>
      <c r="B271" s="37" t="str">
        <f>IF(OR(AND(H271&lt;&gt;Rapport!$A$2,Rapport!$C$1=""),I271&lt;&gt;Rapport!$C$1),"",ROW())</f>
        <v/>
      </c>
      <c r="C271" t="s">
        <v>645</v>
      </c>
      <c r="D271" t="s">
        <v>646</v>
      </c>
      <c r="H271" t="s">
        <v>620</v>
      </c>
      <c r="J271">
        <v>96</v>
      </c>
      <c r="Q271">
        <v>777747104765</v>
      </c>
      <c r="T271" s="3"/>
      <c r="U271" s="3"/>
      <c r="V271" s="37" t="str">
        <f t="shared" si="4"/>
        <v/>
      </c>
    </row>
    <row r="272" spans="1:22" x14ac:dyDescent="0.3">
      <c r="A272" s="37" t="str">
        <f>IF(H272=Rapport!$A$2,ROW(),B272)</f>
        <v/>
      </c>
      <c r="B272" s="37" t="str">
        <f>IF(OR(AND(H272&lt;&gt;Rapport!$A$2,Rapport!$C$1=""),I272&lt;&gt;Rapport!$C$1),"",ROW())</f>
        <v/>
      </c>
      <c r="C272" t="s">
        <v>647</v>
      </c>
      <c r="D272" t="s">
        <v>648</v>
      </c>
      <c r="H272" t="s">
        <v>620</v>
      </c>
      <c r="K272" t="s">
        <v>23</v>
      </c>
      <c r="Q272">
        <v>777747104789</v>
      </c>
      <c r="T272" s="3"/>
      <c r="U272" s="3"/>
      <c r="V272" s="37">
        <f t="shared" si="4"/>
        <v>272</v>
      </c>
    </row>
    <row r="273" spans="1:22" x14ac:dyDescent="0.3">
      <c r="A273" s="37" t="str">
        <f>IF(H273=Rapport!$A$2,ROW(),B273)</f>
        <v/>
      </c>
      <c r="B273" s="37" t="str">
        <f>IF(OR(AND(H273&lt;&gt;Rapport!$A$2,Rapport!$C$1=""),I273&lt;&gt;Rapport!$C$1),"",ROW())</f>
        <v/>
      </c>
      <c r="C273" t="s">
        <v>649</v>
      </c>
      <c r="D273" t="s">
        <v>650</v>
      </c>
      <c r="H273" t="s">
        <v>620</v>
      </c>
      <c r="J273">
        <v>48</v>
      </c>
      <c r="Q273">
        <v>777747104772</v>
      </c>
      <c r="T273" s="3"/>
      <c r="U273" s="3"/>
      <c r="V273" s="37" t="str">
        <f t="shared" si="4"/>
        <v/>
      </c>
    </row>
    <row r="274" spans="1:22" x14ac:dyDescent="0.3">
      <c r="A274" s="37" t="str">
        <f>IF(H274=Rapport!$A$2,ROW(),B274)</f>
        <v/>
      </c>
      <c r="B274" s="37" t="str">
        <f>IF(OR(AND(H274&lt;&gt;Rapport!$A$2,Rapport!$C$1=""),I274&lt;&gt;Rapport!$C$1),"",ROW())</f>
        <v/>
      </c>
      <c r="C274" t="s">
        <v>651</v>
      </c>
      <c r="D274" t="s">
        <v>652</v>
      </c>
      <c r="H274" t="s">
        <v>620</v>
      </c>
      <c r="K274" t="s">
        <v>23</v>
      </c>
      <c r="Q274">
        <v>777747104796</v>
      </c>
      <c r="T274" s="3"/>
      <c r="U274" s="3"/>
      <c r="V274" s="37">
        <f t="shared" si="4"/>
        <v>274</v>
      </c>
    </row>
    <row r="275" spans="1:22" x14ac:dyDescent="0.3">
      <c r="A275" s="37" t="str">
        <f>IF(H275=Rapport!$A$2,ROW(),B275)</f>
        <v/>
      </c>
      <c r="B275" s="37" t="str">
        <f>IF(OR(AND(H275&lt;&gt;Rapport!$A$2,Rapport!$C$1=""),I275&lt;&gt;Rapport!$C$1),"",ROW())</f>
        <v/>
      </c>
      <c r="C275" t="s">
        <v>653</v>
      </c>
      <c r="D275" t="s">
        <v>654</v>
      </c>
      <c r="E275" t="s">
        <v>654</v>
      </c>
      <c r="H275" t="s">
        <v>620</v>
      </c>
      <c r="K275" t="s">
        <v>23</v>
      </c>
      <c r="O275">
        <v>0</v>
      </c>
      <c r="P275" t="s">
        <v>54</v>
      </c>
      <c r="Q275">
        <v>777747104703</v>
      </c>
      <c r="T275" s="3"/>
      <c r="U275" s="3"/>
      <c r="V275" s="37">
        <f t="shared" si="4"/>
        <v>275</v>
      </c>
    </row>
    <row r="276" spans="1:22" x14ac:dyDescent="0.3">
      <c r="A276" s="37" t="str">
        <f>IF(H276=Rapport!$A$2,ROW(),B276)</f>
        <v/>
      </c>
      <c r="B276" s="37" t="str">
        <f>IF(OR(AND(H276&lt;&gt;Rapport!$A$2,Rapport!$C$1=""),I276&lt;&gt;Rapport!$C$1),"",ROW())</f>
        <v/>
      </c>
      <c r="C276" t="s">
        <v>655</v>
      </c>
      <c r="D276" t="s">
        <v>656</v>
      </c>
      <c r="H276" t="s">
        <v>620</v>
      </c>
      <c r="J276">
        <v>26</v>
      </c>
      <c r="Q276">
        <v>777747104727</v>
      </c>
      <c r="T276" s="3"/>
      <c r="U276" s="3"/>
      <c r="V276" s="37" t="str">
        <f t="shared" si="4"/>
        <v/>
      </c>
    </row>
    <row r="277" spans="1:22" x14ac:dyDescent="0.3">
      <c r="A277" s="37" t="str">
        <f>IF(H277=Rapport!$A$2,ROW(),B277)</f>
        <v/>
      </c>
      <c r="B277" s="37" t="str">
        <f>IF(OR(AND(H277&lt;&gt;Rapport!$A$2,Rapport!$C$1=""),I277&lt;&gt;Rapport!$C$1),"",ROW())</f>
        <v/>
      </c>
      <c r="C277" t="s">
        <v>657</v>
      </c>
      <c r="D277" t="s">
        <v>658</v>
      </c>
      <c r="H277" t="s">
        <v>620</v>
      </c>
      <c r="J277">
        <v>18</v>
      </c>
      <c r="Q277">
        <v>777747104734</v>
      </c>
      <c r="T277" s="3"/>
      <c r="U277" s="3"/>
      <c r="V277" s="37" t="str">
        <f t="shared" si="4"/>
        <v/>
      </c>
    </row>
    <row r="278" spans="1:22" x14ac:dyDescent="0.3">
      <c r="A278" s="37" t="str">
        <f>IF(H278=Rapport!$A$2,ROW(),B278)</f>
        <v/>
      </c>
      <c r="B278" s="37" t="str">
        <f>IF(OR(AND(H278&lt;&gt;Rapport!$A$2,Rapport!$C$1=""),I278&lt;&gt;Rapport!$C$1),"",ROW())</f>
        <v/>
      </c>
      <c r="C278" t="s">
        <v>659</v>
      </c>
      <c r="D278" t="s">
        <v>660</v>
      </c>
      <c r="H278" t="s">
        <v>620</v>
      </c>
      <c r="K278" t="s">
        <v>23</v>
      </c>
      <c r="Q278">
        <v>61328354121</v>
      </c>
      <c r="T278" s="3"/>
      <c r="U278" s="3"/>
      <c r="V278" s="37">
        <f t="shared" si="4"/>
        <v>278</v>
      </c>
    </row>
    <row r="279" spans="1:22" x14ac:dyDescent="0.3">
      <c r="A279" s="37" t="str">
        <f>IF(H279=Rapport!$A$2,ROW(),B279)</f>
        <v/>
      </c>
      <c r="B279" s="37" t="str">
        <f>IF(OR(AND(H279&lt;&gt;Rapport!$A$2,Rapport!$C$1=""),I279&lt;&gt;Rapport!$C$1),"",ROW())</f>
        <v/>
      </c>
      <c r="C279" t="s">
        <v>661</v>
      </c>
      <c r="D279" t="s">
        <v>662</v>
      </c>
      <c r="E279" t="s">
        <v>662</v>
      </c>
      <c r="H279" t="s">
        <v>620</v>
      </c>
      <c r="J279">
        <v>23</v>
      </c>
      <c r="M279" s="8">
        <v>91.77</v>
      </c>
      <c r="O279" t="s">
        <v>53</v>
      </c>
      <c r="P279" t="s">
        <v>54</v>
      </c>
      <c r="Q279">
        <v>777747109470</v>
      </c>
      <c r="T279" s="3"/>
      <c r="U279" s="3"/>
      <c r="V279" s="37" t="str">
        <f t="shared" si="4"/>
        <v/>
      </c>
    </row>
    <row r="280" spans="1:22" x14ac:dyDescent="0.3">
      <c r="A280" s="37" t="str">
        <f>IF(H280=Rapport!$A$2,ROW(),B280)</f>
        <v/>
      </c>
      <c r="B280" s="37" t="str">
        <f>IF(OR(AND(H280&lt;&gt;Rapport!$A$2,Rapport!$C$1=""),I280&lt;&gt;Rapport!$C$1),"",ROW())</f>
        <v/>
      </c>
      <c r="C280" t="s">
        <v>663</v>
      </c>
      <c r="D280" t="s">
        <v>664</v>
      </c>
      <c r="H280" t="s">
        <v>620</v>
      </c>
      <c r="J280">
        <v>8</v>
      </c>
      <c r="Q280">
        <v>777747109463</v>
      </c>
      <c r="T280" s="3"/>
      <c r="U280" s="3"/>
      <c r="V280" s="37" t="str">
        <f t="shared" si="4"/>
        <v/>
      </c>
    </row>
    <row r="281" spans="1:22" x14ac:dyDescent="0.3">
      <c r="A281" s="37" t="str">
        <f>IF(H281=Rapport!$A$2,ROW(),B281)</f>
        <v/>
      </c>
      <c r="B281" s="37" t="str">
        <f>IF(OR(AND(H281&lt;&gt;Rapport!$A$2,Rapport!$C$1=""),I281&lt;&gt;Rapport!$C$1),"",ROW())</f>
        <v/>
      </c>
      <c r="C281" t="s">
        <v>665</v>
      </c>
      <c r="D281" t="s">
        <v>666</v>
      </c>
      <c r="H281" t="s">
        <v>620</v>
      </c>
      <c r="K281" t="s">
        <v>23</v>
      </c>
      <c r="Q281">
        <v>63435702550</v>
      </c>
      <c r="T281" s="3"/>
      <c r="U281" s="3"/>
      <c r="V281" s="37">
        <f t="shared" si="4"/>
        <v>281</v>
      </c>
    </row>
    <row r="282" spans="1:22" x14ac:dyDescent="0.3">
      <c r="A282" s="37" t="str">
        <f>IF(H282=Rapport!$A$2,ROW(),B282)</f>
        <v/>
      </c>
      <c r="B282" s="37" t="str">
        <f>IF(OR(AND(H282&lt;&gt;Rapport!$A$2,Rapport!$C$1=""),I282&lt;&gt;Rapport!$C$1),"",ROW())</f>
        <v/>
      </c>
      <c r="C282" t="s">
        <v>667</v>
      </c>
      <c r="D282" t="s">
        <v>668</v>
      </c>
      <c r="H282" t="s">
        <v>620</v>
      </c>
      <c r="K282" t="s">
        <v>23</v>
      </c>
      <c r="Q282">
        <v>63435711521</v>
      </c>
      <c r="T282" s="3"/>
      <c r="U282" s="3"/>
      <c r="V282" s="37">
        <f t="shared" si="4"/>
        <v>282</v>
      </c>
    </row>
    <row r="283" spans="1:22" x14ac:dyDescent="0.3">
      <c r="A283" s="37" t="str">
        <f>IF(H283=Rapport!$A$2,ROW(),B283)</f>
        <v/>
      </c>
      <c r="B283" s="37" t="str">
        <f>IF(OR(AND(H283&lt;&gt;Rapport!$A$2,Rapport!$C$1=""),I283&lt;&gt;Rapport!$C$1),"",ROW())</f>
        <v/>
      </c>
      <c r="C283" t="s">
        <v>669</v>
      </c>
      <c r="D283" t="s">
        <v>670</v>
      </c>
      <c r="H283" t="s">
        <v>620</v>
      </c>
      <c r="J283">
        <v>78</v>
      </c>
      <c r="Q283">
        <v>63435711514</v>
      </c>
      <c r="T283" s="3"/>
      <c r="U283" s="3"/>
      <c r="V283" s="37" t="str">
        <f t="shared" si="4"/>
        <v/>
      </c>
    </row>
    <row r="284" spans="1:22" x14ac:dyDescent="0.3">
      <c r="A284" s="37" t="str">
        <f>IF(H284=Rapport!$A$2,ROW(),B284)</f>
        <v/>
      </c>
      <c r="B284" s="37" t="str">
        <f>IF(OR(AND(H284&lt;&gt;Rapport!$A$2,Rapport!$C$1=""),I284&lt;&gt;Rapport!$C$1),"",ROW())</f>
        <v/>
      </c>
      <c r="C284" t="s">
        <v>671</v>
      </c>
      <c r="D284" t="s">
        <v>672</v>
      </c>
      <c r="H284" t="s">
        <v>620</v>
      </c>
      <c r="J284">
        <v>42</v>
      </c>
      <c r="Q284">
        <v>63435702543</v>
      </c>
      <c r="T284" s="3"/>
      <c r="U284" s="3"/>
      <c r="V284" s="37" t="str">
        <f t="shared" si="4"/>
        <v/>
      </c>
    </row>
    <row r="285" spans="1:22" x14ac:dyDescent="0.3">
      <c r="A285" s="37" t="str">
        <f>IF(H285=Rapport!$A$2,ROW(),B285)</f>
        <v/>
      </c>
      <c r="B285" s="37" t="str">
        <f>IF(OR(AND(H285&lt;&gt;Rapport!$A$2,Rapport!$C$1=""),I285&lt;&gt;Rapport!$C$1),"",ROW())</f>
        <v/>
      </c>
      <c r="C285" t="s">
        <v>673</v>
      </c>
      <c r="D285" t="s">
        <v>674</v>
      </c>
      <c r="H285" t="s">
        <v>620</v>
      </c>
      <c r="K285" t="s">
        <v>23</v>
      </c>
      <c r="Q285">
        <v>61328852856</v>
      </c>
      <c r="T285" s="3"/>
      <c r="U285" s="3"/>
      <c r="V285" s="37">
        <f t="shared" si="4"/>
        <v>285</v>
      </c>
    </row>
    <row r="286" spans="1:22" x14ac:dyDescent="0.3">
      <c r="A286" s="37" t="str">
        <f>IF(H286=Rapport!$A$2,ROW(),B286)</f>
        <v/>
      </c>
      <c r="B286" s="37" t="str">
        <f>IF(OR(AND(H286&lt;&gt;Rapport!$A$2,Rapport!$C$1=""),I286&lt;&gt;Rapport!$C$1),"",ROW())</f>
        <v/>
      </c>
      <c r="C286" t="s">
        <v>675</v>
      </c>
      <c r="D286" t="s">
        <v>676</v>
      </c>
      <c r="H286" t="s">
        <v>620</v>
      </c>
      <c r="J286">
        <v>44</v>
      </c>
      <c r="Q286">
        <v>63435711590</v>
      </c>
      <c r="T286" s="3"/>
      <c r="U286" s="3"/>
      <c r="V286" s="37" t="str">
        <f t="shared" si="4"/>
        <v/>
      </c>
    </row>
    <row r="287" spans="1:22" x14ac:dyDescent="0.3">
      <c r="A287" s="37" t="str">
        <f>IF(H287=Rapport!$A$2,ROW(),B287)</f>
        <v/>
      </c>
      <c r="B287" s="37" t="str">
        <f>IF(OR(AND(H287&lt;&gt;Rapport!$A$2,Rapport!$C$1=""),I287&lt;&gt;Rapport!$C$1),"",ROW())</f>
        <v/>
      </c>
      <c r="C287" t="s">
        <v>677</v>
      </c>
      <c r="D287" t="s">
        <v>678</v>
      </c>
      <c r="H287" t="s">
        <v>620</v>
      </c>
      <c r="K287" t="s">
        <v>23</v>
      </c>
      <c r="Q287">
        <v>63435702208</v>
      </c>
      <c r="T287" s="3"/>
      <c r="U287" s="3"/>
      <c r="V287" s="37">
        <f t="shared" si="4"/>
        <v>287</v>
      </c>
    </row>
    <row r="288" spans="1:22" x14ac:dyDescent="0.3">
      <c r="A288" s="37" t="str">
        <f>IF(H288=Rapport!$A$2,ROW(),B288)</f>
        <v/>
      </c>
      <c r="B288" s="37" t="str">
        <f>IF(OR(AND(H288&lt;&gt;Rapport!$A$2,Rapport!$C$1=""),I288&lt;&gt;Rapport!$C$1),"",ROW())</f>
        <v/>
      </c>
      <c r="C288" t="s">
        <v>679</v>
      </c>
      <c r="D288" t="s">
        <v>680</v>
      </c>
      <c r="H288" t="s">
        <v>620</v>
      </c>
      <c r="K288" t="s">
        <v>23</v>
      </c>
      <c r="Q288">
        <v>63435702857</v>
      </c>
      <c r="T288" s="3"/>
      <c r="U288" s="3"/>
      <c r="V288" s="37">
        <f t="shared" si="4"/>
        <v>288</v>
      </c>
    </row>
    <row r="289" spans="1:22" x14ac:dyDescent="0.3">
      <c r="A289" s="37" t="str">
        <f>IF(H289=Rapport!$A$2,ROW(),B289)</f>
        <v/>
      </c>
      <c r="B289" s="37" t="str">
        <f>IF(OR(AND(H289&lt;&gt;Rapport!$A$2,Rapport!$C$1=""),I289&lt;&gt;Rapport!$C$1),"",ROW())</f>
        <v/>
      </c>
      <c r="C289" t="s">
        <v>681</v>
      </c>
      <c r="D289" t="s">
        <v>682</v>
      </c>
      <c r="H289" t="s">
        <v>620</v>
      </c>
      <c r="K289" t="s">
        <v>23</v>
      </c>
      <c r="Q289">
        <v>63435020401</v>
      </c>
      <c r="T289" s="3"/>
      <c r="U289" s="3"/>
      <c r="V289" s="37">
        <f t="shared" si="4"/>
        <v>289</v>
      </c>
    </row>
    <row r="290" spans="1:22" x14ac:dyDescent="0.3">
      <c r="A290" s="37" t="str">
        <f>IF(H290=Rapport!$A$2,ROW(),B290)</f>
        <v/>
      </c>
      <c r="B290" s="37" t="str">
        <f>IF(OR(AND(H290&lt;&gt;Rapport!$A$2,Rapport!$C$1=""),I290&lt;&gt;Rapport!$C$1),"",ROW())</f>
        <v/>
      </c>
      <c r="C290" t="s">
        <v>683</v>
      </c>
      <c r="D290" t="s">
        <v>684</v>
      </c>
      <c r="H290" t="s">
        <v>620</v>
      </c>
      <c r="K290" t="s">
        <v>23</v>
      </c>
      <c r="Q290">
        <v>61328342081</v>
      </c>
      <c r="T290" s="3"/>
      <c r="U290" s="3"/>
      <c r="V290" s="37">
        <f t="shared" si="4"/>
        <v>290</v>
      </c>
    </row>
    <row r="291" spans="1:22" x14ac:dyDescent="0.3">
      <c r="A291" s="37" t="str">
        <f>IF(H291=Rapport!$A$2,ROW(),B291)</f>
        <v/>
      </c>
      <c r="B291" s="37" t="str">
        <f>IF(OR(AND(H291&lt;&gt;Rapport!$A$2,Rapport!$C$1=""),I291&lt;&gt;Rapport!$C$1),"",ROW())</f>
        <v/>
      </c>
      <c r="C291" t="s">
        <v>685</v>
      </c>
      <c r="D291" t="s">
        <v>686</v>
      </c>
      <c r="H291" t="s">
        <v>620</v>
      </c>
      <c r="K291" t="s">
        <v>23</v>
      </c>
      <c r="Q291">
        <v>61328342128</v>
      </c>
      <c r="T291" s="3"/>
      <c r="U291" s="3"/>
      <c r="V291" s="37">
        <f t="shared" si="4"/>
        <v>291</v>
      </c>
    </row>
    <row r="292" spans="1:22" x14ac:dyDescent="0.3">
      <c r="A292" s="37" t="str">
        <f>IF(H292=Rapport!$A$2,ROW(),B292)</f>
        <v/>
      </c>
      <c r="B292" s="37" t="str">
        <f>IF(OR(AND(H292&lt;&gt;Rapport!$A$2,Rapport!$C$1=""),I292&lt;&gt;Rapport!$C$1),"",ROW())</f>
        <v/>
      </c>
      <c r="C292" t="s">
        <v>687</v>
      </c>
      <c r="D292" t="s">
        <v>688</v>
      </c>
      <c r="H292" t="s">
        <v>620</v>
      </c>
      <c r="J292">
        <v>306</v>
      </c>
      <c r="M292" s="8">
        <v>1171.98</v>
      </c>
      <c r="O292" t="s">
        <v>53</v>
      </c>
      <c r="P292" t="s">
        <v>54</v>
      </c>
      <c r="Q292">
        <v>610696763730</v>
      </c>
      <c r="T292" s="3"/>
      <c r="U292" s="3"/>
      <c r="V292" s="37" t="str">
        <f t="shared" si="4"/>
        <v/>
      </c>
    </row>
    <row r="293" spans="1:22" x14ac:dyDescent="0.3">
      <c r="A293" s="37" t="str">
        <f>IF(H293=Rapport!$A$2,ROW(),B293)</f>
        <v/>
      </c>
      <c r="B293" s="37" t="str">
        <f>IF(OR(AND(H293&lt;&gt;Rapport!$A$2,Rapport!$C$1=""),I293&lt;&gt;Rapport!$C$1),"",ROW())</f>
        <v/>
      </c>
      <c r="C293" t="s">
        <v>689</v>
      </c>
      <c r="D293" t="s">
        <v>690</v>
      </c>
      <c r="H293" t="s">
        <v>620</v>
      </c>
      <c r="K293" t="s">
        <v>23</v>
      </c>
      <c r="Q293">
        <v>63435711033</v>
      </c>
      <c r="T293" s="3"/>
      <c r="U293" s="3"/>
      <c r="V293" s="37">
        <f t="shared" si="4"/>
        <v>293</v>
      </c>
    </row>
    <row r="294" spans="1:22" x14ac:dyDescent="0.3">
      <c r="A294" s="37" t="str">
        <f>IF(H294=Rapport!$A$2,ROW(),B294)</f>
        <v/>
      </c>
      <c r="B294" s="37" t="str">
        <f>IF(OR(AND(H294&lt;&gt;Rapport!$A$2,Rapport!$C$1=""),I294&lt;&gt;Rapport!$C$1),"",ROW())</f>
        <v/>
      </c>
      <c r="C294" t="s">
        <v>691</v>
      </c>
      <c r="D294" t="s">
        <v>692</v>
      </c>
      <c r="H294" t="s">
        <v>620</v>
      </c>
      <c r="K294" t="s">
        <v>23</v>
      </c>
      <c r="Q294">
        <v>63435711040</v>
      </c>
      <c r="T294" s="3"/>
      <c r="U294" s="3"/>
      <c r="V294" s="37">
        <f t="shared" si="4"/>
        <v>294</v>
      </c>
    </row>
    <row r="295" spans="1:22" x14ac:dyDescent="0.3">
      <c r="A295" s="37" t="str">
        <f>IF(H295=Rapport!$A$2,ROW(),B295)</f>
        <v/>
      </c>
      <c r="B295" s="37" t="str">
        <f>IF(OR(AND(H295&lt;&gt;Rapport!$A$2,Rapport!$C$1=""),I295&lt;&gt;Rapport!$C$1),"",ROW())</f>
        <v/>
      </c>
      <c r="C295" t="s">
        <v>693</v>
      </c>
      <c r="D295" t="s">
        <v>694</v>
      </c>
      <c r="H295" t="s">
        <v>620</v>
      </c>
      <c r="K295" t="s">
        <v>23</v>
      </c>
      <c r="Q295">
        <v>61328801366</v>
      </c>
      <c r="T295" s="3"/>
      <c r="U295" s="3"/>
      <c r="V295" s="37">
        <f t="shared" si="4"/>
        <v>295</v>
      </c>
    </row>
    <row r="296" spans="1:22" x14ac:dyDescent="0.3">
      <c r="A296" s="37" t="str">
        <f>IF(H296=Rapport!$A$2,ROW(),B296)</f>
        <v/>
      </c>
      <c r="B296" s="37" t="str">
        <f>IF(OR(AND(H296&lt;&gt;Rapport!$A$2,Rapport!$C$1=""),I296&lt;&gt;Rapport!$C$1),"",ROW())</f>
        <v/>
      </c>
      <c r="C296" t="s">
        <v>695</v>
      </c>
      <c r="D296" t="s">
        <v>696</v>
      </c>
      <c r="H296" t="s">
        <v>620</v>
      </c>
      <c r="J296">
        <v>2400</v>
      </c>
      <c r="M296" s="8">
        <v>384</v>
      </c>
      <c r="O296" t="s">
        <v>53</v>
      </c>
      <c r="P296" t="s">
        <v>54</v>
      </c>
      <c r="Q296">
        <v>5901478997579</v>
      </c>
      <c r="T296" s="3"/>
      <c r="U296" s="3"/>
      <c r="V296" s="37" t="str">
        <f t="shared" si="4"/>
        <v/>
      </c>
    </row>
    <row r="297" spans="1:22" x14ac:dyDescent="0.3">
      <c r="A297" s="37" t="str">
        <f>IF(H297=Rapport!$A$2,ROW(),B297)</f>
        <v/>
      </c>
      <c r="B297" s="37" t="str">
        <f>IF(OR(AND(H297&lt;&gt;Rapport!$A$2,Rapport!$C$1=""),I297&lt;&gt;Rapport!$C$1),"",ROW())</f>
        <v/>
      </c>
      <c r="C297" t="s">
        <v>697</v>
      </c>
      <c r="D297" t="s">
        <v>698</v>
      </c>
      <c r="H297" t="s">
        <v>620</v>
      </c>
      <c r="J297">
        <v>240</v>
      </c>
      <c r="Q297">
        <v>5901478997586</v>
      </c>
      <c r="T297" s="3"/>
      <c r="U297" s="3"/>
      <c r="V297" s="37" t="str">
        <f t="shared" si="4"/>
        <v/>
      </c>
    </row>
    <row r="298" spans="1:22" x14ac:dyDescent="0.3">
      <c r="A298" s="37" t="str">
        <f>IF(H298=Rapport!$A$2,ROW(),B298)</f>
        <v/>
      </c>
      <c r="B298" s="37" t="str">
        <f>IF(OR(AND(H298&lt;&gt;Rapport!$A$2,Rapport!$C$1=""),I298&lt;&gt;Rapport!$C$1),"",ROW())</f>
        <v/>
      </c>
      <c r="C298" t="s">
        <v>699</v>
      </c>
      <c r="D298" t="s">
        <v>700</v>
      </c>
      <c r="H298" t="s">
        <v>620</v>
      </c>
      <c r="J298">
        <v>240</v>
      </c>
      <c r="Q298">
        <v>5901478998309</v>
      </c>
      <c r="T298" s="3"/>
      <c r="U298" s="3"/>
      <c r="V298" s="37" t="str">
        <f t="shared" si="4"/>
        <v/>
      </c>
    </row>
    <row r="299" spans="1:22" x14ac:dyDescent="0.3">
      <c r="A299" s="37" t="str">
        <f>IF(H299=Rapport!$A$2,ROW(),B299)</f>
        <v/>
      </c>
      <c r="B299" s="37" t="str">
        <f>IF(OR(AND(H299&lt;&gt;Rapport!$A$2,Rapport!$C$1=""),I299&lt;&gt;Rapport!$C$1),"",ROW())</f>
        <v/>
      </c>
      <c r="C299" t="s">
        <v>701</v>
      </c>
      <c r="D299" t="s">
        <v>702</v>
      </c>
      <c r="H299" t="s">
        <v>620</v>
      </c>
      <c r="J299">
        <v>2147</v>
      </c>
      <c r="O299" t="s">
        <v>53</v>
      </c>
      <c r="Q299">
        <v>5901478998330</v>
      </c>
      <c r="T299" s="3"/>
      <c r="U299" s="3"/>
      <c r="V299" s="37" t="str">
        <f t="shared" si="4"/>
        <v/>
      </c>
    </row>
    <row r="300" spans="1:22" x14ac:dyDescent="0.3">
      <c r="A300" s="37" t="str">
        <f>IF(H300=Rapport!$A$2,ROW(),B300)</f>
        <v/>
      </c>
      <c r="B300" s="37" t="str">
        <f>IF(OR(AND(H300&lt;&gt;Rapport!$A$2,Rapport!$C$1=""),I300&lt;&gt;Rapport!$C$1),"",ROW())</f>
        <v/>
      </c>
      <c r="C300" t="s">
        <v>703</v>
      </c>
      <c r="D300" t="s">
        <v>704</v>
      </c>
      <c r="E300" t="s">
        <v>705</v>
      </c>
      <c r="H300" t="s">
        <v>706</v>
      </c>
      <c r="I300" t="s">
        <v>707</v>
      </c>
      <c r="J300">
        <v>24</v>
      </c>
      <c r="M300" s="8">
        <v>14.88</v>
      </c>
      <c r="Q300">
        <v>69762086356</v>
      </c>
      <c r="S300" t="s">
        <v>67</v>
      </c>
      <c r="T300" s="3"/>
      <c r="U300" s="3"/>
      <c r="V300" s="37" t="str">
        <f t="shared" si="4"/>
        <v/>
      </c>
    </row>
    <row r="301" spans="1:22" x14ac:dyDescent="0.3">
      <c r="A301" s="37" t="str">
        <f>IF(H301=Rapport!$A$2,ROW(),B301)</f>
        <v/>
      </c>
      <c r="B301" s="37" t="str">
        <f>IF(OR(AND(H301&lt;&gt;Rapport!$A$2,Rapport!$C$1=""),I301&lt;&gt;Rapport!$C$1),"",ROW())</f>
        <v/>
      </c>
      <c r="C301" t="s">
        <v>708</v>
      </c>
      <c r="D301" t="s">
        <v>709</v>
      </c>
      <c r="E301" t="s">
        <v>710</v>
      </c>
      <c r="H301" t="s">
        <v>706</v>
      </c>
      <c r="I301" t="s">
        <v>707</v>
      </c>
      <c r="J301">
        <v>24</v>
      </c>
      <c r="M301" s="8">
        <v>14.88</v>
      </c>
      <c r="Q301">
        <v>69762086332</v>
      </c>
      <c r="S301" t="s">
        <v>67</v>
      </c>
      <c r="T301" s="3"/>
      <c r="U301" s="3"/>
      <c r="V301" s="37" t="str">
        <f t="shared" si="4"/>
        <v/>
      </c>
    </row>
    <row r="302" spans="1:22" x14ac:dyDescent="0.3">
      <c r="A302" s="37" t="str">
        <f>IF(H302=Rapport!$A$2,ROW(),B302)</f>
        <v/>
      </c>
      <c r="B302" s="37" t="str">
        <f>IF(OR(AND(H302&lt;&gt;Rapport!$A$2,Rapport!$C$1=""),I302&lt;&gt;Rapport!$C$1),"",ROW())</f>
        <v/>
      </c>
      <c r="C302" t="s">
        <v>711</v>
      </c>
      <c r="D302" t="s">
        <v>712</v>
      </c>
      <c r="H302" t="s">
        <v>706</v>
      </c>
      <c r="J302">
        <v>190</v>
      </c>
      <c r="M302" s="8">
        <v>568.1</v>
      </c>
      <c r="O302" t="s">
        <v>53</v>
      </c>
      <c r="Q302">
        <v>612668141188</v>
      </c>
      <c r="T302" s="3"/>
      <c r="U302" s="3"/>
      <c r="V302" s="37" t="str">
        <f t="shared" si="4"/>
        <v/>
      </c>
    </row>
    <row r="303" spans="1:22" x14ac:dyDescent="0.3">
      <c r="A303" s="37" t="str">
        <f>IF(H303=Rapport!$A$2,ROW(),B303)</f>
        <v/>
      </c>
      <c r="B303" s="37" t="str">
        <f>IF(OR(AND(H303&lt;&gt;Rapport!$A$2,Rapport!$C$1=""),I303&lt;&gt;Rapport!$C$1),"",ROW())</f>
        <v/>
      </c>
      <c r="C303" t="s">
        <v>713</v>
      </c>
      <c r="D303" t="s">
        <v>714</v>
      </c>
      <c r="H303" t="s">
        <v>706</v>
      </c>
      <c r="J303">
        <v>24</v>
      </c>
      <c r="Q303">
        <v>62823204850</v>
      </c>
      <c r="T303" s="3"/>
      <c r="U303" s="3"/>
      <c r="V303" s="37" t="str">
        <f t="shared" si="4"/>
        <v/>
      </c>
    </row>
    <row r="304" spans="1:22" x14ac:dyDescent="0.3">
      <c r="A304" s="37" t="str">
        <f>IF(H304=Rapport!$A$2,ROW(),B304)</f>
        <v/>
      </c>
      <c r="B304" s="37" t="str">
        <f>IF(OR(AND(H304&lt;&gt;Rapport!$A$2,Rapport!$C$1=""),I304&lt;&gt;Rapport!$C$1),"",ROW())</f>
        <v/>
      </c>
      <c r="C304" t="s">
        <v>715</v>
      </c>
      <c r="D304" t="s">
        <v>716</v>
      </c>
      <c r="H304" t="s">
        <v>706</v>
      </c>
      <c r="K304" t="s">
        <v>23</v>
      </c>
      <c r="Q304">
        <v>62823204874</v>
      </c>
      <c r="T304" s="3"/>
      <c r="U304" s="3"/>
      <c r="V304" s="37">
        <f t="shared" si="4"/>
        <v>304</v>
      </c>
    </row>
    <row r="305" spans="1:22" x14ac:dyDescent="0.3">
      <c r="A305" s="37" t="str">
        <f>IF(H305=Rapport!$A$2,ROW(),B305)</f>
        <v/>
      </c>
      <c r="B305" s="37" t="str">
        <f>IF(OR(AND(H305&lt;&gt;Rapport!$A$2,Rapport!$C$1=""),I305&lt;&gt;Rapport!$C$1),"",ROW())</f>
        <v/>
      </c>
      <c r="C305" t="s">
        <v>717</v>
      </c>
      <c r="D305" t="s">
        <v>718</v>
      </c>
      <c r="H305" t="s">
        <v>706</v>
      </c>
      <c r="K305" t="s">
        <v>23</v>
      </c>
      <c r="Q305">
        <v>67004003840</v>
      </c>
      <c r="T305" s="3"/>
      <c r="U305" s="3"/>
      <c r="V305" s="37">
        <f t="shared" si="4"/>
        <v>305</v>
      </c>
    </row>
    <row r="306" spans="1:22" x14ac:dyDescent="0.3">
      <c r="A306" s="37" t="str">
        <f>IF(H306=Rapport!$A$2,ROW(),B306)</f>
        <v/>
      </c>
      <c r="B306" s="37" t="str">
        <f>IF(OR(AND(H306&lt;&gt;Rapport!$A$2,Rapport!$C$1=""),I306&lt;&gt;Rapport!$C$1),"",ROW())</f>
        <v/>
      </c>
      <c r="C306" t="s">
        <v>719</v>
      </c>
      <c r="D306" t="s">
        <v>720</v>
      </c>
      <c r="H306" t="s">
        <v>706</v>
      </c>
      <c r="K306" t="s">
        <v>23</v>
      </c>
      <c r="Q306">
        <v>67004038415</v>
      </c>
      <c r="T306" s="3"/>
      <c r="U306" s="3"/>
      <c r="V306" s="37">
        <f t="shared" si="4"/>
        <v>306</v>
      </c>
    </row>
    <row r="307" spans="1:22" x14ac:dyDescent="0.3">
      <c r="A307" s="37" t="str">
        <f>IF(H307=Rapport!$A$2,ROW(),B307)</f>
        <v/>
      </c>
      <c r="B307" s="37" t="str">
        <f>IF(OR(AND(H307&lt;&gt;Rapport!$A$2,Rapport!$C$1=""),I307&lt;&gt;Rapport!$C$1),"",ROW())</f>
        <v/>
      </c>
      <c r="C307" t="s">
        <v>721</v>
      </c>
      <c r="D307" t="s">
        <v>722</v>
      </c>
      <c r="H307" t="s">
        <v>723</v>
      </c>
      <c r="J307">
        <v>14</v>
      </c>
      <c r="Q307">
        <v>25215625732</v>
      </c>
      <c r="T307" s="3"/>
      <c r="U307" s="3"/>
      <c r="V307" s="37" t="str">
        <f t="shared" si="4"/>
        <v/>
      </c>
    </row>
    <row r="308" spans="1:22" x14ac:dyDescent="0.3">
      <c r="A308" s="37" t="str">
        <f>IF(H308=Rapport!$A$2,ROW(),B308)</f>
        <v/>
      </c>
      <c r="B308" s="37" t="str">
        <f>IF(OR(AND(H308&lt;&gt;Rapport!$A$2,Rapport!$C$1=""),I308&lt;&gt;Rapport!$C$1),"",ROW())</f>
        <v/>
      </c>
      <c r="C308">
        <v>621139600673</v>
      </c>
      <c r="D308" t="s">
        <v>724</v>
      </c>
      <c r="H308" t="s">
        <v>725</v>
      </c>
      <c r="K308" t="s">
        <v>23</v>
      </c>
      <c r="Q308">
        <v>621139600673</v>
      </c>
      <c r="T308" s="3"/>
      <c r="U308" s="3"/>
      <c r="V308" s="37">
        <f t="shared" si="4"/>
        <v>308</v>
      </c>
    </row>
    <row r="309" spans="1:22" x14ac:dyDescent="0.3">
      <c r="A309" s="37" t="str">
        <f>IF(H309=Rapport!$A$2,ROW(),B309)</f>
        <v/>
      </c>
      <c r="B309" s="37" t="str">
        <f>IF(OR(AND(H309&lt;&gt;Rapport!$A$2,Rapport!$C$1=""),I309&lt;&gt;Rapport!$C$1),"",ROW())</f>
        <v/>
      </c>
      <c r="C309">
        <v>624274530829</v>
      </c>
      <c r="D309" t="s">
        <v>726</v>
      </c>
      <c r="H309" t="s">
        <v>725</v>
      </c>
      <c r="K309" t="s">
        <v>23</v>
      </c>
      <c r="Q309">
        <v>624274530829</v>
      </c>
      <c r="T309" s="3"/>
      <c r="U309" s="3"/>
      <c r="V309" s="37">
        <f t="shared" si="4"/>
        <v>309</v>
      </c>
    </row>
    <row r="310" spans="1:22" x14ac:dyDescent="0.3">
      <c r="A310" s="37" t="str">
        <f>IF(H310=Rapport!$A$2,ROW(),B310)</f>
        <v/>
      </c>
      <c r="B310" s="37" t="str">
        <f>IF(OR(AND(H310&lt;&gt;Rapport!$A$2,Rapport!$C$1=""),I310&lt;&gt;Rapport!$C$1),"",ROW())</f>
        <v/>
      </c>
      <c r="C310" t="s">
        <v>727</v>
      </c>
      <c r="D310" t="s">
        <v>728</v>
      </c>
      <c r="H310" t="s">
        <v>729</v>
      </c>
      <c r="K310" t="s">
        <v>23</v>
      </c>
      <c r="Q310">
        <v>688864265959</v>
      </c>
      <c r="T310" s="3"/>
      <c r="U310" s="3"/>
      <c r="V310" s="37">
        <f t="shared" si="4"/>
        <v>310</v>
      </c>
    </row>
    <row r="311" spans="1:22" x14ac:dyDescent="0.3">
      <c r="A311" s="37" t="str">
        <f>IF(H311=Rapport!$A$2,ROW(),B311)</f>
        <v/>
      </c>
      <c r="B311" s="37" t="str">
        <f>IF(OR(AND(H311&lt;&gt;Rapport!$A$2,Rapport!$C$1=""),I311&lt;&gt;Rapport!$C$1),"",ROW())</f>
        <v/>
      </c>
      <c r="C311" t="s">
        <v>730</v>
      </c>
      <c r="D311" t="s">
        <v>731</v>
      </c>
      <c r="H311" t="s">
        <v>729</v>
      </c>
      <c r="K311" t="s">
        <v>23</v>
      </c>
      <c r="Q311">
        <v>688864999502</v>
      </c>
      <c r="T311" s="3"/>
      <c r="U311" s="3"/>
      <c r="V311" s="37">
        <f t="shared" si="4"/>
        <v>311</v>
      </c>
    </row>
    <row r="312" spans="1:22" x14ac:dyDescent="0.3">
      <c r="A312" s="37" t="str">
        <f>IF(H312=Rapport!$A$2,ROW(),B312)</f>
        <v/>
      </c>
      <c r="B312" s="37" t="str">
        <f>IF(OR(AND(H312&lt;&gt;Rapport!$A$2,Rapport!$C$1=""),I312&lt;&gt;Rapport!$C$1),"",ROW())</f>
        <v/>
      </c>
      <c r="C312">
        <v>777080000000</v>
      </c>
      <c r="D312" t="s">
        <v>732</v>
      </c>
      <c r="H312" t="s">
        <v>733</v>
      </c>
      <c r="K312" t="s">
        <v>23</v>
      </c>
      <c r="Q312">
        <v>777080001011</v>
      </c>
      <c r="T312" s="3"/>
      <c r="U312" s="3"/>
      <c r="V312" s="37">
        <f t="shared" si="4"/>
        <v>312</v>
      </c>
    </row>
    <row r="313" spans="1:22" x14ac:dyDescent="0.3">
      <c r="A313" s="37" t="str">
        <f>IF(H313=Rapport!$A$2,ROW(),B313)</f>
        <v/>
      </c>
      <c r="B313" s="37" t="str">
        <f>IF(OR(AND(H313&lt;&gt;Rapport!$A$2,Rapport!$C$1=""),I313&lt;&gt;Rapport!$C$1),"",ROW())</f>
        <v/>
      </c>
      <c r="C313" t="s">
        <v>734</v>
      </c>
      <c r="D313" t="s">
        <v>735</v>
      </c>
      <c r="H313" t="s">
        <v>736</v>
      </c>
      <c r="J313">
        <v>5</v>
      </c>
      <c r="Q313">
        <v>61025050210</v>
      </c>
      <c r="T313" s="3"/>
      <c r="U313" s="3"/>
      <c r="V313" s="37" t="str">
        <f t="shared" si="4"/>
        <v/>
      </c>
    </row>
    <row r="314" spans="1:22" x14ac:dyDescent="0.3">
      <c r="A314" s="37" t="str">
        <f>IF(H314=Rapport!$A$2,ROW(),B314)</f>
        <v/>
      </c>
      <c r="B314" s="37" t="str">
        <f>IF(OR(AND(H314&lt;&gt;Rapport!$A$2,Rapport!$C$1=""),I314&lt;&gt;Rapport!$C$1),"",ROW())</f>
        <v/>
      </c>
      <c r="C314" t="s">
        <v>737</v>
      </c>
      <c r="D314" t="s">
        <v>738</v>
      </c>
      <c r="H314" t="s">
        <v>736</v>
      </c>
      <c r="J314">
        <v>8</v>
      </c>
      <c r="Q314">
        <v>61025050173</v>
      </c>
      <c r="T314" s="3"/>
      <c r="U314" s="3"/>
      <c r="V314" s="37" t="str">
        <f t="shared" si="4"/>
        <v/>
      </c>
    </row>
    <row r="315" spans="1:22" x14ac:dyDescent="0.3">
      <c r="A315" s="37" t="str">
        <f>IF(H315=Rapport!$A$2,ROW(),B315)</f>
        <v/>
      </c>
      <c r="B315" s="37" t="str">
        <f>IF(OR(AND(H315&lt;&gt;Rapport!$A$2,Rapport!$C$1=""),I315&lt;&gt;Rapport!$C$1),"",ROW())</f>
        <v/>
      </c>
      <c r="C315" t="s">
        <v>739</v>
      </c>
      <c r="D315" t="s">
        <v>740</v>
      </c>
      <c r="H315" t="s">
        <v>736</v>
      </c>
      <c r="J315">
        <v>3</v>
      </c>
      <c r="Q315" t="s">
        <v>741</v>
      </c>
      <c r="T315" s="3"/>
      <c r="U315" s="3"/>
      <c r="V315" s="37" t="str">
        <f t="shared" si="4"/>
        <v/>
      </c>
    </row>
    <row r="316" spans="1:22" x14ac:dyDescent="0.3">
      <c r="A316" s="37" t="str">
        <f>IF(H316=Rapport!$A$2,ROW(),B316)</f>
        <v/>
      </c>
      <c r="B316" s="37" t="str">
        <f>IF(OR(AND(H316&lt;&gt;Rapport!$A$2,Rapport!$C$1=""),I316&lt;&gt;Rapport!$C$1),"",ROW())</f>
        <v/>
      </c>
      <c r="C316" t="s">
        <v>742</v>
      </c>
      <c r="D316" t="s">
        <v>743</v>
      </c>
      <c r="H316" t="s">
        <v>736</v>
      </c>
      <c r="J316">
        <v>12</v>
      </c>
      <c r="Q316">
        <v>61025050180</v>
      </c>
      <c r="T316" s="3"/>
      <c r="U316" s="3"/>
      <c r="V316" s="37" t="str">
        <f t="shared" si="4"/>
        <v/>
      </c>
    </row>
    <row r="317" spans="1:22" x14ac:dyDescent="0.3">
      <c r="A317" s="37" t="str">
        <f>IF(H317=Rapport!$A$2,ROW(),B317)</f>
        <v/>
      </c>
      <c r="B317" s="37" t="str">
        <f>IF(OR(AND(H317&lt;&gt;Rapport!$A$2,Rapport!$C$1=""),I317&lt;&gt;Rapport!$C$1),"",ROW())</f>
        <v/>
      </c>
      <c r="C317" t="s">
        <v>744</v>
      </c>
      <c r="D317" t="s">
        <v>745</v>
      </c>
      <c r="H317" t="s">
        <v>736</v>
      </c>
      <c r="J317">
        <v>1</v>
      </c>
      <c r="Q317">
        <v>61025050203</v>
      </c>
      <c r="T317" s="3"/>
      <c r="U317" s="3"/>
      <c r="V317" s="37" t="str">
        <f t="shared" si="4"/>
        <v/>
      </c>
    </row>
    <row r="318" spans="1:22" x14ac:dyDescent="0.3">
      <c r="A318" s="37" t="str">
        <f>IF(H318=Rapport!$A$2,ROW(),B318)</f>
        <v/>
      </c>
      <c r="B318" s="37" t="str">
        <f>IF(OR(AND(H318&lt;&gt;Rapport!$A$2,Rapport!$C$1=""),I318&lt;&gt;Rapport!$C$1),"",ROW())</f>
        <v/>
      </c>
      <c r="C318" t="s">
        <v>746</v>
      </c>
      <c r="D318" t="s">
        <v>747</v>
      </c>
      <c r="H318" t="s">
        <v>736</v>
      </c>
      <c r="J318">
        <v>9</v>
      </c>
      <c r="Q318">
        <v>61025050227</v>
      </c>
      <c r="T318" s="3"/>
      <c r="U318" s="3"/>
      <c r="V318" s="37" t="str">
        <f t="shared" si="4"/>
        <v/>
      </c>
    </row>
    <row r="319" spans="1:22" x14ac:dyDescent="0.3">
      <c r="A319" s="37" t="str">
        <f>IF(H319=Rapport!$A$2,ROW(),B319)</f>
        <v/>
      </c>
      <c r="B319" s="37" t="str">
        <f>IF(OR(AND(H319&lt;&gt;Rapport!$A$2,Rapport!$C$1=""),I319&lt;&gt;Rapport!$C$1),"",ROW())</f>
        <v/>
      </c>
      <c r="V319" s="37" t="str">
        <f t="shared" si="4"/>
        <v/>
      </c>
    </row>
    <row r="320" spans="1:22" x14ac:dyDescent="0.3">
      <c r="A320" s="37" t="str">
        <f>IF(H320=Rapport!$A$2,ROW(),B320)</f>
        <v/>
      </c>
      <c r="B320" s="37" t="str">
        <f>IF(OR(AND(H320&lt;&gt;Rapport!$A$2,Rapport!$C$1=""),I320&lt;&gt;Rapport!$C$1),"",ROW())</f>
        <v/>
      </c>
      <c r="V320" s="37" t="str">
        <f t="shared" si="4"/>
        <v/>
      </c>
    </row>
    <row r="321" spans="1:22" x14ac:dyDescent="0.3">
      <c r="A321" s="37" t="str">
        <f>IF(H321=Rapport!$A$2,ROW(),B321)</f>
        <v/>
      </c>
      <c r="B321" s="37" t="str">
        <f>IF(OR(AND(H321&lt;&gt;Rapport!$A$2,Rapport!$C$1=""),I321&lt;&gt;Rapport!$C$1),"",ROW())</f>
        <v/>
      </c>
      <c r="V321" s="37" t="str">
        <f t="shared" si="4"/>
        <v/>
      </c>
    </row>
    <row r="322" spans="1:22" x14ac:dyDescent="0.3">
      <c r="A322" s="37" t="str">
        <f>IF(H322=Rapport!$A$2,ROW(),B322)</f>
        <v/>
      </c>
      <c r="B322" s="37" t="str">
        <f>IF(OR(AND(H322&lt;&gt;Rapport!$A$2,Rapport!$C$1=""),I322&lt;&gt;Rapport!$C$1),"",ROW())</f>
        <v/>
      </c>
      <c r="V322" s="37" t="str">
        <f t="shared" si="4"/>
        <v/>
      </c>
    </row>
    <row r="323" spans="1:22" x14ac:dyDescent="0.3">
      <c r="A323" s="37" t="str">
        <f>IF(H323=Rapport!$A$2,ROW(),B323)</f>
        <v/>
      </c>
      <c r="B323" s="37" t="str">
        <f>IF(OR(AND(H323&lt;&gt;Rapport!$A$2,Rapport!$C$1=""),I323&lt;&gt;Rapport!$C$1),"",ROW())</f>
        <v/>
      </c>
      <c r="V323" s="37" t="str">
        <f t="shared" ref="V323:V386" si="5">IF(K323="rupture",ROW(),"")</f>
        <v/>
      </c>
    </row>
    <row r="324" spans="1:22" x14ac:dyDescent="0.3">
      <c r="A324" s="37" t="str">
        <f>IF(H324=Rapport!$A$2,ROW(),B324)</f>
        <v/>
      </c>
      <c r="B324" s="37" t="str">
        <f>IF(OR(AND(H324&lt;&gt;Rapport!$A$2,Rapport!$C$1=""),I324&lt;&gt;Rapport!$C$1),"",ROW())</f>
        <v/>
      </c>
      <c r="V324" s="37" t="str">
        <f t="shared" si="5"/>
        <v/>
      </c>
    </row>
    <row r="325" spans="1:22" x14ac:dyDescent="0.3">
      <c r="A325" s="37" t="str">
        <f>IF(H325=Rapport!$A$2,ROW(),B325)</f>
        <v/>
      </c>
      <c r="B325" s="37" t="str">
        <f>IF(OR(AND(H325&lt;&gt;Rapport!$A$2,Rapport!$C$1=""),I325&lt;&gt;Rapport!$C$1),"",ROW())</f>
        <v/>
      </c>
      <c r="V325" s="37" t="str">
        <f t="shared" si="5"/>
        <v/>
      </c>
    </row>
    <row r="326" spans="1:22" x14ac:dyDescent="0.3">
      <c r="A326" s="37" t="str">
        <f>IF(H326=Rapport!$A$2,ROW(),B326)</f>
        <v/>
      </c>
      <c r="B326" s="37" t="str">
        <f>IF(OR(AND(H326&lt;&gt;Rapport!$A$2,Rapport!$C$1=""),I326&lt;&gt;Rapport!$C$1),"",ROW())</f>
        <v/>
      </c>
      <c r="V326" s="37" t="str">
        <f t="shared" si="5"/>
        <v/>
      </c>
    </row>
    <row r="327" spans="1:22" x14ac:dyDescent="0.3">
      <c r="A327" s="37" t="str">
        <f>IF(H327=Rapport!$A$2,ROW(),B327)</f>
        <v/>
      </c>
      <c r="B327" s="37" t="str">
        <f>IF(OR(AND(H327&lt;&gt;Rapport!$A$2,Rapport!$C$1=""),I327&lt;&gt;Rapport!$C$1),"",ROW())</f>
        <v/>
      </c>
      <c r="V327" s="37" t="str">
        <f t="shared" si="5"/>
        <v/>
      </c>
    </row>
    <row r="328" spans="1:22" x14ac:dyDescent="0.3">
      <c r="A328" s="37" t="str">
        <f>IF(H328=Rapport!$A$2,ROW(),B328)</f>
        <v/>
      </c>
      <c r="B328" s="37" t="str">
        <f>IF(OR(AND(H328&lt;&gt;Rapport!$A$2,Rapport!$C$1=""),I328&lt;&gt;Rapport!$C$1),"",ROW())</f>
        <v/>
      </c>
      <c r="V328" s="37" t="str">
        <f t="shared" si="5"/>
        <v/>
      </c>
    </row>
    <row r="329" spans="1:22" x14ac:dyDescent="0.3">
      <c r="A329" s="37" t="str">
        <f>IF(H329=Rapport!$A$2,ROW(),B329)</f>
        <v/>
      </c>
      <c r="B329" s="37" t="str">
        <f>IF(OR(AND(H329&lt;&gt;Rapport!$A$2,Rapport!$C$1=""),I329&lt;&gt;Rapport!$C$1),"",ROW())</f>
        <v/>
      </c>
      <c r="V329" s="37" t="str">
        <f t="shared" si="5"/>
        <v/>
      </c>
    </row>
    <row r="330" spans="1:22" x14ac:dyDescent="0.3">
      <c r="A330" s="37" t="str">
        <f>IF(H330=Rapport!$A$2,ROW(),B330)</f>
        <v/>
      </c>
      <c r="B330" s="37" t="str">
        <f>IF(OR(AND(H330&lt;&gt;Rapport!$A$2,Rapport!$C$1=""),I330&lt;&gt;Rapport!$C$1),"",ROW())</f>
        <v/>
      </c>
      <c r="V330" s="37" t="str">
        <f t="shared" si="5"/>
        <v/>
      </c>
    </row>
    <row r="331" spans="1:22" x14ac:dyDescent="0.3">
      <c r="A331" s="37" t="str">
        <f>IF(H331=Rapport!$A$2,ROW(),B331)</f>
        <v/>
      </c>
      <c r="B331" s="37" t="str">
        <f>IF(OR(AND(H331&lt;&gt;Rapport!$A$2,Rapport!$C$1=""),I331&lt;&gt;Rapport!$C$1),"",ROW())</f>
        <v/>
      </c>
      <c r="V331" s="37" t="str">
        <f t="shared" si="5"/>
        <v/>
      </c>
    </row>
    <row r="332" spans="1:22" x14ac:dyDescent="0.3">
      <c r="A332" s="37" t="str">
        <f>IF(H332=Rapport!$A$2,ROW(),B332)</f>
        <v/>
      </c>
      <c r="B332" s="37" t="str">
        <f>IF(OR(AND(H332&lt;&gt;Rapport!$A$2,Rapport!$C$1=""),I332&lt;&gt;Rapport!$C$1),"",ROW())</f>
        <v/>
      </c>
      <c r="V332" s="37" t="str">
        <f t="shared" si="5"/>
        <v/>
      </c>
    </row>
    <row r="333" spans="1:22" x14ac:dyDescent="0.3">
      <c r="A333" s="37" t="str">
        <f>IF(H333=Rapport!$A$2,ROW(),B333)</f>
        <v/>
      </c>
      <c r="B333" s="37" t="str">
        <f>IF(OR(AND(H333&lt;&gt;Rapport!$A$2,Rapport!$C$1=""),I333&lt;&gt;Rapport!$C$1),"",ROW())</f>
        <v/>
      </c>
      <c r="V333" s="37" t="str">
        <f t="shared" si="5"/>
        <v/>
      </c>
    </row>
    <row r="334" spans="1:22" x14ac:dyDescent="0.3">
      <c r="A334" s="37" t="str">
        <f>IF(H334=Rapport!$A$2,ROW(),B334)</f>
        <v/>
      </c>
      <c r="B334" s="37" t="str">
        <f>IF(OR(AND(H334&lt;&gt;Rapport!$A$2,Rapport!$C$1=""),I334&lt;&gt;Rapport!$C$1),"",ROW())</f>
        <v/>
      </c>
      <c r="V334" s="37" t="str">
        <f t="shared" si="5"/>
        <v/>
      </c>
    </row>
    <row r="335" spans="1:22" x14ac:dyDescent="0.3">
      <c r="A335" s="37" t="str">
        <f>IF(H335=Rapport!$A$2,ROW(),B335)</f>
        <v/>
      </c>
      <c r="B335" s="37" t="str">
        <f>IF(OR(AND(H335&lt;&gt;Rapport!$A$2,Rapport!$C$1=""),I335&lt;&gt;Rapport!$C$1),"",ROW())</f>
        <v/>
      </c>
      <c r="V335" s="37" t="str">
        <f t="shared" si="5"/>
        <v/>
      </c>
    </row>
    <row r="336" spans="1:22" x14ac:dyDescent="0.3">
      <c r="A336" s="37" t="str">
        <f>IF(H336=Rapport!$A$2,ROW(),B336)</f>
        <v/>
      </c>
      <c r="B336" s="37" t="str">
        <f>IF(OR(AND(H336&lt;&gt;Rapport!$A$2,Rapport!$C$1=""),I336&lt;&gt;Rapport!$C$1),"",ROW())</f>
        <v/>
      </c>
      <c r="V336" s="37" t="str">
        <f t="shared" si="5"/>
        <v/>
      </c>
    </row>
    <row r="337" spans="1:22" x14ac:dyDescent="0.3">
      <c r="A337" s="37" t="str">
        <f>IF(H337=Rapport!$A$2,ROW(),B337)</f>
        <v/>
      </c>
      <c r="B337" s="37" t="str">
        <f>IF(OR(AND(H337&lt;&gt;Rapport!$A$2,Rapport!$C$1=""),I337&lt;&gt;Rapport!$C$1),"",ROW())</f>
        <v/>
      </c>
      <c r="V337" s="37" t="str">
        <f t="shared" si="5"/>
        <v/>
      </c>
    </row>
    <row r="338" spans="1:22" x14ac:dyDescent="0.3">
      <c r="A338" s="37" t="str">
        <f>IF(H338=Rapport!$A$2,ROW(),B338)</f>
        <v/>
      </c>
      <c r="B338" s="37" t="str">
        <f>IF(OR(AND(H338&lt;&gt;Rapport!$A$2,Rapport!$C$1=""),I338&lt;&gt;Rapport!$C$1),"",ROW())</f>
        <v/>
      </c>
      <c r="V338" s="37" t="str">
        <f t="shared" si="5"/>
        <v/>
      </c>
    </row>
    <row r="339" spans="1:22" x14ac:dyDescent="0.3">
      <c r="A339" s="37" t="str">
        <f>IF(H339=Rapport!$A$2,ROW(),B339)</f>
        <v/>
      </c>
      <c r="B339" s="37" t="str">
        <f>IF(OR(AND(H339&lt;&gt;Rapport!$A$2,Rapport!$C$1=""),I339&lt;&gt;Rapport!$C$1),"",ROW())</f>
        <v/>
      </c>
      <c r="V339" s="37" t="str">
        <f t="shared" si="5"/>
        <v/>
      </c>
    </row>
    <row r="340" spans="1:22" x14ac:dyDescent="0.3">
      <c r="A340" s="37" t="str">
        <f>IF(H340=Rapport!$A$2,ROW(),B340)</f>
        <v/>
      </c>
      <c r="B340" s="37" t="str">
        <f>IF(OR(AND(H340&lt;&gt;Rapport!$A$2,Rapport!$C$1=""),I340&lt;&gt;Rapport!$C$1),"",ROW())</f>
        <v/>
      </c>
      <c r="V340" s="37" t="str">
        <f t="shared" si="5"/>
        <v/>
      </c>
    </row>
    <row r="341" spans="1:22" x14ac:dyDescent="0.3">
      <c r="A341" s="37" t="str">
        <f>IF(H341=Rapport!$A$2,ROW(),B341)</f>
        <v/>
      </c>
      <c r="B341" s="37" t="str">
        <f>IF(OR(AND(H341&lt;&gt;Rapport!$A$2,Rapport!$C$1=""),I341&lt;&gt;Rapport!$C$1),"",ROW())</f>
        <v/>
      </c>
      <c r="V341" s="37" t="str">
        <f t="shared" si="5"/>
        <v/>
      </c>
    </row>
    <row r="342" spans="1:22" x14ac:dyDescent="0.3">
      <c r="A342" s="37" t="str">
        <f>IF(H342=Rapport!$A$2,ROW(),B342)</f>
        <v/>
      </c>
      <c r="B342" s="37" t="str">
        <f>IF(OR(AND(H342&lt;&gt;Rapport!$A$2,Rapport!$C$1=""),I342&lt;&gt;Rapport!$C$1),"",ROW())</f>
        <v/>
      </c>
      <c r="V342" s="37" t="str">
        <f t="shared" si="5"/>
        <v/>
      </c>
    </row>
    <row r="343" spans="1:22" x14ac:dyDescent="0.3">
      <c r="A343" s="37" t="str">
        <f>IF(H343=Rapport!$A$2,ROW(),B343)</f>
        <v/>
      </c>
      <c r="B343" s="37" t="str">
        <f>IF(OR(AND(H343&lt;&gt;Rapport!$A$2,Rapport!$C$1=""),I343&lt;&gt;Rapport!$C$1),"",ROW())</f>
        <v/>
      </c>
      <c r="V343" s="37" t="str">
        <f t="shared" si="5"/>
        <v/>
      </c>
    </row>
    <row r="344" spans="1:22" x14ac:dyDescent="0.3">
      <c r="A344" s="37" t="str">
        <f>IF(H344=Rapport!$A$2,ROW(),B344)</f>
        <v/>
      </c>
      <c r="B344" s="37" t="str">
        <f>IF(OR(AND(H344&lt;&gt;Rapport!$A$2,Rapport!$C$1=""),I344&lt;&gt;Rapport!$C$1),"",ROW())</f>
        <v/>
      </c>
      <c r="V344" s="37" t="str">
        <f t="shared" si="5"/>
        <v/>
      </c>
    </row>
    <row r="345" spans="1:22" x14ac:dyDescent="0.3">
      <c r="A345" s="37" t="str">
        <f>IF(H345=Rapport!$A$2,ROW(),B345)</f>
        <v/>
      </c>
      <c r="B345" s="37" t="str">
        <f>IF(OR(AND(H345&lt;&gt;Rapport!$A$2,Rapport!$C$1=""),I345&lt;&gt;Rapport!$C$1),"",ROW())</f>
        <v/>
      </c>
      <c r="V345" s="37" t="str">
        <f t="shared" si="5"/>
        <v/>
      </c>
    </row>
    <row r="346" spans="1:22" x14ac:dyDescent="0.3">
      <c r="A346" s="37" t="str">
        <f>IF(H346=Rapport!$A$2,ROW(),B346)</f>
        <v/>
      </c>
      <c r="B346" s="37" t="str">
        <f>IF(OR(AND(H346&lt;&gt;Rapport!$A$2,Rapport!$C$1=""),I346&lt;&gt;Rapport!$C$1),"",ROW())</f>
        <v/>
      </c>
      <c r="V346" s="37" t="str">
        <f t="shared" si="5"/>
        <v/>
      </c>
    </row>
    <row r="347" spans="1:22" x14ac:dyDescent="0.3">
      <c r="A347" s="37" t="str">
        <f>IF(H347=Rapport!$A$2,ROW(),B347)</f>
        <v/>
      </c>
      <c r="B347" s="37" t="str">
        <f>IF(OR(AND(H347&lt;&gt;Rapport!$A$2,Rapport!$C$1=""),I347&lt;&gt;Rapport!$C$1),"",ROW())</f>
        <v/>
      </c>
      <c r="V347" s="37" t="str">
        <f t="shared" si="5"/>
        <v/>
      </c>
    </row>
    <row r="348" spans="1:22" x14ac:dyDescent="0.3">
      <c r="A348" s="37" t="str">
        <f>IF(H348=Rapport!$A$2,ROW(),B348)</f>
        <v/>
      </c>
      <c r="B348" s="37" t="str">
        <f>IF(OR(AND(H348&lt;&gt;Rapport!$A$2,Rapport!$C$1=""),I348&lt;&gt;Rapport!$C$1),"",ROW())</f>
        <v/>
      </c>
      <c r="V348" s="37" t="str">
        <f t="shared" si="5"/>
        <v/>
      </c>
    </row>
    <row r="349" spans="1:22" x14ac:dyDescent="0.3">
      <c r="A349" s="37" t="str">
        <f>IF(H349=Rapport!$A$2,ROW(),B349)</f>
        <v/>
      </c>
      <c r="B349" s="37" t="str">
        <f>IF(OR(AND(H349&lt;&gt;Rapport!$A$2,Rapport!$C$1=""),I349&lt;&gt;Rapport!$C$1),"",ROW())</f>
        <v/>
      </c>
      <c r="V349" s="37" t="str">
        <f t="shared" si="5"/>
        <v/>
      </c>
    </row>
    <row r="350" spans="1:22" x14ac:dyDescent="0.3">
      <c r="A350" s="37" t="str">
        <f>IF(H350=Rapport!$A$2,ROW(),B350)</f>
        <v/>
      </c>
      <c r="B350" s="37" t="str">
        <f>IF(OR(AND(H350&lt;&gt;Rapport!$A$2,Rapport!$C$1=""),I350&lt;&gt;Rapport!$C$1),"",ROW())</f>
        <v/>
      </c>
      <c r="V350" s="37" t="str">
        <f t="shared" si="5"/>
        <v/>
      </c>
    </row>
    <row r="351" spans="1:22" x14ac:dyDescent="0.3">
      <c r="A351" s="37" t="str">
        <f>IF(H351=Rapport!$A$2,ROW(),B351)</f>
        <v/>
      </c>
      <c r="B351" s="37" t="str">
        <f>IF(OR(AND(H351&lt;&gt;Rapport!$A$2,Rapport!$C$1=""),I351&lt;&gt;Rapport!$C$1),"",ROW())</f>
        <v/>
      </c>
      <c r="V351" s="37" t="str">
        <f t="shared" si="5"/>
        <v/>
      </c>
    </row>
    <row r="352" spans="1:22" x14ac:dyDescent="0.3">
      <c r="A352" s="37" t="str">
        <f>IF(H352=Rapport!$A$2,ROW(),B352)</f>
        <v/>
      </c>
      <c r="B352" s="37" t="str">
        <f>IF(OR(AND(H352&lt;&gt;Rapport!$A$2,Rapport!$C$1=""),I352&lt;&gt;Rapport!$C$1),"",ROW())</f>
        <v/>
      </c>
      <c r="V352" s="37" t="str">
        <f t="shared" si="5"/>
        <v/>
      </c>
    </row>
    <row r="353" spans="1:22" x14ac:dyDescent="0.3">
      <c r="A353" s="37" t="str">
        <f>IF(H353=Rapport!$A$2,ROW(),B353)</f>
        <v/>
      </c>
      <c r="B353" s="37" t="str">
        <f>IF(OR(AND(H353&lt;&gt;Rapport!$A$2,Rapport!$C$1=""),I353&lt;&gt;Rapport!$C$1),"",ROW())</f>
        <v/>
      </c>
      <c r="V353" s="37" t="str">
        <f t="shared" si="5"/>
        <v/>
      </c>
    </row>
    <row r="354" spans="1:22" x14ac:dyDescent="0.3">
      <c r="A354" s="37" t="str">
        <f>IF(H354=Rapport!$A$2,ROW(),B354)</f>
        <v/>
      </c>
      <c r="B354" s="37" t="str">
        <f>IF(OR(AND(H354&lt;&gt;Rapport!$A$2,Rapport!$C$1=""),I354&lt;&gt;Rapport!$C$1),"",ROW())</f>
        <v/>
      </c>
      <c r="V354" s="37" t="str">
        <f t="shared" si="5"/>
        <v/>
      </c>
    </row>
    <row r="355" spans="1:22" x14ac:dyDescent="0.3">
      <c r="A355" s="37" t="str">
        <f>IF(H355=Rapport!$A$2,ROW(),B355)</f>
        <v/>
      </c>
      <c r="B355" s="37" t="str">
        <f>IF(OR(AND(H355&lt;&gt;Rapport!$A$2,Rapport!$C$1=""),I355&lt;&gt;Rapport!$C$1),"",ROW())</f>
        <v/>
      </c>
      <c r="V355" s="37" t="str">
        <f t="shared" si="5"/>
        <v/>
      </c>
    </row>
    <row r="356" spans="1:22" x14ac:dyDescent="0.3">
      <c r="A356" s="37" t="str">
        <f>IF(H356=Rapport!$A$2,ROW(),B356)</f>
        <v/>
      </c>
      <c r="B356" s="37" t="str">
        <f>IF(OR(AND(H356&lt;&gt;Rapport!$A$2,Rapport!$C$1=""),I356&lt;&gt;Rapport!$C$1),"",ROW())</f>
        <v/>
      </c>
      <c r="V356" s="37" t="str">
        <f t="shared" si="5"/>
        <v/>
      </c>
    </row>
    <row r="357" spans="1:22" x14ac:dyDescent="0.3">
      <c r="A357" s="37" t="str">
        <f>IF(H357=Rapport!$A$2,ROW(),B357)</f>
        <v/>
      </c>
      <c r="B357" s="37" t="str">
        <f>IF(OR(AND(H357&lt;&gt;Rapport!$A$2,Rapport!$C$1=""),I357&lt;&gt;Rapport!$C$1),"",ROW())</f>
        <v/>
      </c>
      <c r="V357" s="37" t="str">
        <f t="shared" si="5"/>
        <v/>
      </c>
    </row>
    <row r="358" spans="1:22" x14ac:dyDescent="0.3">
      <c r="A358" s="37" t="str">
        <f>IF(H358=Rapport!$A$2,ROW(),B358)</f>
        <v/>
      </c>
      <c r="B358" s="37" t="str">
        <f>IF(OR(AND(H358&lt;&gt;Rapport!$A$2,Rapport!$C$1=""),I358&lt;&gt;Rapport!$C$1),"",ROW())</f>
        <v/>
      </c>
      <c r="V358" s="37" t="str">
        <f t="shared" si="5"/>
        <v/>
      </c>
    </row>
    <row r="359" spans="1:22" x14ac:dyDescent="0.3">
      <c r="A359" s="37" t="str">
        <f>IF(H359=Rapport!$A$2,ROW(),B359)</f>
        <v/>
      </c>
      <c r="B359" s="37" t="str">
        <f>IF(OR(AND(H359&lt;&gt;Rapport!$A$2,Rapport!$C$1=""),I359&lt;&gt;Rapport!$C$1),"",ROW())</f>
        <v/>
      </c>
      <c r="V359" s="37" t="str">
        <f t="shared" si="5"/>
        <v/>
      </c>
    </row>
    <row r="360" spans="1:22" x14ac:dyDescent="0.3">
      <c r="A360" s="37" t="str">
        <f>IF(H360=Rapport!$A$2,ROW(),B360)</f>
        <v/>
      </c>
      <c r="B360" s="37" t="str">
        <f>IF(OR(AND(H360&lt;&gt;Rapport!$A$2,Rapport!$C$1=""),I360&lt;&gt;Rapport!$C$1),"",ROW())</f>
        <v/>
      </c>
      <c r="V360" s="37" t="str">
        <f t="shared" si="5"/>
        <v/>
      </c>
    </row>
    <row r="361" spans="1:22" x14ac:dyDescent="0.3">
      <c r="A361" s="37" t="str">
        <f>IF(H361=Rapport!$A$2,ROW(),B361)</f>
        <v/>
      </c>
      <c r="B361" s="37" t="str">
        <f>IF(OR(AND(H361&lt;&gt;Rapport!$A$2,Rapport!$C$1=""),I361&lt;&gt;Rapport!$C$1),"",ROW())</f>
        <v/>
      </c>
      <c r="V361" s="37" t="str">
        <f t="shared" si="5"/>
        <v/>
      </c>
    </row>
    <row r="362" spans="1:22" x14ac:dyDescent="0.3">
      <c r="A362" s="37" t="str">
        <f>IF(H362=Rapport!$A$2,ROW(),B362)</f>
        <v/>
      </c>
      <c r="B362" s="37" t="str">
        <f>IF(OR(AND(H362&lt;&gt;Rapport!$A$2,Rapport!$C$1=""),I362&lt;&gt;Rapport!$C$1),"",ROW())</f>
        <v/>
      </c>
      <c r="V362" s="37" t="str">
        <f t="shared" si="5"/>
        <v/>
      </c>
    </row>
    <row r="363" spans="1:22" x14ac:dyDescent="0.3">
      <c r="A363" s="37" t="str">
        <f>IF(H363=Rapport!$A$2,ROW(),B363)</f>
        <v/>
      </c>
      <c r="B363" s="37" t="str">
        <f>IF(OR(AND(H363&lt;&gt;Rapport!$A$2,Rapport!$C$1=""),I363&lt;&gt;Rapport!$C$1),"",ROW())</f>
        <v/>
      </c>
      <c r="V363" s="37" t="str">
        <f t="shared" si="5"/>
        <v/>
      </c>
    </row>
    <row r="364" spans="1:22" x14ac:dyDescent="0.3">
      <c r="A364" s="37" t="str">
        <f>IF(H364=Rapport!$A$2,ROW(),B364)</f>
        <v/>
      </c>
      <c r="B364" s="37" t="str">
        <f>IF(OR(AND(H364&lt;&gt;Rapport!$A$2,Rapport!$C$1=""),I364&lt;&gt;Rapport!$C$1),"",ROW())</f>
        <v/>
      </c>
      <c r="V364" s="37" t="str">
        <f t="shared" si="5"/>
        <v/>
      </c>
    </row>
    <row r="365" spans="1:22" x14ac:dyDescent="0.3">
      <c r="A365" s="37" t="str">
        <f>IF(H365=Rapport!$A$2,ROW(),B365)</f>
        <v/>
      </c>
      <c r="B365" s="37" t="str">
        <f>IF(OR(AND(H365&lt;&gt;Rapport!$A$2,Rapport!$C$1=""),I365&lt;&gt;Rapport!$C$1),"",ROW())</f>
        <v/>
      </c>
      <c r="V365" s="37" t="str">
        <f t="shared" si="5"/>
        <v/>
      </c>
    </row>
    <row r="366" spans="1:22" x14ac:dyDescent="0.3">
      <c r="A366" s="37" t="str">
        <f>IF(H366=Rapport!$A$2,ROW(),B366)</f>
        <v/>
      </c>
      <c r="B366" s="37" t="str">
        <f>IF(OR(AND(H366&lt;&gt;Rapport!$A$2,Rapport!$C$1=""),I366&lt;&gt;Rapport!$C$1),"",ROW())</f>
        <v/>
      </c>
      <c r="V366" s="37" t="str">
        <f t="shared" si="5"/>
        <v/>
      </c>
    </row>
    <row r="367" spans="1:22" x14ac:dyDescent="0.3">
      <c r="A367" s="37" t="str">
        <f>IF(H367=Rapport!$A$2,ROW(),B367)</f>
        <v/>
      </c>
      <c r="B367" s="37" t="str">
        <f>IF(OR(AND(H367&lt;&gt;Rapport!$A$2,Rapport!$C$1=""),I367&lt;&gt;Rapport!$C$1),"",ROW())</f>
        <v/>
      </c>
      <c r="V367" s="37" t="str">
        <f t="shared" si="5"/>
        <v/>
      </c>
    </row>
    <row r="368" spans="1:22" x14ac:dyDescent="0.3">
      <c r="A368" s="37" t="str">
        <f>IF(H368=Rapport!$A$2,ROW(),B368)</f>
        <v/>
      </c>
      <c r="B368" s="37" t="str">
        <f>IF(OR(AND(H368&lt;&gt;Rapport!$A$2,Rapport!$C$1=""),I368&lt;&gt;Rapport!$C$1),"",ROW())</f>
        <v/>
      </c>
      <c r="V368" s="37" t="str">
        <f t="shared" si="5"/>
        <v/>
      </c>
    </row>
    <row r="369" spans="1:22" x14ac:dyDescent="0.3">
      <c r="A369" s="37" t="str">
        <f>IF(H369=Rapport!$A$2,ROW(),B369)</f>
        <v/>
      </c>
      <c r="B369" s="37" t="str">
        <f>IF(OR(AND(H369&lt;&gt;Rapport!$A$2,Rapport!$C$1=""),I369&lt;&gt;Rapport!$C$1),"",ROW())</f>
        <v/>
      </c>
      <c r="V369" s="37" t="str">
        <f t="shared" si="5"/>
        <v/>
      </c>
    </row>
    <row r="370" spans="1:22" x14ac:dyDescent="0.3">
      <c r="A370" s="37" t="str">
        <f>IF(H370=Rapport!$A$2,ROW(),B370)</f>
        <v/>
      </c>
      <c r="B370" s="37" t="str">
        <f>IF(OR(AND(H370&lt;&gt;Rapport!$A$2,Rapport!$C$1=""),I370&lt;&gt;Rapport!$C$1),"",ROW())</f>
        <v/>
      </c>
      <c r="V370" s="37" t="str">
        <f t="shared" si="5"/>
        <v/>
      </c>
    </row>
    <row r="371" spans="1:22" x14ac:dyDescent="0.3">
      <c r="A371" s="37" t="str">
        <f>IF(H371=Rapport!$A$2,ROW(),B371)</f>
        <v/>
      </c>
      <c r="B371" s="37" t="str">
        <f>IF(OR(AND(H371&lt;&gt;Rapport!$A$2,Rapport!$C$1=""),I371&lt;&gt;Rapport!$C$1),"",ROW())</f>
        <v/>
      </c>
      <c r="V371" s="37" t="str">
        <f t="shared" si="5"/>
        <v/>
      </c>
    </row>
    <row r="372" spans="1:22" x14ac:dyDescent="0.3">
      <c r="A372" s="37" t="str">
        <f>IF(H372=Rapport!$A$2,ROW(),B372)</f>
        <v/>
      </c>
      <c r="B372" s="37" t="str">
        <f>IF(OR(AND(H372&lt;&gt;Rapport!$A$2,Rapport!$C$1=""),I372&lt;&gt;Rapport!$C$1),"",ROW())</f>
        <v/>
      </c>
      <c r="V372" s="37" t="str">
        <f t="shared" si="5"/>
        <v/>
      </c>
    </row>
    <row r="373" spans="1:22" x14ac:dyDescent="0.3">
      <c r="A373" s="37" t="str">
        <f>IF(H373=Rapport!$A$2,ROW(),B373)</f>
        <v/>
      </c>
      <c r="B373" s="37" t="str">
        <f>IF(OR(AND(H373&lt;&gt;Rapport!$A$2,Rapport!$C$1=""),I373&lt;&gt;Rapport!$C$1),"",ROW())</f>
        <v/>
      </c>
      <c r="V373" s="37" t="str">
        <f t="shared" si="5"/>
        <v/>
      </c>
    </row>
    <row r="374" spans="1:22" x14ac:dyDescent="0.3">
      <c r="A374" s="37" t="str">
        <f>IF(H374=Rapport!$A$2,ROW(),B374)</f>
        <v/>
      </c>
      <c r="B374" s="37" t="str">
        <f>IF(OR(AND(H374&lt;&gt;Rapport!$A$2,Rapport!$C$1=""),I374&lt;&gt;Rapport!$C$1),"",ROW())</f>
        <v/>
      </c>
      <c r="V374" s="37" t="str">
        <f t="shared" si="5"/>
        <v/>
      </c>
    </row>
    <row r="375" spans="1:22" x14ac:dyDescent="0.3">
      <c r="A375" s="37" t="str">
        <f>IF(H375=Rapport!$A$2,ROW(),B375)</f>
        <v/>
      </c>
      <c r="B375" s="37" t="str">
        <f>IF(OR(AND(H375&lt;&gt;Rapport!$A$2,Rapport!$C$1=""),I375&lt;&gt;Rapport!$C$1),"",ROW())</f>
        <v/>
      </c>
      <c r="V375" s="37" t="str">
        <f t="shared" si="5"/>
        <v/>
      </c>
    </row>
    <row r="376" spans="1:22" x14ac:dyDescent="0.3">
      <c r="A376" s="37" t="str">
        <f>IF(H376=Rapport!$A$2,ROW(),B376)</f>
        <v/>
      </c>
      <c r="B376" s="37" t="str">
        <f>IF(OR(AND(H376&lt;&gt;Rapport!$A$2,Rapport!$C$1=""),I376&lt;&gt;Rapport!$C$1),"",ROW())</f>
        <v/>
      </c>
      <c r="V376" s="37" t="str">
        <f t="shared" si="5"/>
        <v/>
      </c>
    </row>
    <row r="377" spans="1:22" x14ac:dyDescent="0.3">
      <c r="A377" s="37" t="str">
        <f>IF(H377=Rapport!$A$2,ROW(),B377)</f>
        <v/>
      </c>
      <c r="B377" s="37" t="str">
        <f>IF(OR(AND(H377&lt;&gt;Rapport!$A$2,Rapport!$C$1=""),I377&lt;&gt;Rapport!$C$1),"",ROW())</f>
        <v/>
      </c>
      <c r="V377" s="37" t="str">
        <f t="shared" si="5"/>
        <v/>
      </c>
    </row>
    <row r="378" spans="1:22" x14ac:dyDescent="0.3">
      <c r="A378" s="37" t="str">
        <f>IF(H378=Rapport!$A$2,ROW(),B378)</f>
        <v/>
      </c>
      <c r="B378" s="37" t="str">
        <f>IF(OR(AND(H378&lt;&gt;Rapport!$A$2,Rapport!$C$1=""),I378&lt;&gt;Rapport!$C$1),"",ROW())</f>
        <v/>
      </c>
      <c r="V378" s="37" t="str">
        <f t="shared" si="5"/>
        <v/>
      </c>
    </row>
    <row r="379" spans="1:22" x14ac:dyDescent="0.3">
      <c r="A379" s="37" t="str">
        <f>IF(H379=Rapport!$A$2,ROW(),B379)</f>
        <v/>
      </c>
      <c r="B379" s="37" t="str">
        <f>IF(OR(AND(H379&lt;&gt;Rapport!$A$2,Rapport!$C$1=""),I379&lt;&gt;Rapport!$C$1),"",ROW())</f>
        <v/>
      </c>
      <c r="V379" s="37" t="str">
        <f t="shared" si="5"/>
        <v/>
      </c>
    </row>
    <row r="380" spans="1:22" x14ac:dyDescent="0.3">
      <c r="A380" s="37" t="str">
        <f>IF(H380=Rapport!$A$2,ROW(),B380)</f>
        <v/>
      </c>
      <c r="B380" s="37" t="str">
        <f>IF(OR(AND(H380&lt;&gt;Rapport!$A$2,Rapport!$C$1=""),I380&lt;&gt;Rapport!$C$1),"",ROW())</f>
        <v/>
      </c>
      <c r="V380" s="37" t="str">
        <f t="shared" si="5"/>
        <v/>
      </c>
    </row>
    <row r="381" spans="1:22" x14ac:dyDescent="0.3">
      <c r="A381" s="37" t="str">
        <f>IF(H381=Rapport!$A$2,ROW(),B381)</f>
        <v/>
      </c>
      <c r="B381" s="37" t="str">
        <f>IF(OR(AND(H381&lt;&gt;Rapport!$A$2,Rapport!$C$1=""),I381&lt;&gt;Rapport!$C$1),"",ROW())</f>
        <v/>
      </c>
      <c r="V381" s="37" t="str">
        <f t="shared" si="5"/>
        <v/>
      </c>
    </row>
    <row r="382" spans="1:22" x14ac:dyDescent="0.3">
      <c r="A382" s="37" t="str">
        <f>IF(H382=Rapport!$A$2,ROW(),B382)</f>
        <v/>
      </c>
      <c r="B382" s="37" t="str">
        <f>IF(OR(AND(H382&lt;&gt;Rapport!$A$2,Rapport!$C$1=""),I382&lt;&gt;Rapport!$C$1),"",ROW())</f>
        <v/>
      </c>
      <c r="V382" s="37" t="str">
        <f t="shared" si="5"/>
        <v/>
      </c>
    </row>
    <row r="383" spans="1:22" x14ac:dyDescent="0.3">
      <c r="A383" s="37" t="str">
        <f>IF(H383=Rapport!$A$2,ROW(),B383)</f>
        <v/>
      </c>
      <c r="B383" s="37" t="str">
        <f>IF(OR(AND(H383&lt;&gt;Rapport!$A$2,Rapport!$C$1=""),I383&lt;&gt;Rapport!$C$1),"",ROW())</f>
        <v/>
      </c>
      <c r="V383" s="37" t="str">
        <f t="shared" si="5"/>
        <v/>
      </c>
    </row>
    <row r="384" spans="1:22" x14ac:dyDescent="0.3">
      <c r="A384" s="37" t="str">
        <f>IF(H384=Rapport!$A$2,ROW(),B384)</f>
        <v/>
      </c>
      <c r="B384" s="37" t="str">
        <f>IF(OR(AND(H384&lt;&gt;Rapport!$A$2,Rapport!$C$1=""),I384&lt;&gt;Rapport!$C$1),"",ROW())</f>
        <v/>
      </c>
      <c r="V384" s="37" t="str">
        <f t="shared" si="5"/>
        <v/>
      </c>
    </row>
    <row r="385" spans="1:22" x14ac:dyDescent="0.3">
      <c r="A385" s="37" t="str">
        <f>IF(H385=Rapport!$A$2,ROW(),B385)</f>
        <v/>
      </c>
      <c r="B385" s="37" t="str">
        <f>IF(OR(AND(H385&lt;&gt;Rapport!$A$2,Rapport!$C$1=""),I385&lt;&gt;Rapport!$C$1),"",ROW())</f>
        <v/>
      </c>
      <c r="V385" s="37" t="str">
        <f t="shared" si="5"/>
        <v/>
      </c>
    </row>
    <row r="386" spans="1:22" x14ac:dyDescent="0.3">
      <c r="A386" s="37" t="str">
        <f>IF(H386=Rapport!$A$2,ROW(),B386)</f>
        <v/>
      </c>
      <c r="B386" s="37" t="str">
        <f>IF(OR(AND(H386&lt;&gt;Rapport!$A$2,Rapport!$C$1=""),I386&lt;&gt;Rapport!$C$1),"",ROW())</f>
        <v/>
      </c>
      <c r="V386" s="37" t="str">
        <f t="shared" si="5"/>
        <v/>
      </c>
    </row>
    <row r="387" spans="1:22" x14ac:dyDescent="0.3">
      <c r="A387" s="37" t="str">
        <f>IF(H387=Rapport!$A$2,ROW(),B387)</f>
        <v/>
      </c>
      <c r="B387" s="37" t="str">
        <f>IF(OR(AND(H387&lt;&gt;Rapport!$A$2,Rapport!$C$1=""),I387&lt;&gt;Rapport!$C$1),"",ROW())</f>
        <v/>
      </c>
      <c r="V387" s="37" t="str">
        <f t="shared" ref="V387:V450" si="6">IF(K387="rupture",ROW(),"")</f>
        <v/>
      </c>
    </row>
    <row r="388" spans="1:22" x14ac:dyDescent="0.3">
      <c r="A388" s="37" t="str">
        <f>IF(H388=Rapport!$A$2,ROW(),B388)</f>
        <v/>
      </c>
      <c r="B388" s="37" t="str">
        <f>IF(OR(AND(H388&lt;&gt;Rapport!$A$2,Rapport!$C$1=""),I388&lt;&gt;Rapport!$C$1),"",ROW())</f>
        <v/>
      </c>
      <c r="V388" s="37" t="str">
        <f t="shared" si="6"/>
        <v/>
      </c>
    </row>
    <row r="389" spans="1:22" x14ac:dyDescent="0.3">
      <c r="A389" s="37" t="str">
        <f>IF(H389=Rapport!$A$2,ROW(),B389)</f>
        <v/>
      </c>
      <c r="B389" s="37" t="str">
        <f>IF(OR(AND(H389&lt;&gt;Rapport!$A$2,Rapport!$C$1=""),I389&lt;&gt;Rapport!$C$1),"",ROW())</f>
        <v/>
      </c>
      <c r="V389" s="37" t="str">
        <f t="shared" si="6"/>
        <v/>
      </c>
    </row>
    <row r="390" spans="1:22" x14ac:dyDescent="0.3">
      <c r="A390" s="37" t="str">
        <f>IF(H390=Rapport!$A$2,ROW(),B390)</f>
        <v/>
      </c>
      <c r="B390" s="37" t="str">
        <f>IF(OR(AND(H390&lt;&gt;Rapport!$A$2,Rapport!$C$1=""),I390&lt;&gt;Rapport!$C$1),"",ROW())</f>
        <v/>
      </c>
      <c r="V390" s="37" t="str">
        <f t="shared" si="6"/>
        <v/>
      </c>
    </row>
    <row r="391" spans="1:22" x14ac:dyDescent="0.3">
      <c r="A391" s="37" t="str">
        <f>IF(H391=Rapport!$A$2,ROW(),B391)</f>
        <v/>
      </c>
      <c r="B391" s="37" t="str">
        <f>IF(OR(AND(H391&lt;&gt;Rapport!$A$2,Rapport!$C$1=""),I391&lt;&gt;Rapport!$C$1),"",ROW())</f>
        <v/>
      </c>
      <c r="V391" s="37" t="str">
        <f t="shared" si="6"/>
        <v/>
      </c>
    </row>
    <row r="392" spans="1:22" x14ac:dyDescent="0.3">
      <c r="A392" s="37" t="str">
        <f>IF(H392=Rapport!$A$2,ROW(),B392)</f>
        <v/>
      </c>
      <c r="B392" s="37" t="str">
        <f>IF(OR(AND(H392&lt;&gt;Rapport!$A$2,Rapport!$C$1=""),I392&lt;&gt;Rapport!$C$1),"",ROW())</f>
        <v/>
      </c>
      <c r="V392" s="37" t="str">
        <f t="shared" si="6"/>
        <v/>
      </c>
    </row>
    <row r="393" spans="1:22" x14ac:dyDescent="0.3">
      <c r="A393" s="37" t="str">
        <f>IF(H393=Rapport!$A$2,ROW(),B393)</f>
        <v/>
      </c>
      <c r="B393" s="37" t="str">
        <f>IF(OR(AND(H393&lt;&gt;Rapport!$A$2,Rapport!$C$1=""),I393&lt;&gt;Rapport!$C$1),"",ROW())</f>
        <v/>
      </c>
      <c r="V393" s="37" t="str">
        <f t="shared" si="6"/>
        <v/>
      </c>
    </row>
    <row r="394" spans="1:22" x14ac:dyDescent="0.3">
      <c r="A394" s="37" t="str">
        <f>IF(H394=Rapport!$A$2,ROW(),B394)</f>
        <v/>
      </c>
      <c r="B394" s="37" t="str">
        <f>IF(OR(AND(H394&lt;&gt;Rapport!$A$2,Rapport!$C$1=""),I394&lt;&gt;Rapport!$C$1),"",ROW())</f>
        <v/>
      </c>
      <c r="V394" s="37" t="str">
        <f t="shared" si="6"/>
        <v/>
      </c>
    </row>
    <row r="395" spans="1:22" x14ac:dyDescent="0.3">
      <c r="A395" s="37" t="str">
        <f>IF(H395=Rapport!$A$2,ROW(),B395)</f>
        <v/>
      </c>
      <c r="B395" s="37" t="str">
        <f>IF(OR(AND(H395&lt;&gt;Rapport!$A$2,Rapport!$C$1=""),I395&lt;&gt;Rapport!$C$1),"",ROW())</f>
        <v/>
      </c>
      <c r="V395" s="37" t="str">
        <f t="shared" si="6"/>
        <v/>
      </c>
    </row>
    <row r="396" spans="1:22" x14ac:dyDescent="0.3">
      <c r="A396" s="37" t="str">
        <f>IF(H396=Rapport!$A$2,ROW(),B396)</f>
        <v/>
      </c>
      <c r="B396" s="37" t="str">
        <f>IF(OR(AND(H396&lt;&gt;Rapport!$A$2,Rapport!$C$1=""),I396&lt;&gt;Rapport!$C$1),"",ROW())</f>
        <v/>
      </c>
      <c r="V396" s="37" t="str">
        <f t="shared" si="6"/>
        <v/>
      </c>
    </row>
    <row r="397" spans="1:22" x14ac:dyDescent="0.3">
      <c r="A397" s="37" t="str">
        <f>IF(H397=Rapport!$A$2,ROW(),B397)</f>
        <v/>
      </c>
      <c r="B397" s="37" t="str">
        <f>IF(OR(AND(H397&lt;&gt;Rapport!$A$2,Rapport!$C$1=""),I397&lt;&gt;Rapport!$C$1),"",ROW())</f>
        <v/>
      </c>
      <c r="V397" s="37" t="str">
        <f t="shared" si="6"/>
        <v/>
      </c>
    </row>
    <row r="398" spans="1:22" x14ac:dyDescent="0.3">
      <c r="A398" s="37" t="str">
        <f>IF(H398=Rapport!$A$2,ROW(),B398)</f>
        <v/>
      </c>
      <c r="B398" s="37" t="str">
        <f>IF(OR(AND(H398&lt;&gt;Rapport!$A$2,Rapport!$C$1=""),I398&lt;&gt;Rapport!$C$1),"",ROW())</f>
        <v/>
      </c>
      <c r="V398" s="37" t="str">
        <f t="shared" si="6"/>
        <v/>
      </c>
    </row>
    <row r="399" spans="1:22" x14ac:dyDescent="0.3">
      <c r="A399" s="37" t="str">
        <f>IF(H399=Rapport!$A$2,ROW(),B399)</f>
        <v/>
      </c>
      <c r="B399" s="37" t="str">
        <f>IF(OR(AND(H399&lt;&gt;Rapport!$A$2,Rapport!$C$1=""),I399&lt;&gt;Rapport!$C$1),"",ROW())</f>
        <v/>
      </c>
      <c r="V399" s="37" t="str">
        <f t="shared" si="6"/>
        <v/>
      </c>
    </row>
    <row r="400" spans="1:22" x14ac:dyDescent="0.3">
      <c r="A400" s="37" t="str">
        <f>IF(H400=Rapport!$A$2,ROW(),B400)</f>
        <v/>
      </c>
      <c r="B400" s="37" t="str">
        <f>IF(OR(AND(H400&lt;&gt;Rapport!$A$2,Rapport!$C$1=""),I400&lt;&gt;Rapport!$C$1),"",ROW())</f>
        <v/>
      </c>
      <c r="V400" s="37" t="str">
        <f t="shared" si="6"/>
        <v/>
      </c>
    </row>
    <row r="401" spans="1:22" x14ac:dyDescent="0.3">
      <c r="A401" s="37" t="str">
        <f>IF(H401=Rapport!$A$2,ROW(),B401)</f>
        <v/>
      </c>
      <c r="B401" s="37" t="str">
        <f>IF(OR(AND(H401&lt;&gt;Rapport!$A$2,Rapport!$C$1=""),I401&lt;&gt;Rapport!$C$1),"",ROW())</f>
        <v/>
      </c>
      <c r="V401" s="37" t="str">
        <f t="shared" si="6"/>
        <v/>
      </c>
    </row>
    <row r="402" spans="1:22" x14ac:dyDescent="0.3">
      <c r="A402" s="37" t="str">
        <f>IF(H402=Rapport!$A$2,ROW(),B402)</f>
        <v/>
      </c>
      <c r="B402" s="37" t="str">
        <f>IF(OR(AND(H402&lt;&gt;Rapport!$A$2,Rapport!$C$1=""),I402&lt;&gt;Rapport!$C$1),"",ROW())</f>
        <v/>
      </c>
      <c r="V402" s="37" t="str">
        <f t="shared" si="6"/>
        <v/>
      </c>
    </row>
    <row r="403" spans="1:22" x14ac:dyDescent="0.3">
      <c r="A403" s="37" t="str">
        <f>IF(H403=Rapport!$A$2,ROW(),B403)</f>
        <v/>
      </c>
      <c r="B403" s="37" t="str">
        <f>IF(OR(AND(H403&lt;&gt;Rapport!$A$2,Rapport!$C$1=""),I403&lt;&gt;Rapport!$C$1),"",ROW())</f>
        <v/>
      </c>
      <c r="V403" s="37" t="str">
        <f t="shared" si="6"/>
        <v/>
      </c>
    </row>
    <row r="404" spans="1:22" x14ac:dyDescent="0.3">
      <c r="A404" s="37" t="str">
        <f>IF(H404=Rapport!$A$2,ROW(),B404)</f>
        <v/>
      </c>
      <c r="B404" s="37" t="str">
        <f>IF(OR(AND(H404&lt;&gt;Rapport!$A$2,Rapport!$C$1=""),I404&lt;&gt;Rapport!$C$1),"",ROW())</f>
        <v/>
      </c>
      <c r="V404" s="37" t="str">
        <f t="shared" si="6"/>
        <v/>
      </c>
    </row>
    <row r="405" spans="1:22" x14ac:dyDescent="0.3">
      <c r="A405" s="37" t="str">
        <f>IF(H405=Rapport!$A$2,ROW(),B405)</f>
        <v/>
      </c>
      <c r="B405" s="37" t="str">
        <f>IF(OR(AND(H405&lt;&gt;Rapport!$A$2,Rapport!$C$1=""),I405&lt;&gt;Rapport!$C$1),"",ROW())</f>
        <v/>
      </c>
      <c r="V405" s="37" t="str">
        <f t="shared" si="6"/>
        <v/>
      </c>
    </row>
    <row r="406" spans="1:22" x14ac:dyDescent="0.3">
      <c r="A406" s="37" t="str">
        <f>IF(H406=Rapport!$A$2,ROW(),B406)</f>
        <v/>
      </c>
      <c r="B406" s="37" t="str">
        <f>IF(OR(AND(H406&lt;&gt;Rapport!$A$2,Rapport!$C$1=""),I406&lt;&gt;Rapport!$C$1),"",ROW())</f>
        <v/>
      </c>
      <c r="V406" s="37" t="str">
        <f t="shared" si="6"/>
        <v/>
      </c>
    </row>
    <row r="407" spans="1:22" x14ac:dyDescent="0.3">
      <c r="A407" s="37" t="str">
        <f>IF(H407=Rapport!$A$2,ROW(),B407)</f>
        <v/>
      </c>
      <c r="B407" s="37" t="str">
        <f>IF(OR(AND(H407&lt;&gt;Rapport!$A$2,Rapport!$C$1=""),I407&lt;&gt;Rapport!$C$1),"",ROW())</f>
        <v/>
      </c>
      <c r="V407" s="37" t="str">
        <f t="shared" si="6"/>
        <v/>
      </c>
    </row>
    <row r="408" spans="1:22" x14ac:dyDescent="0.3">
      <c r="A408" s="37" t="str">
        <f>IF(H408=Rapport!$A$2,ROW(),B408)</f>
        <v/>
      </c>
      <c r="B408" s="37" t="str">
        <f>IF(OR(AND(H408&lt;&gt;Rapport!$A$2,Rapport!$C$1=""),I408&lt;&gt;Rapport!$C$1),"",ROW())</f>
        <v/>
      </c>
      <c r="V408" s="37" t="str">
        <f t="shared" si="6"/>
        <v/>
      </c>
    </row>
    <row r="409" spans="1:22" x14ac:dyDescent="0.3">
      <c r="A409" s="37" t="str">
        <f>IF(H409=Rapport!$A$2,ROW(),B409)</f>
        <v/>
      </c>
      <c r="B409" s="37" t="str">
        <f>IF(OR(AND(H409&lt;&gt;Rapport!$A$2,Rapport!$C$1=""),I409&lt;&gt;Rapport!$C$1),"",ROW())</f>
        <v/>
      </c>
      <c r="V409" s="37" t="str">
        <f t="shared" si="6"/>
        <v/>
      </c>
    </row>
    <row r="410" spans="1:22" x14ac:dyDescent="0.3">
      <c r="A410" s="37" t="str">
        <f>IF(H410=Rapport!$A$2,ROW(),B410)</f>
        <v/>
      </c>
      <c r="B410" s="37" t="str">
        <f>IF(OR(AND(H410&lt;&gt;Rapport!$A$2,Rapport!$C$1=""),I410&lt;&gt;Rapport!$C$1),"",ROW())</f>
        <v/>
      </c>
      <c r="V410" s="37" t="str">
        <f t="shared" si="6"/>
        <v/>
      </c>
    </row>
    <row r="411" spans="1:22" x14ac:dyDescent="0.3">
      <c r="A411" s="37" t="str">
        <f>IF(H411=Rapport!$A$2,ROW(),B411)</f>
        <v/>
      </c>
      <c r="B411" s="37" t="str">
        <f>IF(OR(AND(H411&lt;&gt;Rapport!$A$2,Rapport!$C$1=""),I411&lt;&gt;Rapport!$C$1),"",ROW())</f>
        <v/>
      </c>
      <c r="V411" s="37" t="str">
        <f t="shared" si="6"/>
        <v/>
      </c>
    </row>
    <row r="412" spans="1:22" x14ac:dyDescent="0.3">
      <c r="A412" s="37" t="str">
        <f>IF(H412=Rapport!$A$2,ROW(),B412)</f>
        <v/>
      </c>
      <c r="B412" s="37" t="str">
        <f>IF(OR(AND(H412&lt;&gt;Rapport!$A$2,Rapport!$C$1=""),I412&lt;&gt;Rapport!$C$1),"",ROW())</f>
        <v/>
      </c>
      <c r="V412" s="37" t="str">
        <f t="shared" si="6"/>
        <v/>
      </c>
    </row>
    <row r="413" spans="1:22" x14ac:dyDescent="0.3">
      <c r="A413" s="37" t="str">
        <f>IF(H413=Rapport!$A$2,ROW(),B413)</f>
        <v/>
      </c>
      <c r="B413" s="37" t="str">
        <f>IF(OR(AND(H413&lt;&gt;Rapport!$A$2,Rapport!$C$1=""),I413&lt;&gt;Rapport!$C$1),"",ROW())</f>
        <v/>
      </c>
      <c r="V413" s="37" t="str">
        <f t="shared" si="6"/>
        <v/>
      </c>
    </row>
    <row r="414" spans="1:22" x14ac:dyDescent="0.3">
      <c r="A414" s="37" t="str">
        <f>IF(H414=Rapport!$A$2,ROW(),B414)</f>
        <v/>
      </c>
      <c r="B414" s="37" t="str">
        <f>IF(OR(AND(H414&lt;&gt;Rapport!$A$2,Rapport!$C$1=""),I414&lt;&gt;Rapport!$C$1),"",ROW())</f>
        <v/>
      </c>
      <c r="V414" s="37" t="str">
        <f t="shared" si="6"/>
        <v/>
      </c>
    </row>
    <row r="415" spans="1:22" x14ac:dyDescent="0.3">
      <c r="A415" s="37" t="str">
        <f>IF(H415=Rapport!$A$2,ROW(),B415)</f>
        <v/>
      </c>
      <c r="B415" s="37" t="str">
        <f>IF(OR(AND(H415&lt;&gt;Rapport!$A$2,Rapport!$C$1=""),I415&lt;&gt;Rapport!$C$1),"",ROW())</f>
        <v/>
      </c>
      <c r="V415" s="37" t="str">
        <f t="shared" si="6"/>
        <v/>
      </c>
    </row>
    <row r="416" spans="1:22" x14ac:dyDescent="0.3">
      <c r="A416" s="37" t="str">
        <f>IF(H416=Rapport!$A$2,ROW(),B416)</f>
        <v/>
      </c>
      <c r="B416" s="37" t="str">
        <f>IF(OR(AND(H416&lt;&gt;Rapport!$A$2,Rapport!$C$1=""),I416&lt;&gt;Rapport!$C$1),"",ROW())</f>
        <v/>
      </c>
      <c r="V416" s="37" t="str">
        <f t="shared" si="6"/>
        <v/>
      </c>
    </row>
    <row r="417" spans="1:22" x14ac:dyDescent="0.3">
      <c r="A417" s="37" t="str">
        <f>IF(H417=Rapport!$A$2,ROW(),B417)</f>
        <v/>
      </c>
      <c r="B417" s="37" t="str">
        <f>IF(OR(AND(H417&lt;&gt;Rapport!$A$2,Rapport!$C$1=""),I417&lt;&gt;Rapport!$C$1),"",ROW())</f>
        <v/>
      </c>
      <c r="V417" s="37" t="str">
        <f t="shared" si="6"/>
        <v/>
      </c>
    </row>
    <row r="418" spans="1:22" x14ac:dyDescent="0.3">
      <c r="A418" s="37" t="str">
        <f>IF(H418=Rapport!$A$2,ROW(),B418)</f>
        <v/>
      </c>
      <c r="B418" s="37" t="str">
        <f>IF(OR(AND(H418&lt;&gt;Rapport!$A$2,Rapport!$C$1=""),I418&lt;&gt;Rapport!$C$1),"",ROW())</f>
        <v/>
      </c>
      <c r="V418" s="37" t="str">
        <f t="shared" si="6"/>
        <v/>
      </c>
    </row>
    <row r="419" spans="1:22" x14ac:dyDescent="0.3">
      <c r="A419" s="37" t="str">
        <f>IF(H419=Rapport!$A$2,ROW(),B419)</f>
        <v/>
      </c>
      <c r="B419" s="37" t="str">
        <f>IF(OR(AND(H419&lt;&gt;Rapport!$A$2,Rapport!$C$1=""),I419&lt;&gt;Rapport!$C$1),"",ROW())</f>
        <v/>
      </c>
      <c r="V419" s="37" t="str">
        <f t="shared" si="6"/>
        <v/>
      </c>
    </row>
    <row r="420" spans="1:22" x14ac:dyDescent="0.3">
      <c r="A420" s="37" t="str">
        <f>IF(H420=Rapport!$A$2,ROW(),B420)</f>
        <v/>
      </c>
      <c r="B420" s="37" t="str">
        <f>IF(OR(AND(H420&lt;&gt;Rapport!$A$2,Rapport!$C$1=""),I420&lt;&gt;Rapport!$C$1),"",ROW())</f>
        <v/>
      </c>
      <c r="V420" s="37" t="str">
        <f t="shared" si="6"/>
        <v/>
      </c>
    </row>
    <row r="421" spans="1:22" x14ac:dyDescent="0.3">
      <c r="A421" s="37" t="str">
        <f>IF(H421=Rapport!$A$2,ROW(),B421)</f>
        <v/>
      </c>
      <c r="B421" s="37" t="str">
        <f>IF(OR(AND(H421&lt;&gt;Rapport!$A$2,Rapport!$C$1=""),I421&lt;&gt;Rapport!$C$1),"",ROW())</f>
        <v/>
      </c>
      <c r="V421" s="37" t="str">
        <f t="shared" si="6"/>
        <v/>
      </c>
    </row>
    <row r="422" spans="1:22" x14ac:dyDescent="0.3">
      <c r="A422" s="37" t="str">
        <f>IF(H422=Rapport!$A$2,ROW(),B422)</f>
        <v/>
      </c>
      <c r="B422" s="37" t="str">
        <f>IF(OR(AND(H422&lt;&gt;Rapport!$A$2,Rapport!$C$1=""),I422&lt;&gt;Rapport!$C$1),"",ROW())</f>
        <v/>
      </c>
      <c r="V422" s="37" t="str">
        <f t="shared" si="6"/>
        <v/>
      </c>
    </row>
    <row r="423" spans="1:22" x14ac:dyDescent="0.3">
      <c r="A423" s="37" t="str">
        <f>IF(H423=Rapport!$A$2,ROW(),B423)</f>
        <v/>
      </c>
      <c r="B423" s="37" t="str">
        <f>IF(OR(AND(H423&lt;&gt;Rapport!$A$2,Rapport!$C$1=""),I423&lt;&gt;Rapport!$C$1),"",ROW())</f>
        <v/>
      </c>
      <c r="V423" s="37" t="str">
        <f t="shared" si="6"/>
        <v/>
      </c>
    </row>
    <row r="424" spans="1:22" x14ac:dyDescent="0.3">
      <c r="A424" s="37" t="str">
        <f>IF(H424=Rapport!$A$2,ROW(),B424)</f>
        <v/>
      </c>
      <c r="B424" s="37" t="str">
        <f>IF(OR(AND(H424&lt;&gt;Rapport!$A$2,Rapport!$C$1=""),I424&lt;&gt;Rapport!$C$1),"",ROW())</f>
        <v/>
      </c>
      <c r="V424" s="37" t="str">
        <f t="shared" si="6"/>
        <v/>
      </c>
    </row>
    <row r="425" spans="1:22" x14ac:dyDescent="0.3">
      <c r="A425" s="37" t="str">
        <f>IF(H425=Rapport!$A$2,ROW(),B425)</f>
        <v/>
      </c>
      <c r="B425" s="37" t="str">
        <f>IF(OR(AND(H425&lt;&gt;Rapport!$A$2,Rapport!$C$1=""),I425&lt;&gt;Rapport!$C$1),"",ROW())</f>
        <v/>
      </c>
      <c r="V425" s="37" t="str">
        <f t="shared" si="6"/>
        <v/>
      </c>
    </row>
    <row r="426" spans="1:22" x14ac:dyDescent="0.3">
      <c r="A426" s="37" t="str">
        <f>IF(H426=Rapport!$A$2,ROW(),B426)</f>
        <v/>
      </c>
      <c r="B426" s="37" t="str">
        <f>IF(OR(AND(H426&lt;&gt;Rapport!$A$2,Rapport!$C$1=""),I426&lt;&gt;Rapport!$C$1),"",ROW())</f>
        <v/>
      </c>
      <c r="V426" s="37" t="str">
        <f t="shared" si="6"/>
        <v/>
      </c>
    </row>
    <row r="427" spans="1:22" x14ac:dyDescent="0.3">
      <c r="A427" s="37" t="str">
        <f>IF(H427=Rapport!$A$2,ROW(),B427)</f>
        <v/>
      </c>
      <c r="B427" s="37" t="str">
        <f>IF(OR(AND(H427&lt;&gt;Rapport!$A$2,Rapport!$C$1=""),I427&lt;&gt;Rapport!$C$1),"",ROW())</f>
        <v/>
      </c>
      <c r="V427" s="37" t="str">
        <f t="shared" si="6"/>
        <v/>
      </c>
    </row>
    <row r="428" spans="1:22" x14ac:dyDescent="0.3">
      <c r="A428" s="37" t="str">
        <f>IF(H428=Rapport!$A$2,ROW(),B428)</f>
        <v/>
      </c>
      <c r="B428" s="37" t="str">
        <f>IF(OR(AND(H428&lt;&gt;Rapport!$A$2,Rapport!$C$1=""),I428&lt;&gt;Rapport!$C$1),"",ROW())</f>
        <v/>
      </c>
      <c r="V428" s="37" t="str">
        <f t="shared" si="6"/>
        <v/>
      </c>
    </row>
    <row r="429" spans="1:22" x14ac:dyDescent="0.3">
      <c r="A429" s="37" t="str">
        <f>IF(H429=Rapport!$A$2,ROW(),B429)</f>
        <v/>
      </c>
      <c r="B429" s="37" t="str">
        <f>IF(OR(AND(H429&lt;&gt;Rapport!$A$2,Rapport!$C$1=""),I429&lt;&gt;Rapport!$C$1),"",ROW())</f>
        <v/>
      </c>
      <c r="V429" s="37" t="str">
        <f t="shared" si="6"/>
        <v/>
      </c>
    </row>
    <row r="430" spans="1:22" x14ac:dyDescent="0.3">
      <c r="A430" s="37" t="str">
        <f>IF(H430=Rapport!$A$2,ROW(),B430)</f>
        <v/>
      </c>
      <c r="B430" s="37" t="str">
        <f>IF(OR(AND(H430&lt;&gt;Rapport!$A$2,Rapport!$C$1=""),I430&lt;&gt;Rapport!$C$1),"",ROW())</f>
        <v/>
      </c>
      <c r="V430" s="37" t="str">
        <f t="shared" si="6"/>
        <v/>
      </c>
    </row>
    <row r="431" spans="1:22" x14ac:dyDescent="0.3">
      <c r="A431" s="37" t="str">
        <f>IF(H431=Rapport!$A$2,ROW(),B431)</f>
        <v/>
      </c>
      <c r="B431" s="37" t="str">
        <f>IF(OR(AND(H431&lt;&gt;Rapport!$A$2,Rapport!$C$1=""),I431&lt;&gt;Rapport!$C$1),"",ROW())</f>
        <v/>
      </c>
      <c r="V431" s="37" t="str">
        <f t="shared" si="6"/>
        <v/>
      </c>
    </row>
    <row r="432" spans="1:22" x14ac:dyDescent="0.3">
      <c r="A432" s="37" t="str">
        <f>IF(H432=Rapport!$A$2,ROW(),B432)</f>
        <v/>
      </c>
      <c r="B432" s="37" t="str">
        <f>IF(OR(AND(H432&lt;&gt;Rapport!$A$2,Rapport!$C$1=""),I432&lt;&gt;Rapport!$C$1),"",ROW())</f>
        <v/>
      </c>
      <c r="V432" s="37" t="str">
        <f t="shared" si="6"/>
        <v/>
      </c>
    </row>
    <row r="433" spans="1:22" x14ac:dyDescent="0.3">
      <c r="A433" s="37" t="str">
        <f>IF(H433=Rapport!$A$2,ROW(),B433)</f>
        <v/>
      </c>
      <c r="B433" s="37" t="str">
        <f>IF(OR(AND(H433&lt;&gt;Rapport!$A$2,Rapport!$C$1=""),I433&lt;&gt;Rapport!$C$1),"",ROW())</f>
        <v/>
      </c>
      <c r="V433" s="37" t="str">
        <f t="shared" si="6"/>
        <v/>
      </c>
    </row>
    <row r="434" spans="1:22" x14ac:dyDescent="0.3">
      <c r="A434" s="37" t="str">
        <f>IF(H434=Rapport!$A$2,ROW(),B434)</f>
        <v/>
      </c>
      <c r="B434" s="37" t="str">
        <f>IF(OR(AND(H434&lt;&gt;Rapport!$A$2,Rapport!$C$1=""),I434&lt;&gt;Rapport!$C$1),"",ROW())</f>
        <v/>
      </c>
      <c r="V434" s="37" t="str">
        <f t="shared" si="6"/>
        <v/>
      </c>
    </row>
    <row r="435" spans="1:22" x14ac:dyDescent="0.3">
      <c r="A435" s="37" t="str">
        <f>IF(H435=Rapport!$A$2,ROW(),B435)</f>
        <v/>
      </c>
      <c r="B435" s="37" t="str">
        <f>IF(OR(AND(H435&lt;&gt;Rapport!$A$2,Rapport!$C$1=""),I435&lt;&gt;Rapport!$C$1),"",ROW())</f>
        <v/>
      </c>
      <c r="V435" s="37" t="str">
        <f t="shared" si="6"/>
        <v/>
      </c>
    </row>
    <row r="436" spans="1:22" x14ac:dyDescent="0.3">
      <c r="A436" s="37" t="str">
        <f>IF(H436=Rapport!$A$2,ROW(),B436)</f>
        <v/>
      </c>
      <c r="B436" s="37" t="str">
        <f>IF(OR(AND(H436&lt;&gt;Rapport!$A$2,Rapport!$C$1=""),I436&lt;&gt;Rapport!$C$1),"",ROW())</f>
        <v/>
      </c>
      <c r="V436" s="37" t="str">
        <f t="shared" si="6"/>
        <v/>
      </c>
    </row>
    <row r="437" spans="1:22" x14ac:dyDescent="0.3">
      <c r="A437" s="37" t="str">
        <f>IF(H437=Rapport!$A$2,ROW(),B437)</f>
        <v/>
      </c>
      <c r="B437" s="37" t="str">
        <f>IF(OR(AND(H437&lt;&gt;Rapport!$A$2,Rapport!$C$1=""),I437&lt;&gt;Rapport!$C$1),"",ROW())</f>
        <v/>
      </c>
      <c r="V437" s="37" t="str">
        <f t="shared" si="6"/>
        <v/>
      </c>
    </row>
    <row r="438" spans="1:22" x14ac:dyDescent="0.3">
      <c r="A438" s="37" t="str">
        <f>IF(H438=Rapport!$A$2,ROW(),B438)</f>
        <v/>
      </c>
      <c r="B438" s="37" t="str">
        <f>IF(OR(AND(H438&lt;&gt;Rapport!$A$2,Rapport!$C$1=""),I438&lt;&gt;Rapport!$C$1),"",ROW())</f>
        <v/>
      </c>
      <c r="V438" s="37" t="str">
        <f t="shared" si="6"/>
        <v/>
      </c>
    </row>
    <row r="439" spans="1:22" x14ac:dyDescent="0.3">
      <c r="A439" s="37" t="str">
        <f>IF(H439=Rapport!$A$2,ROW(),B439)</f>
        <v/>
      </c>
      <c r="B439" s="37" t="str">
        <f>IF(OR(AND(H439&lt;&gt;Rapport!$A$2,Rapport!$C$1=""),I439&lt;&gt;Rapport!$C$1),"",ROW())</f>
        <v/>
      </c>
      <c r="V439" s="37" t="str">
        <f t="shared" si="6"/>
        <v/>
      </c>
    </row>
    <row r="440" spans="1:22" x14ac:dyDescent="0.3">
      <c r="A440" s="37" t="str">
        <f>IF(H440=Rapport!$A$2,ROW(),B440)</f>
        <v/>
      </c>
      <c r="B440" s="37" t="str">
        <f>IF(OR(AND(H440&lt;&gt;Rapport!$A$2,Rapport!$C$1=""),I440&lt;&gt;Rapport!$C$1),"",ROW())</f>
        <v/>
      </c>
      <c r="V440" s="37" t="str">
        <f t="shared" si="6"/>
        <v/>
      </c>
    </row>
    <row r="441" spans="1:22" x14ac:dyDescent="0.3">
      <c r="A441" s="37" t="str">
        <f>IF(H441=Rapport!$A$2,ROW(),B441)</f>
        <v/>
      </c>
      <c r="B441" s="37" t="str">
        <f>IF(OR(AND(H441&lt;&gt;Rapport!$A$2,Rapport!$C$1=""),I441&lt;&gt;Rapport!$C$1),"",ROW())</f>
        <v/>
      </c>
      <c r="V441" s="37" t="str">
        <f t="shared" si="6"/>
        <v/>
      </c>
    </row>
    <row r="442" spans="1:22" x14ac:dyDescent="0.3">
      <c r="A442" s="37" t="str">
        <f>IF(H442=Rapport!$A$2,ROW(),B442)</f>
        <v/>
      </c>
      <c r="B442" s="37" t="str">
        <f>IF(OR(AND(H442&lt;&gt;Rapport!$A$2,Rapport!$C$1=""),I442&lt;&gt;Rapport!$C$1),"",ROW())</f>
        <v/>
      </c>
      <c r="V442" s="37" t="str">
        <f t="shared" si="6"/>
        <v/>
      </c>
    </row>
    <row r="443" spans="1:22" x14ac:dyDescent="0.3">
      <c r="A443" s="37" t="str">
        <f>IF(H443=Rapport!$A$2,ROW(),B443)</f>
        <v/>
      </c>
      <c r="B443" s="37" t="str">
        <f>IF(OR(AND(H443&lt;&gt;Rapport!$A$2,Rapport!$C$1=""),I443&lt;&gt;Rapport!$C$1),"",ROW())</f>
        <v/>
      </c>
      <c r="V443" s="37" t="str">
        <f t="shared" si="6"/>
        <v/>
      </c>
    </row>
    <row r="444" spans="1:22" x14ac:dyDescent="0.3">
      <c r="A444" s="37" t="str">
        <f>IF(H444=Rapport!$A$2,ROW(),B444)</f>
        <v/>
      </c>
      <c r="B444" s="37" t="str">
        <f>IF(OR(AND(H444&lt;&gt;Rapport!$A$2,Rapport!$C$1=""),I444&lt;&gt;Rapport!$C$1),"",ROW())</f>
        <v/>
      </c>
      <c r="V444" s="37" t="str">
        <f t="shared" si="6"/>
        <v/>
      </c>
    </row>
    <row r="445" spans="1:22" x14ac:dyDescent="0.3">
      <c r="A445" s="37" t="str">
        <f>IF(H445=Rapport!$A$2,ROW(),B445)</f>
        <v/>
      </c>
      <c r="B445" s="37" t="str">
        <f>IF(OR(AND(H445&lt;&gt;Rapport!$A$2,Rapport!$C$1=""),I445&lt;&gt;Rapport!$C$1),"",ROW())</f>
        <v/>
      </c>
      <c r="V445" s="37" t="str">
        <f t="shared" si="6"/>
        <v/>
      </c>
    </row>
    <row r="446" spans="1:22" x14ac:dyDescent="0.3">
      <c r="A446" s="37" t="str">
        <f>IF(H446=Rapport!$A$2,ROW(),B446)</f>
        <v/>
      </c>
      <c r="B446" s="37" t="str">
        <f>IF(OR(AND(H446&lt;&gt;Rapport!$A$2,Rapport!$C$1=""),I446&lt;&gt;Rapport!$C$1),"",ROW())</f>
        <v/>
      </c>
      <c r="V446" s="37" t="str">
        <f t="shared" si="6"/>
        <v/>
      </c>
    </row>
    <row r="447" spans="1:22" x14ac:dyDescent="0.3">
      <c r="A447" s="37" t="str">
        <f>IF(H447=Rapport!$A$2,ROW(),B447)</f>
        <v/>
      </c>
      <c r="B447" s="37" t="str">
        <f>IF(OR(AND(H447&lt;&gt;Rapport!$A$2,Rapport!$C$1=""),I447&lt;&gt;Rapport!$C$1),"",ROW())</f>
        <v/>
      </c>
      <c r="V447" s="37" t="str">
        <f t="shared" si="6"/>
        <v/>
      </c>
    </row>
    <row r="448" spans="1:22" x14ac:dyDescent="0.3">
      <c r="A448" s="37" t="str">
        <f>IF(H448=Rapport!$A$2,ROW(),B448)</f>
        <v/>
      </c>
      <c r="B448" s="37" t="str">
        <f>IF(OR(AND(H448&lt;&gt;Rapport!$A$2,Rapport!$C$1=""),I448&lt;&gt;Rapport!$C$1),"",ROW())</f>
        <v/>
      </c>
      <c r="V448" s="37" t="str">
        <f t="shared" si="6"/>
        <v/>
      </c>
    </row>
    <row r="449" spans="1:22" x14ac:dyDescent="0.3">
      <c r="A449" s="37" t="str">
        <f>IF(H449=Rapport!$A$2,ROW(),B449)</f>
        <v/>
      </c>
      <c r="B449" s="37" t="str">
        <f>IF(OR(AND(H449&lt;&gt;Rapport!$A$2,Rapport!$C$1=""),I449&lt;&gt;Rapport!$C$1),"",ROW())</f>
        <v/>
      </c>
      <c r="V449" s="37" t="str">
        <f t="shared" si="6"/>
        <v/>
      </c>
    </row>
    <row r="450" spans="1:22" x14ac:dyDescent="0.3">
      <c r="A450" s="37" t="str">
        <f>IF(H450=Rapport!$A$2,ROW(),B450)</f>
        <v/>
      </c>
      <c r="B450" s="37" t="str">
        <f>IF(OR(AND(H450&lt;&gt;Rapport!$A$2,Rapport!$C$1=""),I450&lt;&gt;Rapport!$C$1),"",ROW())</f>
        <v/>
      </c>
      <c r="V450" s="37" t="str">
        <f t="shared" si="6"/>
        <v/>
      </c>
    </row>
    <row r="451" spans="1:22" x14ac:dyDescent="0.3">
      <c r="A451" s="37" t="str">
        <f>IF(H451=Rapport!$A$2,ROW(),B451)</f>
        <v/>
      </c>
      <c r="B451" s="37" t="str">
        <f>IF(OR(AND(H451&lt;&gt;Rapport!$A$2,Rapport!$C$1=""),I451&lt;&gt;Rapport!$C$1),"",ROW())</f>
        <v/>
      </c>
      <c r="V451" s="37" t="str">
        <f t="shared" ref="V451:V514" si="7">IF(K451="rupture",ROW(),"")</f>
        <v/>
      </c>
    </row>
    <row r="452" spans="1:22" x14ac:dyDescent="0.3">
      <c r="A452" s="37" t="str">
        <f>IF(H452=Rapport!$A$2,ROW(),B452)</f>
        <v/>
      </c>
      <c r="B452" s="37" t="str">
        <f>IF(OR(AND(H452&lt;&gt;Rapport!$A$2,Rapport!$C$1=""),I452&lt;&gt;Rapport!$C$1),"",ROW())</f>
        <v/>
      </c>
      <c r="V452" s="37" t="str">
        <f t="shared" si="7"/>
        <v/>
      </c>
    </row>
    <row r="453" spans="1:22" x14ac:dyDescent="0.3">
      <c r="A453" s="37" t="str">
        <f>IF(H453=Rapport!$A$2,ROW(),B453)</f>
        <v/>
      </c>
      <c r="B453" s="37" t="str">
        <f>IF(OR(AND(H453&lt;&gt;Rapport!$A$2,Rapport!$C$1=""),I453&lt;&gt;Rapport!$C$1),"",ROW())</f>
        <v/>
      </c>
      <c r="V453" s="37" t="str">
        <f t="shared" si="7"/>
        <v/>
      </c>
    </row>
    <row r="454" spans="1:22" x14ac:dyDescent="0.3">
      <c r="A454" s="37" t="str">
        <f>IF(H454=Rapport!$A$2,ROW(),B454)</f>
        <v/>
      </c>
      <c r="B454" s="37" t="str">
        <f>IF(OR(AND(H454&lt;&gt;Rapport!$A$2,Rapport!$C$1=""),I454&lt;&gt;Rapport!$C$1),"",ROW())</f>
        <v/>
      </c>
      <c r="V454" s="37" t="str">
        <f t="shared" si="7"/>
        <v/>
      </c>
    </row>
    <row r="455" spans="1:22" x14ac:dyDescent="0.3">
      <c r="A455" s="37" t="str">
        <f>IF(H455=Rapport!$A$2,ROW(),B455)</f>
        <v/>
      </c>
      <c r="B455" s="37" t="str">
        <f>IF(OR(AND(H455&lt;&gt;Rapport!$A$2,Rapport!$C$1=""),I455&lt;&gt;Rapport!$C$1),"",ROW())</f>
        <v/>
      </c>
      <c r="V455" s="37" t="str">
        <f t="shared" si="7"/>
        <v/>
      </c>
    </row>
    <row r="456" spans="1:22" x14ac:dyDescent="0.3">
      <c r="A456" s="37" t="str">
        <f>IF(H456=Rapport!$A$2,ROW(),B456)</f>
        <v/>
      </c>
      <c r="B456" s="37" t="str">
        <f>IF(OR(AND(H456&lt;&gt;Rapport!$A$2,Rapport!$C$1=""),I456&lt;&gt;Rapport!$C$1),"",ROW())</f>
        <v/>
      </c>
      <c r="V456" s="37" t="str">
        <f t="shared" si="7"/>
        <v/>
      </c>
    </row>
    <row r="457" spans="1:22" x14ac:dyDescent="0.3">
      <c r="A457" s="37" t="str">
        <f>IF(H457=Rapport!$A$2,ROW(),B457)</f>
        <v/>
      </c>
      <c r="B457" s="37" t="str">
        <f>IF(OR(AND(H457&lt;&gt;Rapport!$A$2,Rapport!$C$1=""),I457&lt;&gt;Rapport!$C$1),"",ROW())</f>
        <v/>
      </c>
      <c r="V457" s="37" t="str">
        <f t="shared" si="7"/>
        <v/>
      </c>
    </row>
    <row r="458" spans="1:22" x14ac:dyDescent="0.3">
      <c r="A458" s="37" t="str">
        <f>IF(H458=Rapport!$A$2,ROW(),B458)</f>
        <v/>
      </c>
      <c r="B458" s="37" t="str">
        <f>IF(OR(AND(H458&lt;&gt;Rapport!$A$2,Rapport!$C$1=""),I458&lt;&gt;Rapport!$C$1),"",ROW())</f>
        <v/>
      </c>
      <c r="V458" s="37" t="str">
        <f t="shared" si="7"/>
        <v/>
      </c>
    </row>
    <row r="459" spans="1:22" x14ac:dyDescent="0.3">
      <c r="A459" s="37" t="str">
        <f>IF(H459=Rapport!$A$2,ROW(),B459)</f>
        <v/>
      </c>
      <c r="B459" s="37" t="str">
        <f>IF(OR(AND(H459&lt;&gt;Rapport!$A$2,Rapport!$C$1=""),I459&lt;&gt;Rapport!$C$1),"",ROW())</f>
        <v/>
      </c>
      <c r="V459" s="37" t="str">
        <f t="shared" si="7"/>
        <v/>
      </c>
    </row>
    <row r="460" spans="1:22" x14ac:dyDescent="0.3">
      <c r="A460" s="37" t="str">
        <f>IF(H460=Rapport!$A$2,ROW(),B460)</f>
        <v/>
      </c>
      <c r="B460" s="37" t="str">
        <f>IF(OR(AND(H460&lt;&gt;Rapport!$A$2,Rapport!$C$1=""),I460&lt;&gt;Rapport!$C$1),"",ROW())</f>
        <v/>
      </c>
      <c r="V460" s="37" t="str">
        <f t="shared" si="7"/>
        <v/>
      </c>
    </row>
    <row r="461" spans="1:22" x14ac:dyDescent="0.3">
      <c r="A461" s="37" t="str">
        <f>IF(H461=Rapport!$A$2,ROW(),B461)</f>
        <v/>
      </c>
      <c r="B461" s="37" t="str">
        <f>IF(OR(AND(H461&lt;&gt;Rapport!$A$2,Rapport!$C$1=""),I461&lt;&gt;Rapport!$C$1),"",ROW())</f>
        <v/>
      </c>
      <c r="V461" s="37" t="str">
        <f t="shared" si="7"/>
        <v/>
      </c>
    </row>
    <row r="462" spans="1:22" x14ac:dyDescent="0.3">
      <c r="A462" s="37" t="str">
        <f>IF(H462=Rapport!$A$2,ROW(),B462)</f>
        <v/>
      </c>
      <c r="B462" s="37" t="str">
        <f>IF(OR(AND(H462&lt;&gt;Rapport!$A$2,Rapport!$C$1=""),I462&lt;&gt;Rapport!$C$1),"",ROW())</f>
        <v/>
      </c>
      <c r="V462" s="37" t="str">
        <f t="shared" si="7"/>
        <v/>
      </c>
    </row>
    <row r="463" spans="1:22" x14ac:dyDescent="0.3">
      <c r="A463" s="37" t="str">
        <f>IF(H463=Rapport!$A$2,ROW(),B463)</f>
        <v/>
      </c>
      <c r="B463" s="37" t="str">
        <f>IF(OR(AND(H463&lt;&gt;Rapport!$A$2,Rapport!$C$1=""),I463&lt;&gt;Rapport!$C$1),"",ROW())</f>
        <v/>
      </c>
      <c r="V463" s="37" t="str">
        <f t="shared" si="7"/>
        <v/>
      </c>
    </row>
    <row r="464" spans="1:22" x14ac:dyDescent="0.3">
      <c r="A464" s="37" t="str">
        <f>IF(H464=Rapport!$A$2,ROW(),B464)</f>
        <v/>
      </c>
      <c r="B464" s="37" t="str">
        <f>IF(OR(AND(H464&lt;&gt;Rapport!$A$2,Rapport!$C$1=""),I464&lt;&gt;Rapport!$C$1),"",ROW())</f>
        <v/>
      </c>
      <c r="V464" s="37" t="str">
        <f t="shared" si="7"/>
        <v/>
      </c>
    </row>
    <row r="465" spans="1:22" x14ac:dyDescent="0.3">
      <c r="A465" s="37" t="str">
        <f>IF(H465=Rapport!$A$2,ROW(),B465)</f>
        <v/>
      </c>
      <c r="B465" s="37" t="str">
        <f>IF(OR(AND(H465&lt;&gt;Rapport!$A$2,Rapport!$C$1=""),I465&lt;&gt;Rapport!$C$1),"",ROW())</f>
        <v/>
      </c>
      <c r="V465" s="37" t="str">
        <f t="shared" si="7"/>
        <v/>
      </c>
    </row>
    <row r="466" spans="1:22" x14ac:dyDescent="0.3">
      <c r="A466" s="37" t="str">
        <f>IF(H466=Rapport!$A$2,ROW(),B466)</f>
        <v/>
      </c>
      <c r="B466" s="37" t="str">
        <f>IF(OR(AND(H466&lt;&gt;Rapport!$A$2,Rapport!$C$1=""),I466&lt;&gt;Rapport!$C$1),"",ROW())</f>
        <v/>
      </c>
      <c r="V466" s="37" t="str">
        <f t="shared" si="7"/>
        <v/>
      </c>
    </row>
    <row r="467" spans="1:22" x14ac:dyDescent="0.3">
      <c r="A467" s="37" t="str">
        <f>IF(H467=Rapport!$A$2,ROW(),B467)</f>
        <v/>
      </c>
      <c r="B467" s="37" t="str">
        <f>IF(OR(AND(H467&lt;&gt;Rapport!$A$2,Rapport!$C$1=""),I467&lt;&gt;Rapport!$C$1),"",ROW())</f>
        <v/>
      </c>
      <c r="V467" s="37" t="str">
        <f t="shared" si="7"/>
        <v/>
      </c>
    </row>
    <row r="468" spans="1:22" x14ac:dyDescent="0.3">
      <c r="A468" s="37" t="str">
        <f>IF(H468=Rapport!$A$2,ROW(),B468)</f>
        <v/>
      </c>
      <c r="B468" s="37" t="str">
        <f>IF(OR(AND(H468&lt;&gt;Rapport!$A$2,Rapport!$C$1=""),I468&lt;&gt;Rapport!$C$1),"",ROW())</f>
        <v/>
      </c>
      <c r="V468" s="37" t="str">
        <f t="shared" si="7"/>
        <v/>
      </c>
    </row>
    <row r="469" spans="1:22" x14ac:dyDescent="0.3">
      <c r="A469" s="37" t="str">
        <f>IF(H469=Rapport!$A$2,ROW(),B469)</f>
        <v/>
      </c>
      <c r="B469" s="37" t="str">
        <f>IF(OR(AND(H469&lt;&gt;Rapport!$A$2,Rapport!$C$1=""),I469&lt;&gt;Rapport!$C$1),"",ROW())</f>
        <v/>
      </c>
      <c r="V469" s="37" t="str">
        <f t="shared" si="7"/>
        <v/>
      </c>
    </row>
    <row r="470" spans="1:22" x14ac:dyDescent="0.3">
      <c r="A470" s="37" t="str">
        <f>IF(H470=Rapport!$A$2,ROW(),B470)</f>
        <v/>
      </c>
      <c r="B470" s="37" t="str">
        <f>IF(OR(AND(H470&lt;&gt;Rapport!$A$2,Rapport!$C$1=""),I470&lt;&gt;Rapport!$C$1),"",ROW())</f>
        <v/>
      </c>
      <c r="V470" s="37" t="str">
        <f t="shared" si="7"/>
        <v/>
      </c>
    </row>
    <row r="471" spans="1:22" x14ac:dyDescent="0.3">
      <c r="A471" s="37" t="str">
        <f>IF(H471=Rapport!$A$2,ROW(),B471)</f>
        <v/>
      </c>
      <c r="B471" s="37" t="str">
        <f>IF(OR(AND(H471&lt;&gt;Rapport!$A$2,Rapport!$C$1=""),I471&lt;&gt;Rapport!$C$1),"",ROW())</f>
        <v/>
      </c>
      <c r="V471" s="37" t="str">
        <f t="shared" si="7"/>
        <v/>
      </c>
    </row>
    <row r="472" spans="1:22" x14ac:dyDescent="0.3">
      <c r="A472" s="37" t="str">
        <f>IF(H472=Rapport!$A$2,ROW(),B472)</f>
        <v/>
      </c>
      <c r="B472" s="37" t="str">
        <f>IF(OR(AND(H472&lt;&gt;Rapport!$A$2,Rapport!$C$1=""),I472&lt;&gt;Rapport!$C$1),"",ROW())</f>
        <v/>
      </c>
      <c r="V472" s="37" t="str">
        <f t="shared" si="7"/>
        <v/>
      </c>
    </row>
    <row r="473" spans="1:22" x14ac:dyDescent="0.3">
      <c r="A473" s="37" t="str">
        <f>IF(H473=Rapport!$A$2,ROW(),B473)</f>
        <v/>
      </c>
      <c r="B473" s="37" t="str">
        <f>IF(OR(AND(H473&lt;&gt;Rapport!$A$2,Rapport!$C$1=""),I473&lt;&gt;Rapport!$C$1),"",ROW())</f>
        <v/>
      </c>
      <c r="V473" s="37" t="str">
        <f t="shared" si="7"/>
        <v/>
      </c>
    </row>
    <row r="474" spans="1:22" x14ac:dyDescent="0.3">
      <c r="A474" s="37" t="str">
        <f>IF(H474=Rapport!$A$2,ROW(),B474)</f>
        <v/>
      </c>
      <c r="B474" s="37" t="str">
        <f>IF(OR(AND(H474&lt;&gt;Rapport!$A$2,Rapport!$C$1=""),I474&lt;&gt;Rapport!$C$1),"",ROW())</f>
        <v/>
      </c>
      <c r="V474" s="37" t="str">
        <f t="shared" si="7"/>
        <v/>
      </c>
    </row>
    <row r="475" spans="1:22" x14ac:dyDescent="0.3">
      <c r="A475" s="37" t="str">
        <f>IF(H475=Rapport!$A$2,ROW(),B475)</f>
        <v/>
      </c>
      <c r="B475" s="37" t="str">
        <f>IF(OR(AND(H475&lt;&gt;Rapport!$A$2,Rapport!$C$1=""),I475&lt;&gt;Rapport!$C$1),"",ROW())</f>
        <v/>
      </c>
      <c r="V475" s="37" t="str">
        <f t="shared" si="7"/>
        <v/>
      </c>
    </row>
    <row r="476" spans="1:22" x14ac:dyDescent="0.3">
      <c r="A476" s="37" t="str">
        <f>IF(H476=Rapport!$A$2,ROW(),B476)</f>
        <v/>
      </c>
      <c r="B476" s="37" t="str">
        <f>IF(OR(AND(H476&lt;&gt;Rapport!$A$2,Rapport!$C$1=""),I476&lt;&gt;Rapport!$C$1),"",ROW())</f>
        <v/>
      </c>
      <c r="V476" s="37" t="str">
        <f t="shared" si="7"/>
        <v/>
      </c>
    </row>
    <row r="477" spans="1:22" x14ac:dyDescent="0.3">
      <c r="A477" s="37" t="str">
        <f>IF(H477=Rapport!$A$2,ROW(),B477)</f>
        <v/>
      </c>
      <c r="B477" s="37" t="str">
        <f>IF(OR(AND(H477&lt;&gt;Rapport!$A$2,Rapport!$C$1=""),I477&lt;&gt;Rapport!$C$1),"",ROW())</f>
        <v/>
      </c>
      <c r="V477" s="37" t="str">
        <f t="shared" si="7"/>
        <v/>
      </c>
    </row>
    <row r="478" spans="1:22" x14ac:dyDescent="0.3">
      <c r="A478" s="37" t="str">
        <f>IF(H478=Rapport!$A$2,ROW(),B478)</f>
        <v/>
      </c>
      <c r="B478" s="37" t="str">
        <f>IF(OR(AND(H478&lt;&gt;Rapport!$A$2,Rapport!$C$1=""),I478&lt;&gt;Rapport!$C$1),"",ROW())</f>
        <v/>
      </c>
      <c r="V478" s="37" t="str">
        <f t="shared" si="7"/>
        <v/>
      </c>
    </row>
    <row r="479" spans="1:22" x14ac:dyDescent="0.3">
      <c r="A479" s="37" t="str">
        <f>IF(H479=Rapport!$A$2,ROW(),B479)</f>
        <v/>
      </c>
      <c r="B479" s="37" t="str">
        <f>IF(OR(AND(H479&lt;&gt;Rapport!$A$2,Rapport!$C$1=""),I479&lt;&gt;Rapport!$C$1),"",ROW())</f>
        <v/>
      </c>
      <c r="V479" s="37" t="str">
        <f t="shared" si="7"/>
        <v/>
      </c>
    </row>
    <row r="480" spans="1:22" x14ac:dyDescent="0.3">
      <c r="A480" s="37" t="str">
        <f>IF(H480=Rapport!$A$2,ROW(),B480)</f>
        <v/>
      </c>
      <c r="B480" s="37" t="str">
        <f>IF(OR(AND(H480&lt;&gt;Rapport!$A$2,Rapport!$C$1=""),I480&lt;&gt;Rapport!$C$1),"",ROW())</f>
        <v/>
      </c>
      <c r="V480" s="37" t="str">
        <f t="shared" si="7"/>
        <v/>
      </c>
    </row>
    <row r="481" spans="1:22" x14ac:dyDescent="0.3">
      <c r="A481" s="37" t="str">
        <f>IF(H481=Rapport!$A$2,ROW(),B481)</f>
        <v/>
      </c>
      <c r="B481" s="37" t="str">
        <f>IF(OR(AND(H481&lt;&gt;Rapport!$A$2,Rapport!$C$1=""),I481&lt;&gt;Rapport!$C$1),"",ROW())</f>
        <v/>
      </c>
      <c r="V481" s="37" t="str">
        <f t="shared" si="7"/>
        <v/>
      </c>
    </row>
    <row r="482" spans="1:22" x14ac:dyDescent="0.3">
      <c r="A482" s="37" t="str">
        <f>IF(H482=Rapport!$A$2,ROW(),B482)</f>
        <v/>
      </c>
      <c r="B482" s="37" t="str">
        <f>IF(OR(AND(H482&lt;&gt;Rapport!$A$2,Rapport!$C$1=""),I482&lt;&gt;Rapport!$C$1),"",ROW())</f>
        <v/>
      </c>
      <c r="V482" s="37" t="str">
        <f t="shared" si="7"/>
        <v/>
      </c>
    </row>
    <row r="483" spans="1:22" x14ac:dyDescent="0.3">
      <c r="A483" s="37" t="str">
        <f>IF(H483=Rapport!$A$2,ROW(),B483)</f>
        <v/>
      </c>
      <c r="B483" s="37" t="str">
        <f>IF(OR(AND(H483&lt;&gt;Rapport!$A$2,Rapport!$C$1=""),I483&lt;&gt;Rapport!$C$1),"",ROW())</f>
        <v/>
      </c>
      <c r="V483" s="37" t="str">
        <f t="shared" si="7"/>
        <v/>
      </c>
    </row>
    <row r="484" spans="1:22" x14ac:dyDescent="0.3">
      <c r="A484" s="37" t="str">
        <f>IF(H484=Rapport!$A$2,ROW(),B484)</f>
        <v/>
      </c>
      <c r="B484" s="37" t="str">
        <f>IF(OR(AND(H484&lt;&gt;Rapport!$A$2,Rapport!$C$1=""),I484&lt;&gt;Rapport!$C$1),"",ROW())</f>
        <v/>
      </c>
      <c r="V484" s="37" t="str">
        <f t="shared" si="7"/>
        <v/>
      </c>
    </row>
    <row r="485" spans="1:22" x14ac:dyDescent="0.3">
      <c r="A485" s="37" t="str">
        <f>IF(H485=Rapport!$A$2,ROW(),B485)</f>
        <v/>
      </c>
      <c r="B485" s="37" t="str">
        <f>IF(OR(AND(H485&lt;&gt;Rapport!$A$2,Rapport!$C$1=""),I485&lt;&gt;Rapport!$C$1),"",ROW())</f>
        <v/>
      </c>
      <c r="V485" s="37" t="str">
        <f t="shared" si="7"/>
        <v/>
      </c>
    </row>
    <row r="486" spans="1:22" x14ac:dyDescent="0.3">
      <c r="A486" s="37" t="str">
        <f>IF(H486=Rapport!$A$2,ROW(),B486)</f>
        <v/>
      </c>
      <c r="B486" s="37" t="str">
        <f>IF(OR(AND(H486&lt;&gt;Rapport!$A$2,Rapport!$C$1=""),I486&lt;&gt;Rapport!$C$1),"",ROW())</f>
        <v/>
      </c>
      <c r="V486" s="37" t="str">
        <f t="shared" si="7"/>
        <v/>
      </c>
    </row>
    <row r="487" spans="1:22" x14ac:dyDescent="0.3">
      <c r="A487" s="37" t="str">
        <f>IF(H487=Rapport!$A$2,ROW(),B487)</f>
        <v/>
      </c>
      <c r="B487" s="37" t="str">
        <f>IF(OR(AND(H487&lt;&gt;Rapport!$A$2,Rapport!$C$1=""),I487&lt;&gt;Rapport!$C$1),"",ROW())</f>
        <v/>
      </c>
      <c r="V487" s="37" t="str">
        <f t="shared" si="7"/>
        <v/>
      </c>
    </row>
    <row r="488" spans="1:22" x14ac:dyDescent="0.3">
      <c r="A488" s="37" t="str">
        <f>IF(H488=Rapport!$A$2,ROW(),B488)</f>
        <v/>
      </c>
      <c r="B488" s="37" t="str">
        <f>IF(OR(AND(H488&lt;&gt;Rapport!$A$2,Rapport!$C$1=""),I488&lt;&gt;Rapport!$C$1),"",ROW())</f>
        <v/>
      </c>
      <c r="V488" s="37" t="str">
        <f t="shared" si="7"/>
        <v/>
      </c>
    </row>
    <row r="489" spans="1:22" x14ac:dyDescent="0.3">
      <c r="A489" s="37" t="str">
        <f>IF(H489=Rapport!$A$2,ROW(),B489)</f>
        <v/>
      </c>
      <c r="B489" s="37" t="str">
        <f>IF(OR(AND(H489&lt;&gt;Rapport!$A$2,Rapport!$C$1=""),I489&lt;&gt;Rapport!$C$1),"",ROW())</f>
        <v/>
      </c>
      <c r="V489" s="37" t="str">
        <f t="shared" si="7"/>
        <v/>
      </c>
    </row>
    <row r="490" spans="1:22" x14ac:dyDescent="0.3">
      <c r="A490" s="37" t="str">
        <f>IF(H490=Rapport!$A$2,ROW(),B490)</f>
        <v/>
      </c>
      <c r="B490" s="37" t="str">
        <f>IF(OR(AND(H490&lt;&gt;Rapport!$A$2,Rapport!$C$1=""),I490&lt;&gt;Rapport!$C$1),"",ROW())</f>
        <v/>
      </c>
      <c r="V490" s="37" t="str">
        <f t="shared" si="7"/>
        <v/>
      </c>
    </row>
    <row r="491" spans="1:22" x14ac:dyDescent="0.3">
      <c r="A491" s="37" t="str">
        <f>IF(H491=Rapport!$A$2,ROW(),B491)</f>
        <v/>
      </c>
      <c r="B491" s="37" t="str">
        <f>IF(OR(AND(H491&lt;&gt;Rapport!$A$2,Rapport!$C$1=""),I491&lt;&gt;Rapport!$C$1),"",ROW())</f>
        <v/>
      </c>
      <c r="V491" s="37" t="str">
        <f t="shared" si="7"/>
        <v/>
      </c>
    </row>
    <row r="492" spans="1:22" x14ac:dyDescent="0.3">
      <c r="A492" s="37" t="str">
        <f>IF(H492=Rapport!$A$2,ROW(),B492)</f>
        <v/>
      </c>
      <c r="B492" s="37" t="str">
        <f>IF(OR(AND(H492&lt;&gt;Rapport!$A$2,Rapport!$C$1=""),I492&lt;&gt;Rapport!$C$1),"",ROW())</f>
        <v/>
      </c>
      <c r="V492" s="37" t="str">
        <f t="shared" si="7"/>
        <v/>
      </c>
    </row>
    <row r="493" spans="1:22" x14ac:dyDescent="0.3">
      <c r="A493" s="37" t="str">
        <f>IF(H493=Rapport!$A$2,ROW(),B493)</f>
        <v/>
      </c>
      <c r="B493" s="37" t="str">
        <f>IF(OR(AND(H493&lt;&gt;Rapport!$A$2,Rapport!$C$1=""),I493&lt;&gt;Rapport!$C$1),"",ROW())</f>
        <v/>
      </c>
      <c r="V493" s="37" t="str">
        <f t="shared" si="7"/>
        <v/>
      </c>
    </row>
    <row r="494" spans="1:22" x14ac:dyDescent="0.3">
      <c r="A494" s="37" t="str">
        <f>IF(H494=Rapport!$A$2,ROW(),B494)</f>
        <v/>
      </c>
      <c r="B494" s="37" t="str">
        <f>IF(OR(AND(H494&lt;&gt;Rapport!$A$2,Rapport!$C$1=""),I494&lt;&gt;Rapport!$C$1),"",ROW())</f>
        <v/>
      </c>
      <c r="V494" s="37" t="str">
        <f t="shared" si="7"/>
        <v/>
      </c>
    </row>
    <row r="495" spans="1:22" x14ac:dyDescent="0.3">
      <c r="A495" s="37" t="str">
        <f>IF(H495=Rapport!$A$2,ROW(),B495)</f>
        <v/>
      </c>
      <c r="B495" s="37" t="str">
        <f>IF(OR(AND(H495&lt;&gt;Rapport!$A$2,Rapport!$C$1=""),I495&lt;&gt;Rapport!$C$1),"",ROW())</f>
        <v/>
      </c>
      <c r="V495" s="37" t="str">
        <f t="shared" si="7"/>
        <v/>
      </c>
    </row>
    <row r="496" spans="1:22" x14ac:dyDescent="0.3">
      <c r="A496" s="37" t="str">
        <f>IF(H496=Rapport!$A$2,ROW(),B496)</f>
        <v/>
      </c>
      <c r="B496" s="37" t="str">
        <f>IF(OR(AND(H496&lt;&gt;Rapport!$A$2,Rapport!$C$1=""),I496&lt;&gt;Rapport!$C$1),"",ROW())</f>
        <v/>
      </c>
      <c r="V496" s="37" t="str">
        <f t="shared" si="7"/>
        <v/>
      </c>
    </row>
    <row r="497" spans="1:22" x14ac:dyDescent="0.3">
      <c r="A497" s="37" t="str">
        <f>IF(H497=Rapport!$A$2,ROW(),B497)</f>
        <v/>
      </c>
      <c r="B497" s="37" t="str">
        <f>IF(OR(AND(H497&lt;&gt;Rapport!$A$2,Rapport!$C$1=""),I497&lt;&gt;Rapport!$C$1),"",ROW())</f>
        <v/>
      </c>
      <c r="V497" s="37" t="str">
        <f t="shared" si="7"/>
        <v/>
      </c>
    </row>
    <row r="498" spans="1:22" x14ac:dyDescent="0.3">
      <c r="A498" s="37" t="str">
        <f>IF(H498=Rapport!$A$2,ROW(),B498)</f>
        <v/>
      </c>
      <c r="B498" s="37" t="str">
        <f>IF(OR(AND(H498&lt;&gt;Rapport!$A$2,Rapport!$C$1=""),I498&lt;&gt;Rapport!$C$1),"",ROW())</f>
        <v/>
      </c>
      <c r="V498" s="37" t="str">
        <f t="shared" si="7"/>
        <v/>
      </c>
    </row>
    <row r="499" spans="1:22" x14ac:dyDescent="0.3">
      <c r="A499" s="37" t="str">
        <f>IF(H499=Rapport!$A$2,ROW(),B499)</f>
        <v/>
      </c>
      <c r="B499" s="37" t="str">
        <f>IF(OR(AND(H499&lt;&gt;Rapport!$A$2,Rapport!$C$1=""),I499&lt;&gt;Rapport!$C$1),"",ROW())</f>
        <v/>
      </c>
      <c r="V499" s="37" t="str">
        <f t="shared" si="7"/>
        <v/>
      </c>
    </row>
    <row r="500" spans="1:22" x14ac:dyDescent="0.3">
      <c r="A500" s="37" t="str">
        <f>IF(H500=Rapport!$A$2,ROW(),B500)</f>
        <v/>
      </c>
      <c r="B500" s="37" t="str">
        <f>IF(OR(AND(H500&lt;&gt;Rapport!$A$2,Rapport!$C$1=""),I500&lt;&gt;Rapport!$C$1),"",ROW())</f>
        <v/>
      </c>
      <c r="V500" s="37" t="str">
        <f t="shared" si="7"/>
        <v/>
      </c>
    </row>
    <row r="501" spans="1:22" x14ac:dyDescent="0.3">
      <c r="A501" s="37" t="str">
        <f>IF(H501=Rapport!$A$2,ROW(),B501)</f>
        <v/>
      </c>
      <c r="B501" s="37" t="str">
        <f>IF(OR(AND(H501&lt;&gt;Rapport!$A$2,Rapport!$C$1=""),I501&lt;&gt;Rapport!$C$1),"",ROW())</f>
        <v/>
      </c>
      <c r="V501" s="37" t="str">
        <f t="shared" si="7"/>
        <v/>
      </c>
    </row>
    <row r="502" spans="1:22" x14ac:dyDescent="0.3">
      <c r="A502" s="37" t="str">
        <f>IF(H502=Rapport!$A$2,ROW(),B502)</f>
        <v/>
      </c>
      <c r="B502" s="37" t="str">
        <f>IF(OR(AND(H502&lt;&gt;Rapport!$A$2,Rapport!$C$1=""),I502&lt;&gt;Rapport!$C$1),"",ROW())</f>
        <v/>
      </c>
      <c r="V502" s="37" t="str">
        <f t="shared" si="7"/>
        <v/>
      </c>
    </row>
    <row r="503" spans="1:22" x14ac:dyDescent="0.3">
      <c r="A503" s="37" t="str">
        <f>IF(H503=Rapport!$A$2,ROW(),B503)</f>
        <v/>
      </c>
      <c r="B503" s="37" t="str">
        <f>IF(OR(AND(H503&lt;&gt;Rapport!$A$2,Rapport!$C$1=""),I503&lt;&gt;Rapport!$C$1),"",ROW())</f>
        <v/>
      </c>
      <c r="V503" s="37" t="str">
        <f t="shared" si="7"/>
        <v/>
      </c>
    </row>
    <row r="504" spans="1:22" x14ac:dyDescent="0.3">
      <c r="A504" s="37" t="str">
        <f>IF(H504=Rapport!$A$2,ROW(),B504)</f>
        <v/>
      </c>
      <c r="B504" s="37" t="str">
        <f>IF(OR(AND(H504&lt;&gt;Rapport!$A$2,Rapport!$C$1=""),I504&lt;&gt;Rapport!$C$1),"",ROW())</f>
        <v/>
      </c>
      <c r="V504" s="37" t="str">
        <f t="shared" si="7"/>
        <v/>
      </c>
    </row>
    <row r="505" spans="1:22" x14ac:dyDescent="0.3">
      <c r="A505" s="37" t="str">
        <f>IF(H505=Rapport!$A$2,ROW(),B505)</f>
        <v/>
      </c>
      <c r="B505" s="37" t="str">
        <f>IF(OR(AND(H505&lt;&gt;Rapport!$A$2,Rapport!$C$1=""),I505&lt;&gt;Rapport!$C$1),"",ROW())</f>
        <v/>
      </c>
      <c r="V505" s="37" t="str">
        <f t="shared" si="7"/>
        <v/>
      </c>
    </row>
    <row r="506" spans="1:22" x14ac:dyDescent="0.3">
      <c r="A506" s="37" t="str">
        <f>IF(H506=Rapport!$A$2,ROW(),B506)</f>
        <v/>
      </c>
      <c r="B506" s="37" t="str">
        <f>IF(OR(AND(H506&lt;&gt;Rapport!$A$2,Rapport!$C$1=""),I506&lt;&gt;Rapport!$C$1),"",ROW())</f>
        <v/>
      </c>
      <c r="V506" s="37" t="str">
        <f t="shared" si="7"/>
        <v/>
      </c>
    </row>
    <row r="507" spans="1:22" x14ac:dyDescent="0.3">
      <c r="A507" s="37" t="str">
        <f>IF(H507=Rapport!$A$2,ROW(),B507)</f>
        <v/>
      </c>
      <c r="B507" s="37" t="str">
        <f>IF(OR(AND(H507&lt;&gt;Rapport!$A$2,Rapport!$C$1=""),I507&lt;&gt;Rapport!$C$1),"",ROW())</f>
        <v/>
      </c>
      <c r="V507" s="37" t="str">
        <f t="shared" si="7"/>
        <v/>
      </c>
    </row>
    <row r="508" spans="1:22" x14ac:dyDescent="0.3">
      <c r="A508" s="37" t="str">
        <f>IF(H508=Rapport!$A$2,ROW(),B508)</f>
        <v/>
      </c>
      <c r="B508" s="37" t="str">
        <f>IF(OR(AND(H508&lt;&gt;Rapport!$A$2,Rapport!$C$1=""),I508&lt;&gt;Rapport!$C$1),"",ROW())</f>
        <v/>
      </c>
      <c r="V508" s="37" t="str">
        <f t="shared" si="7"/>
        <v/>
      </c>
    </row>
    <row r="509" spans="1:22" x14ac:dyDescent="0.3">
      <c r="A509" s="37" t="str">
        <f>IF(H509=Rapport!$A$2,ROW(),B509)</f>
        <v/>
      </c>
      <c r="B509" s="37" t="str">
        <f>IF(OR(AND(H509&lt;&gt;Rapport!$A$2,Rapport!$C$1=""),I509&lt;&gt;Rapport!$C$1),"",ROW())</f>
        <v/>
      </c>
      <c r="V509" s="37" t="str">
        <f t="shared" si="7"/>
        <v/>
      </c>
    </row>
    <row r="510" spans="1:22" x14ac:dyDescent="0.3">
      <c r="A510" s="37" t="str">
        <f>IF(H510=Rapport!$A$2,ROW(),B510)</f>
        <v/>
      </c>
      <c r="B510" s="37" t="str">
        <f>IF(OR(AND(H510&lt;&gt;Rapport!$A$2,Rapport!$C$1=""),I510&lt;&gt;Rapport!$C$1),"",ROW())</f>
        <v/>
      </c>
      <c r="V510" s="37" t="str">
        <f t="shared" si="7"/>
        <v/>
      </c>
    </row>
    <row r="511" spans="1:22" x14ac:dyDescent="0.3">
      <c r="A511" s="37" t="str">
        <f>IF(H511=Rapport!$A$2,ROW(),B511)</f>
        <v/>
      </c>
      <c r="B511" s="37" t="str">
        <f>IF(OR(AND(H511&lt;&gt;Rapport!$A$2,Rapport!$C$1=""),I511&lt;&gt;Rapport!$C$1),"",ROW())</f>
        <v/>
      </c>
      <c r="V511" s="37" t="str">
        <f t="shared" si="7"/>
        <v/>
      </c>
    </row>
    <row r="512" spans="1:22" x14ac:dyDescent="0.3">
      <c r="A512" s="37" t="str">
        <f>IF(H512=Rapport!$A$2,ROW(),B512)</f>
        <v/>
      </c>
      <c r="B512" s="37" t="str">
        <f>IF(OR(AND(H512&lt;&gt;Rapport!$A$2,Rapport!$C$1=""),I512&lt;&gt;Rapport!$C$1),"",ROW())</f>
        <v/>
      </c>
      <c r="V512" s="37" t="str">
        <f t="shared" si="7"/>
        <v/>
      </c>
    </row>
    <row r="513" spans="1:22" x14ac:dyDescent="0.3">
      <c r="A513" s="37" t="str">
        <f>IF(H513=Rapport!$A$2,ROW(),B513)</f>
        <v/>
      </c>
      <c r="B513" s="37" t="str">
        <f>IF(OR(AND(H513&lt;&gt;Rapport!$A$2,Rapport!$C$1=""),I513&lt;&gt;Rapport!$C$1),"",ROW())</f>
        <v/>
      </c>
      <c r="V513" s="37" t="str">
        <f t="shared" si="7"/>
        <v/>
      </c>
    </row>
    <row r="514" spans="1:22" x14ac:dyDescent="0.3">
      <c r="A514" s="37" t="str">
        <f>IF(H514=Rapport!$A$2,ROW(),B514)</f>
        <v/>
      </c>
      <c r="B514" s="37" t="str">
        <f>IF(OR(AND(H514&lt;&gt;Rapport!$A$2,Rapport!$C$1=""),I514&lt;&gt;Rapport!$C$1),"",ROW())</f>
        <v/>
      </c>
      <c r="V514" s="37" t="str">
        <f t="shared" si="7"/>
        <v/>
      </c>
    </row>
    <row r="515" spans="1:22" x14ac:dyDescent="0.3">
      <c r="A515" s="37" t="str">
        <f>IF(H515=Rapport!$A$2,ROW(),B515)</f>
        <v/>
      </c>
      <c r="B515" s="37" t="str">
        <f>IF(OR(AND(H515&lt;&gt;Rapport!$A$2,Rapport!$C$1=""),I515&lt;&gt;Rapport!$C$1),"",ROW())</f>
        <v/>
      </c>
      <c r="V515" s="37" t="str">
        <f t="shared" ref="V515:V578" si="8">IF(K515="rupture",ROW(),"")</f>
        <v/>
      </c>
    </row>
    <row r="516" spans="1:22" x14ac:dyDescent="0.3">
      <c r="A516" s="37" t="str">
        <f>IF(H516=Rapport!$A$2,ROW(),B516)</f>
        <v/>
      </c>
      <c r="B516" s="37" t="str">
        <f>IF(OR(AND(H516&lt;&gt;Rapport!$A$2,Rapport!$C$1=""),I516&lt;&gt;Rapport!$C$1),"",ROW())</f>
        <v/>
      </c>
      <c r="V516" s="37" t="str">
        <f t="shared" si="8"/>
        <v/>
      </c>
    </row>
    <row r="517" spans="1:22" x14ac:dyDescent="0.3">
      <c r="A517" s="37" t="str">
        <f>IF(H517=Rapport!$A$2,ROW(),B517)</f>
        <v/>
      </c>
      <c r="B517" s="37" t="str">
        <f>IF(OR(AND(H517&lt;&gt;Rapport!$A$2,Rapport!$C$1=""),I517&lt;&gt;Rapport!$C$1),"",ROW())</f>
        <v/>
      </c>
      <c r="V517" s="37" t="str">
        <f t="shared" si="8"/>
        <v/>
      </c>
    </row>
    <row r="518" spans="1:22" x14ac:dyDescent="0.3">
      <c r="A518" s="37" t="str">
        <f>IF(H518=Rapport!$A$2,ROW(),B518)</f>
        <v/>
      </c>
      <c r="B518" s="37" t="str">
        <f>IF(OR(AND(H518&lt;&gt;Rapport!$A$2,Rapport!$C$1=""),I518&lt;&gt;Rapport!$C$1),"",ROW())</f>
        <v/>
      </c>
      <c r="V518" s="37" t="str">
        <f t="shared" si="8"/>
        <v/>
      </c>
    </row>
    <row r="519" spans="1:22" x14ac:dyDescent="0.3">
      <c r="A519" s="37" t="str">
        <f>IF(H519=Rapport!$A$2,ROW(),B519)</f>
        <v/>
      </c>
      <c r="B519" s="37" t="str">
        <f>IF(OR(AND(H519&lt;&gt;Rapport!$A$2,Rapport!$C$1=""),I519&lt;&gt;Rapport!$C$1),"",ROW())</f>
        <v/>
      </c>
      <c r="V519" s="37" t="str">
        <f t="shared" si="8"/>
        <v/>
      </c>
    </row>
    <row r="520" spans="1:22" x14ac:dyDescent="0.3">
      <c r="A520" s="37" t="str">
        <f>IF(H520=Rapport!$A$2,ROW(),B520)</f>
        <v/>
      </c>
      <c r="B520" s="37" t="str">
        <f>IF(OR(AND(H520&lt;&gt;Rapport!$A$2,Rapport!$C$1=""),I520&lt;&gt;Rapport!$C$1),"",ROW())</f>
        <v/>
      </c>
      <c r="V520" s="37" t="str">
        <f t="shared" si="8"/>
        <v/>
      </c>
    </row>
    <row r="521" spans="1:22" x14ac:dyDescent="0.3">
      <c r="A521" s="37" t="str">
        <f>IF(H521=Rapport!$A$2,ROW(),B521)</f>
        <v/>
      </c>
      <c r="B521" s="37" t="str">
        <f>IF(OR(AND(H521&lt;&gt;Rapport!$A$2,Rapport!$C$1=""),I521&lt;&gt;Rapport!$C$1),"",ROW())</f>
        <v/>
      </c>
      <c r="V521" s="37" t="str">
        <f t="shared" si="8"/>
        <v/>
      </c>
    </row>
    <row r="522" spans="1:22" x14ac:dyDescent="0.3">
      <c r="A522" s="37" t="str">
        <f>IF(H522=Rapport!$A$2,ROW(),B522)</f>
        <v/>
      </c>
      <c r="B522" s="37" t="str">
        <f>IF(OR(AND(H522&lt;&gt;Rapport!$A$2,Rapport!$C$1=""),I522&lt;&gt;Rapport!$C$1),"",ROW())</f>
        <v/>
      </c>
      <c r="V522" s="37" t="str">
        <f t="shared" si="8"/>
        <v/>
      </c>
    </row>
    <row r="523" spans="1:22" x14ac:dyDescent="0.3">
      <c r="A523" s="37" t="str">
        <f>IF(H523=Rapport!$A$2,ROW(),B523)</f>
        <v/>
      </c>
      <c r="B523" s="37" t="str">
        <f>IF(OR(AND(H523&lt;&gt;Rapport!$A$2,Rapport!$C$1=""),I523&lt;&gt;Rapport!$C$1),"",ROW())</f>
        <v/>
      </c>
      <c r="V523" s="37" t="str">
        <f t="shared" si="8"/>
        <v/>
      </c>
    </row>
    <row r="524" spans="1:22" x14ac:dyDescent="0.3">
      <c r="A524" s="37" t="str">
        <f>IF(H524=Rapport!$A$2,ROW(),B524)</f>
        <v/>
      </c>
      <c r="B524" s="37" t="str">
        <f>IF(OR(AND(H524&lt;&gt;Rapport!$A$2,Rapport!$C$1=""),I524&lt;&gt;Rapport!$C$1),"",ROW())</f>
        <v/>
      </c>
      <c r="V524" s="37" t="str">
        <f t="shared" si="8"/>
        <v/>
      </c>
    </row>
    <row r="525" spans="1:22" x14ac:dyDescent="0.3">
      <c r="A525" s="37" t="str">
        <f>IF(H525=Rapport!$A$2,ROW(),B525)</f>
        <v/>
      </c>
      <c r="B525" s="37" t="str">
        <f>IF(OR(AND(H525&lt;&gt;Rapport!$A$2,Rapport!$C$1=""),I525&lt;&gt;Rapport!$C$1),"",ROW())</f>
        <v/>
      </c>
      <c r="V525" s="37" t="str">
        <f t="shared" si="8"/>
        <v/>
      </c>
    </row>
    <row r="526" spans="1:22" x14ac:dyDescent="0.3">
      <c r="A526" s="37" t="str">
        <f>IF(H526=Rapport!$A$2,ROW(),B526)</f>
        <v/>
      </c>
      <c r="B526" s="37" t="str">
        <f>IF(OR(AND(H526&lt;&gt;Rapport!$A$2,Rapport!$C$1=""),I526&lt;&gt;Rapport!$C$1),"",ROW())</f>
        <v/>
      </c>
      <c r="V526" s="37" t="str">
        <f t="shared" si="8"/>
        <v/>
      </c>
    </row>
    <row r="527" spans="1:22" x14ac:dyDescent="0.3">
      <c r="A527" s="37" t="str">
        <f>IF(H527=Rapport!$A$2,ROW(),B527)</f>
        <v/>
      </c>
      <c r="B527" s="37" t="str">
        <f>IF(OR(AND(H527&lt;&gt;Rapport!$A$2,Rapport!$C$1=""),I527&lt;&gt;Rapport!$C$1),"",ROW())</f>
        <v/>
      </c>
      <c r="V527" s="37" t="str">
        <f t="shared" si="8"/>
        <v/>
      </c>
    </row>
    <row r="528" spans="1:22" x14ac:dyDescent="0.3">
      <c r="A528" s="37" t="str">
        <f>IF(H528=Rapport!$A$2,ROW(),B528)</f>
        <v/>
      </c>
      <c r="B528" s="37" t="str">
        <f>IF(OR(AND(H528&lt;&gt;Rapport!$A$2,Rapport!$C$1=""),I528&lt;&gt;Rapport!$C$1),"",ROW())</f>
        <v/>
      </c>
      <c r="V528" s="37" t="str">
        <f t="shared" si="8"/>
        <v/>
      </c>
    </row>
    <row r="529" spans="1:22" x14ac:dyDescent="0.3">
      <c r="A529" s="37" t="str">
        <f>IF(H529=Rapport!$A$2,ROW(),B529)</f>
        <v/>
      </c>
      <c r="B529" s="37" t="str">
        <f>IF(OR(AND(H529&lt;&gt;Rapport!$A$2,Rapport!$C$1=""),I529&lt;&gt;Rapport!$C$1),"",ROW())</f>
        <v/>
      </c>
      <c r="V529" s="37" t="str">
        <f t="shared" si="8"/>
        <v/>
      </c>
    </row>
    <row r="530" spans="1:22" x14ac:dyDescent="0.3">
      <c r="A530" s="37" t="str">
        <f>IF(H530=Rapport!$A$2,ROW(),B530)</f>
        <v/>
      </c>
      <c r="B530" s="37" t="str">
        <f>IF(OR(AND(H530&lt;&gt;Rapport!$A$2,Rapport!$C$1=""),I530&lt;&gt;Rapport!$C$1),"",ROW())</f>
        <v/>
      </c>
      <c r="V530" s="37" t="str">
        <f t="shared" si="8"/>
        <v/>
      </c>
    </row>
    <row r="531" spans="1:22" x14ac:dyDescent="0.3">
      <c r="A531" s="37" t="str">
        <f>IF(H531=Rapport!$A$2,ROW(),B531)</f>
        <v/>
      </c>
      <c r="B531" s="37" t="str">
        <f>IF(OR(AND(H531&lt;&gt;Rapport!$A$2,Rapport!$C$1=""),I531&lt;&gt;Rapport!$C$1),"",ROW())</f>
        <v/>
      </c>
      <c r="V531" s="37" t="str">
        <f t="shared" si="8"/>
        <v/>
      </c>
    </row>
    <row r="532" spans="1:22" x14ac:dyDescent="0.3">
      <c r="A532" s="37" t="str">
        <f>IF(H532=Rapport!$A$2,ROW(),B532)</f>
        <v/>
      </c>
      <c r="B532" s="37" t="str">
        <f>IF(OR(AND(H532&lt;&gt;Rapport!$A$2,Rapport!$C$1=""),I532&lt;&gt;Rapport!$C$1),"",ROW())</f>
        <v/>
      </c>
      <c r="V532" s="37" t="str">
        <f t="shared" si="8"/>
        <v/>
      </c>
    </row>
    <row r="533" spans="1:22" x14ac:dyDescent="0.3">
      <c r="A533" s="37" t="str">
        <f>IF(H533=Rapport!$A$2,ROW(),B533)</f>
        <v/>
      </c>
      <c r="B533" s="37" t="str">
        <f>IF(OR(AND(H533&lt;&gt;Rapport!$A$2,Rapport!$C$1=""),I533&lt;&gt;Rapport!$C$1),"",ROW())</f>
        <v/>
      </c>
      <c r="V533" s="37" t="str">
        <f t="shared" si="8"/>
        <v/>
      </c>
    </row>
    <row r="534" spans="1:22" x14ac:dyDescent="0.3">
      <c r="A534" s="37" t="str">
        <f>IF(H534=Rapport!$A$2,ROW(),B534)</f>
        <v/>
      </c>
      <c r="B534" s="37" t="str">
        <f>IF(OR(AND(H534&lt;&gt;Rapport!$A$2,Rapport!$C$1=""),I534&lt;&gt;Rapport!$C$1),"",ROW())</f>
        <v/>
      </c>
      <c r="V534" s="37" t="str">
        <f t="shared" si="8"/>
        <v/>
      </c>
    </row>
    <row r="535" spans="1:22" x14ac:dyDescent="0.3">
      <c r="A535" s="37" t="str">
        <f>IF(H535=Rapport!$A$2,ROW(),B535)</f>
        <v/>
      </c>
      <c r="B535" s="37" t="str">
        <f>IF(OR(AND(H535&lt;&gt;Rapport!$A$2,Rapport!$C$1=""),I535&lt;&gt;Rapport!$C$1),"",ROW())</f>
        <v/>
      </c>
      <c r="V535" s="37" t="str">
        <f t="shared" si="8"/>
        <v/>
      </c>
    </row>
    <row r="536" spans="1:22" x14ac:dyDescent="0.3">
      <c r="A536" s="37" t="str">
        <f>IF(H536=Rapport!$A$2,ROW(),B536)</f>
        <v/>
      </c>
      <c r="B536" s="37" t="str">
        <f>IF(OR(AND(H536&lt;&gt;Rapport!$A$2,Rapport!$C$1=""),I536&lt;&gt;Rapport!$C$1),"",ROW())</f>
        <v/>
      </c>
      <c r="V536" s="37" t="str">
        <f t="shared" si="8"/>
        <v/>
      </c>
    </row>
    <row r="537" spans="1:22" x14ac:dyDescent="0.3">
      <c r="A537" s="37" t="str">
        <f>IF(H537=Rapport!$A$2,ROW(),B537)</f>
        <v/>
      </c>
      <c r="B537" s="37" t="str">
        <f>IF(OR(AND(H537&lt;&gt;Rapport!$A$2,Rapport!$C$1=""),I537&lt;&gt;Rapport!$C$1),"",ROW())</f>
        <v/>
      </c>
      <c r="V537" s="37" t="str">
        <f t="shared" si="8"/>
        <v/>
      </c>
    </row>
    <row r="538" spans="1:22" x14ac:dyDescent="0.3">
      <c r="A538" s="37" t="str">
        <f>IF(H538=Rapport!$A$2,ROW(),B538)</f>
        <v/>
      </c>
      <c r="B538" s="37" t="str">
        <f>IF(OR(AND(H538&lt;&gt;Rapport!$A$2,Rapport!$C$1=""),I538&lt;&gt;Rapport!$C$1),"",ROW())</f>
        <v/>
      </c>
      <c r="V538" s="37" t="str">
        <f t="shared" si="8"/>
        <v/>
      </c>
    </row>
    <row r="539" spans="1:22" x14ac:dyDescent="0.3">
      <c r="A539" s="37" t="str">
        <f>IF(H539=Rapport!$A$2,ROW(),B539)</f>
        <v/>
      </c>
      <c r="B539" s="37" t="str">
        <f>IF(OR(AND(H539&lt;&gt;Rapport!$A$2,Rapport!$C$1=""),I539&lt;&gt;Rapport!$C$1),"",ROW())</f>
        <v/>
      </c>
      <c r="V539" s="37" t="str">
        <f t="shared" si="8"/>
        <v/>
      </c>
    </row>
    <row r="540" spans="1:22" x14ac:dyDescent="0.3">
      <c r="A540" s="37" t="str">
        <f>IF(H540=Rapport!$A$2,ROW(),B540)</f>
        <v/>
      </c>
      <c r="B540" s="37" t="str">
        <f>IF(OR(AND(H540&lt;&gt;Rapport!$A$2,Rapport!$C$1=""),I540&lt;&gt;Rapport!$C$1),"",ROW())</f>
        <v/>
      </c>
      <c r="V540" s="37" t="str">
        <f t="shared" si="8"/>
        <v/>
      </c>
    </row>
    <row r="541" spans="1:22" x14ac:dyDescent="0.3">
      <c r="A541" s="37" t="str">
        <f>IF(H541=Rapport!$A$2,ROW(),B541)</f>
        <v/>
      </c>
      <c r="B541" s="37" t="str">
        <f>IF(OR(AND(H541&lt;&gt;Rapport!$A$2,Rapport!$C$1=""),I541&lt;&gt;Rapport!$C$1),"",ROW())</f>
        <v/>
      </c>
      <c r="V541" s="37" t="str">
        <f t="shared" si="8"/>
        <v/>
      </c>
    </row>
    <row r="542" spans="1:22" x14ac:dyDescent="0.3">
      <c r="A542" s="37" t="str">
        <f>IF(H542=Rapport!$A$2,ROW(),B542)</f>
        <v/>
      </c>
      <c r="B542" s="37" t="str">
        <f>IF(OR(AND(H542&lt;&gt;Rapport!$A$2,Rapport!$C$1=""),I542&lt;&gt;Rapport!$C$1),"",ROW())</f>
        <v/>
      </c>
      <c r="V542" s="37" t="str">
        <f t="shared" si="8"/>
        <v/>
      </c>
    </row>
    <row r="543" spans="1:22" x14ac:dyDescent="0.3">
      <c r="A543" s="37" t="str">
        <f>IF(H543=Rapport!$A$2,ROW(),B543)</f>
        <v/>
      </c>
      <c r="B543" s="37" t="str">
        <f>IF(OR(AND(H543&lt;&gt;Rapport!$A$2,Rapport!$C$1=""),I543&lt;&gt;Rapport!$C$1),"",ROW())</f>
        <v/>
      </c>
      <c r="V543" s="37" t="str">
        <f t="shared" si="8"/>
        <v/>
      </c>
    </row>
    <row r="544" spans="1:22" x14ac:dyDescent="0.3">
      <c r="A544" s="37" t="str">
        <f>IF(H544=Rapport!$A$2,ROW(),B544)</f>
        <v/>
      </c>
      <c r="B544" s="37" t="str">
        <f>IF(OR(AND(H544&lt;&gt;Rapport!$A$2,Rapport!$C$1=""),I544&lt;&gt;Rapport!$C$1),"",ROW())</f>
        <v/>
      </c>
      <c r="V544" s="37" t="str">
        <f t="shared" si="8"/>
        <v/>
      </c>
    </row>
    <row r="545" spans="1:22" x14ac:dyDescent="0.3">
      <c r="A545" s="37" t="str">
        <f>IF(H545=Rapport!$A$2,ROW(),B545)</f>
        <v/>
      </c>
      <c r="B545" s="37" t="str">
        <f>IF(OR(AND(H545&lt;&gt;Rapport!$A$2,Rapport!$C$1=""),I545&lt;&gt;Rapport!$C$1),"",ROW())</f>
        <v/>
      </c>
      <c r="V545" s="37" t="str">
        <f t="shared" si="8"/>
        <v/>
      </c>
    </row>
    <row r="546" spans="1:22" x14ac:dyDescent="0.3">
      <c r="A546" s="37" t="str">
        <f>IF(H546=Rapport!$A$2,ROW(),B546)</f>
        <v/>
      </c>
      <c r="B546" s="37" t="str">
        <f>IF(OR(AND(H546&lt;&gt;Rapport!$A$2,Rapport!$C$1=""),I546&lt;&gt;Rapport!$C$1),"",ROW())</f>
        <v/>
      </c>
      <c r="V546" s="37" t="str">
        <f t="shared" si="8"/>
        <v/>
      </c>
    </row>
    <row r="547" spans="1:22" x14ac:dyDescent="0.3">
      <c r="A547" s="37" t="str">
        <f>IF(H547=Rapport!$A$2,ROW(),B547)</f>
        <v/>
      </c>
      <c r="B547" s="37" t="str">
        <f>IF(OR(AND(H547&lt;&gt;Rapport!$A$2,Rapport!$C$1=""),I547&lt;&gt;Rapport!$C$1),"",ROW())</f>
        <v/>
      </c>
      <c r="V547" s="37" t="str">
        <f t="shared" si="8"/>
        <v/>
      </c>
    </row>
    <row r="548" spans="1:22" x14ac:dyDescent="0.3">
      <c r="A548" s="37" t="str">
        <f>IF(H548=Rapport!$A$2,ROW(),B548)</f>
        <v/>
      </c>
      <c r="B548" s="37" t="str">
        <f>IF(OR(AND(H548&lt;&gt;Rapport!$A$2,Rapport!$C$1=""),I548&lt;&gt;Rapport!$C$1),"",ROW())</f>
        <v/>
      </c>
      <c r="V548" s="37" t="str">
        <f t="shared" si="8"/>
        <v/>
      </c>
    </row>
    <row r="549" spans="1:22" x14ac:dyDescent="0.3">
      <c r="A549" s="37" t="str">
        <f>IF(H549=Rapport!$A$2,ROW(),B549)</f>
        <v/>
      </c>
      <c r="B549" s="37" t="str">
        <f>IF(OR(AND(H549&lt;&gt;Rapport!$A$2,Rapport!$C$1=""),I549&lt;&gt;Rapport!$C$1),"",ROW())</f>
        <v/>
      </c>
      <c r="V549" s="37" t="str">
        <f t="shared" si="8"/>
        <v/>
      </c>
    </row>
    <row r="550" spans="1:22" x14ac:dyDescent="0.3">
      <c r="A550" s="37" t="str">
        <f>IF(H550=Rapport!$A$2,ROW(),B550)</f>
        <v/>
      </c>
      <c r="B550" s="37" t="str">
        <f>IF(OR(AND(H550&lt;&gt;Rapport!$A$2,Rapport!$C$1=""),I550&lt;&gt;Rapport!$C$1),"",ROW())</f>
        <v/>
      </c>
      <c r="V550" s="37" t="str">
        <f t="shared" si="8"/>
        <v/>
      </c>
    </row>
    <row r="551" spans="1:22" x14ac:dyDescent="0.3">
      <c r="A551" s="37" t="str">
        <f>IF(H551=Rapport!$A$2,ROW(),B551)</f>
        <v/>
      </c>
      <c r="B551" s="37" t="str">
        <f>IF(OR(AND(H551&lt;&gt;Rapport!$A$2,Rapport!$C$1=""),I551&lt;&gt;Rapport!$C$1),"",ROW())</f>
        <v/>
      </c>
      <c r="V551" s="37" t="str">
        <f t="shared" si="8"/>
        <v/>
      </c>
    </row>
    <row r="552" spans="1:22" x14ac:dyDescent="0.3">
      <c r="A552" s="37" t="str">
        <f>IF(H552=Rapport!$A$2,ROW(),B552)</f>
        <v/>
      </c>
      <c r="B552" s="37" t="str">
        <f>IF(OR(AND(H552&lt;&gt;Rapport!$A$2,Rapport!$C$1=""),I552&lt;&gt;Rapport!$C$1),"",ROW())</f>
        <v/>
      </c>
      <c r="V552" s="37" t="str">
        <f t="shared" si="8"/>
        <v/>
      </c>
    </row>
    <row r="553" spans="1:22" x14ac:dyDescent="0.3">
      <c r="A553" s="37" t="str">
        <f>IF(H553=Rapport!$A$2,ROW(),B553)</f>
        <v/>
      </c>
      <c r="B553" s="37" t="str">
        <f>IF(OR(AND(H553&lt;&gt;Rapport!$A$2,Rapport!$C$1=""),I553&lt;&gt;Rapport!$C$1),"",ROW())</f>
        <v/>
      </c>
      <c r="V553" s="37" t="str">
        <f t="shared" si="8"/>
        <v/>
      </c>
    </row>
    <row r="554" spans="1:22" x14ac:dyDescent="0.3">
      <c r="A554" s="37" t="str">
        <f>IF(H554=Rapport!$A$2,ROW(),B554)</f>
        <v/>
      </c>
      <c r="B554" s="37" t="str">
        <f>IF(OR(AND(H554&lt;&gt;Rapport!$A$2,Rapport!$C$1=""),I554&lt;&gt;Rapport!$C$1),"",ROW())</f>
        <v/>
      </c>
      <c r="V554" s="37" t="str">
        <f t="shared" si="8"/>
        <v/>
      </c>
    </row>
    <row r="555" spans="1:22" x14ac:dyDescent="0.3">
      <c r="A555" s="37" t="str">
        <f>IF(H555=Rapport!$A$2,ROW(),B555)</f>
        <v/>
      </c>
      <c r="B555" s="37" t="str">
        <f>IF(OR(AND(H555&lt;&gt;Rapport!$A$2,Rapport!$C$1=""),I555&lt;&gt;Rapport!$C$1),"",ROW())</f>
        <v/>
      </c>
      <c r="V555" s="37" t="str">
        <f t="shared" si="8"/>
        <v/>
      </c>
    </row>
    <row r="556" spans="1:22" x14ac:dyDescent="0.3">
      <c r="A556" s="37" t="str">
        <f>IF(H556=Rapport!$A$2,ROW(),B556)</f>
        <v/>
      </c>
      <c r="B556" s="37" t="str">
        <f>IF(OR(AND(H556&lt;&gt;Rapport!$A$2,Rapport!$C$1=""),I556&lt;&gt;Rapport!$C$1),"",ROW())</f>
        <v/>
      </c>
      <c r="V556" s="37" t="str">
        <f t="shared" si="8"/>
        <v/>
      </c>
    </row>
    <row r="557" spans="1:22" x14ac:dyDescent="0.3">
      <c r="A557" s="37" t="str">
        <f>IF(H557=Rapport!$A$2,ROW(),B557)</f>
        <v/>
      </c>
      <c r="B557" s="37" t="str">
        <f>IF(OR(AND(H557&lt;&gt;Rapport!$A$2,Rapport!$C$1=""),I557&lt;&gt;Rapport!$C$1),"",ROW())</f>
        <v/>
      </c>
      <c r="V557" s="37" t="str">
        <f t="shared" si="8"/>
        <v/>
      </c>
    </row>
    <row r="558" spans="1:22" x14ac:dyDescent="0.3">
      <c r="A558" s="37" t="str">
        <f>IF(H558=Rapport!$A$2,ROW(),B558)</f>
        <v/>
      </c>
      <c r="B558" s="37" t="str">
        <f>IF(OR(AND(H558&lt;&gt;Rapport!$A$2,Rapport!$C$1=""),I558&lt;&gt;Rapport!$C$1),"",ROW())</f>
        <v/>
      </c>
      <c r="V558" s="37" t="str">
        <f t="shared" si="8"/>
        <v/>
      </c>
    </row>
    <row r="559" spans="1:22" x14ac:dyDescent="0.3">
      <c r="A559" s="37" t="str">
        <f>IF(H559=Rapport!$A$2,ROW(),B559)</f>
        <v/>
      </c>
      <c r="B559" s="37" t="str">
        <f>IF(OR(AND(H559&lt;&gt;Rapport!$A$2,Rapport!$C$1=""),I559&lt;&gt;Rapport!$C$1),"",ROW())</f>
        <v/>
      </c>
      <c r="V559" s="37" t="str">
        <f t="shared" si="8"/>
        <v/>
      </c>
    </row>
    <row r="560" spans="1:22" x14ac:dyDescent="0.3">
      <c r="A560" s="37" t="str">
        <f>IF(H560=Rapport!$A$2,ROW(),B560)</f>
        <v/>
      </c>
      <c r="B560" s="37" t="str">
        <f>IF(OR(AND(H560&lt;&gt;Rapport!$A$2,Rapport!$C$1=""),I560&lt;&gt;Rapport!$C$1),"",ROW())</f>
        <v/>
      </c>
      <c r="V560" s="37" t="str">
        <f t="shared" si="8"/>
        <v/>
      </c>
    </row>
    <row r="561" spans="1:22" x14ac:dyDescent="0.3">
      <c r="A561" s="37" t="str">
        <f>IF(H561=Rapport!$A$2,ROW(),B561)</f>
        <v/>
      </c>
      <c r="B561" s="37" t="str">
        <f>IF(OR(AND(H561&lt;&gt;Rapport!$A$2,Rapport!$C$1=""),I561&lt;&gt;Rapport!$C$1),"",ROW())</f>
        <v/>
      </c>
      <c r="V561" s="37" t="str">
        <f t="shared" si="8"/>
        <v/>
      </c>
    </row>
    <row r="562" spans="1:22" x14ac:dyDescent="0.3">
      <c r="A562" s="37" t="str">
        <f>IF(H562=Rapport!$A$2,ROW(),B562)</f>
        <v/>
      </c>
      <c r="B562" s="37" t="str">
        <f>IF(OR(AND(H562&lt;&gt;Rapport!$A$2,Rapport!$C$1=""),I562&lt;&gt;Rapport!$C$1),"",ROW())</f>
        <v/>
      </c>
      <c r="V562" s="37" t="str">
        <f t="shared" si="8"/>
        <v/>
      </c>
    </row>
    <row r="563" spans="1:22" x14ac:dyDescent="0.3">
      <c r="A563" s="37" t="str">
        <f>IF(H563=Rapport!$A$2,ROW(),B563)</f>
        <v/>
      </c>
      <c r="B563" s="37" t="str">
        <f>IF(OR(AND(H563&lt;&gt;Rapport!$A$2,Rapport!$C$1=""),I563&lt;&gt;Rapport!$C$1),"",ROW())</f>
        <v/>
      </c>
      <c r="V563" s="37" t="str">
        <f t="shared" si="8"/>
        <v/>
      </c>
    </row>
    <row r="564" spans="1:22" x14ac:dyDescent="0.3">
      <c r="A564" s="37" t="str">
        <f>IF(H564=Rapport!$A$2,ROW(),B564)</f>
        <v/>
      </c>
      <c r="B564" s="37" t="str">
        <f>IF(OR(AND(H564&lt;&gt;Rapport!$A$2,Rapport!$C$1=""),I564&lt;&gt;Rapport!$C$1),"",ROW())</f>
        <v/>
      </c>
      <c r="V564" s="37" t="str">
        <f t="shared" si="8"/>
        <v/>
      </c>
    </row>
    <row r="565" spans="1:22" x14ac:dyDescent="0.3">
      <c r="A565" s="37" t="str">
        <f>IF(H565=Rapport!$A$2,ROW(),B565)</f>
        <v/>
      </c>
      <c r="B565" s="37" t="str">
        <f>IF(OR(AND(H565&lt;&gt;Rapport!$A$2,Rapport!$C$1=""),I565&lt;&gt;Rapport!$C$1),"",ROW())</f>
        <v/>
      </c>
      <c r="V565" s="37" t="str">
        <f t="shared" si="8"/>
        <v/>
      </c>
    </row>
    <row r="566" spans="1:22" x14ac:dyDescent="0.3">
      <c r="A566" s="37" t="str">
        <f>IF(H566=Rapport!$A$2,ROW(),B566)</f>
        <v/>
      </c>
      <c r="B566" s="37" t="str">
        <f>IF(OR(AND(H566&lt;&gt;Rapport!$A$2,Rapport!$C$1=""),I566&lt;&gt;Rapport!$C$1),"",ROW())</f>
        <v/>
      </c>
      <c r="V566" s="37" t="str">
        <f t="shared" si="8"/>
        <v/>
      </c>
    </row>
    <row r="567" spans="1:22" x14ac:dyDescent="0.3">
      <c r="A567" s="37" t="str">
        <f>IF(H567=Rapport!$A$2,ROW(),B567)</f>
        <v/>
      </c>
      <c r="B567" s="37" t="str">
        <f>IF(OR(AND(H567&lt;&gt;Rapport!$A$2,Rapport!$C$1=""),I567&lt;&gt;Rapport!$C$1),"",ROW())</f>
        <v/>
      </c>
      <c r="V567" s="37" t="str">
        <f t="shared" si="8"/>
        <v/>
      </c>
    </row>
    <row r="568" spans="1:22" x14ac:dyDescent="0.3">
      <c r="A568" s="37" t="str">
        <f>IF(H568=Rapport!$A$2,ROW(),B568)</f>
        <v/>
      </c>
      <c r="B568" s="37" t="str">
        <f>IF(OR(AND(H568&lt;&gt;Rapport!$A$2,Rapport!$C$1=""),I568&lt;&gt;Rapport!$C$1),"",ROW())</f>
        <v/>
      </c>
      <c r="V568" s="37" t="str">
        <f t="shared" si="8"/>
        <v/>
      </c>
    </row>
    <row r="569" spans="1:22" x14ac:dyDescent="0.3">
      <c r="A569" s="37" t="str">
        <f>IF(H569=Rapport!$A$2,ROW(),B569)</f>
        <v/>
      </c>
      <c r="B569" s="37" t="str">
        <f>IF(OR(AND(H569&lt;&gt;Rapport!$A$2,Rapport!$C$1=""),I569&lt;&gt;Rapport!$C$1),"",ROW())</f>
        <v/>
      </c>
      <c r="V569" s="37" t="str">
        <f t="shared" si="8"/>
        <v/>
      </c>
    </row>
    <row r="570" spans="1:22" x14ac:dyDescent="0.3">
      <c r="A570" s="37" t="str">
        <f>IF(H570=Rapport!$A$2,ROW(),B570)</f>
        <v/>
      </c>
      <c r="B570" s="37" t="str">
        <f>IF(OR(AND(H570&lt;&gt;Rapport!$A$2,Rapport!$C$1=""),I570&lt;&gt;Rapport!$C$1),"",ROW())</f>
        <v/>
      </c>
      <c r="V570" s="37" t="str">
        <f t="shared" si="8"/>
        <v/>
      </c>
    </row>
    <row r="571" spans="1:22" x14ac:dyDescent="0.3">
      <c r="A571" s="37" t="str">
        <f>IF(H571=Rapport!$A$2,ROW(),B571)</f>
        <v/>
      </c>
      <c r="B571" s="37" t="str">
        <f>IF(OR(AND(H571&lt;&gt;Rapport!$A$2,Rapport!$C$1=""),I571&lt;&gt;Rapport!$C$1),"",ROW())</f>
        <v/>
      </c>
      <c r="V571" s="37" t="str">
        <f t="shared" si="8"/>
        <v/>
      </c>
    </row>
    <row r="572" spans="1:22" x14ac:dyDescent="0.3">
      <c r="A572" s="37" t="str">
        <f>IF(H572=Rapport!$A$2,ROW(),B572)</f>
        <v/>
      </c>
      <c r="B572" s="37" t="str">
        <f>IF(OR(AND(H572&lt;&gt;Rapport!$A$2,Rapport!$C$1=""),I572&lt;&gt;Rapport!$C$1),"",ROW())</f>
        <v/>
      </c>
      <c r="V572" s="37" t="str">
        <f t="shared" si="8"/>
        <v/>
      </c>
    </row>
    <row r="573" spans="1:22" x14ac:dyDescent="0.3">
      <c r="A573" s="37" t="str">
        <f>IF(H573=Rapport!$A$2,ROW(),B573)</f>
        <v/>
      </c>
      <c r="B573" s="37" t="str">
        <f>IF(OR(AND(H573&lt;&gt;Rapport!$A$2,Rapport!$C$1=""),I573&lt;&gt;Rapport!$C$1),"",ROW())</f>
        <v/>
      </c>
      <c r="V573" s="37" t="str">
        <f t="shared" si="8"/>
        <v/>
      </c>
    </row>
    <row r="574" spans="1:22" x14ac:dyDescent="0.3">
      <c r="A574" s="37" t="str">
        <f>IF(H574=Rapport!$A$2,ROW(),B574)</f>
        <v/>
      </c>
      <c r="B574" s="37" t="str">
        <f>IF(OR(AND(H574&lt;&gt;Rapport!$A$2,Rapport!$C$1=""),I574&lt;&gt;Rapport!$C$1),"",ROW())</f>
        <v/>
      </c>
      <c r="V574" s="37" t="str">
        <f t="shared" si="8"/>
        <v/>
      </c>
    </row>
    <row r="575" spans="1:22" x14ac:dyDescent="0.3">
      <c r="A575" s="37" t="str">
        <f>IF(H575=Rapport!$A$2,ROW(),B575)</f>
        <v/>
      </c>
      <c r="B575" s="37" t="str">
        <f>IF(OR(AND(H575&lt;&gt;Rapport!$A$2,Rapport!$C$1=""),I575&lt;&gt;Rapport!$C$1),"",ROW())</f>
        <v/>
      </c>
      <c r="V575" s="37" t="str">
        <f t="shared" si="8"/>
        <v/>
      </c>
    </row>
    <row r="576" spans="1:22" x14ac:dyDescent="0.3">
      <c r="A576" s="37" t="str">
        <f>IF(H576=Rapport!$A$2,ROW(),B576)</f>
        <v/>
      </c>
      <c r="B576" s="37" t="str">
        <f>IF(OR(AND(H576&lt;&gt;Rapport!$A$2,Rapport!$C$1=""),I576&lt;&gt;Rapport!$C$1),"",ROW())</f>
        <v/>
      </c>
      <c r="V576" s="37" t="str">
        <f t="shared" si="8"/>
        <v/>
      </c>
    </row>
    <row r="577" spans="1:22" x14ac:dyDescent="0.3">
      <c r="A577" s="37" t="str">
        <f>IF(H577=Rapport!$A$2,ROW(),B577)</f>
        <v/>
      </c>
      <c r="B577" s="37" t="str">
        <f>IF(OR(AND(H577&lt;&gt;Rapport!$A$2,Rapport!$C$1=""),I577&lt;&gt;Rapport!$C$1),"",ROW())</f>
        <v/>
      </c>
      <c r="V577" s="37" t="str">
        <f t="shared" si="8"/>
        <v/>
      </c>
    </row>
    <row r="578" spans="1:22" x14ac:dyDescent="0.3">
      <c r="A578" s="37" t="str">
        <f>IF(H578=Rapport!$A$2,ROW(),B578)</f>
        <v/>
      </c>
      <c r="B578" s="37" t="str">
        <f>IF(OR(AND(H578&lt;&gt;Rapport!$A$2,Rapport!$C$1=""),I578&lt;&gt;Rapport!$C$1),"",ROW())</f>
        <v/>
      </c>
      <c r="V578" s="37" t="str">
        <f t="shared" si="8"/>
        <v/>
      </c>
    </row>
    <row r="579" spans="1:22" x14ac:dyDescent="0.3">
      <c r="A579" s="37" t="str">
        <f>IF(H579=Rapport!$A$2,ROW(),B579)</f>
        <v/>
      </c>
      <c r="B579" s="37" t="str">
        <f>IF(OR(AND(H579&lt;&gt;Rapport!$A$2,Rapport!$C$1=""),I579&lt;&gt;Rapport!$C$1),"",ROW())</f>
        <v/>
      </c>
      <c r="V579" s="37" t="str">
        <f t="shared" ref="V579:V642" si="9">IF(K579="rupture",ROW(),"")</f>
        <v/>
      </c>
    </row>
    <row r="580" spans="1:22" x14ac:dyDescent="0.3">
      <c r="A580" s="37" t="str">
        <f>IF(H580=Rapport!$A$2,ROW(),B580)</f>
        <v/>
      </c>
      <c r="B580" s="37" t="str">
        <f>IF(OR(AND(H580&lt;&gt;Rapport!$A$2,Rapport!$C$1=""),I580&lt;&gt;Rapport!$C$1),"",ROW())</f>
        <v/>
      </c>
      <c r="V580" s="37" t="str">
        <f t="shared" si="9"/>
        <v/>
      </c>
    </row>
    <row r="581" spans="1:22" x14ac:dyDescent="0.3">
      <c r="A581" s="37" t="str">
        <f>IF(H581=Rapport!$A$2,ROW(),B581)</f>
        <v/>
      </c>
      <c r="B581" s="37" t="str">
        <f>IF(OR(AND(H581&lt;&gt;Rapport!$A$2,Rapport!$C$1=""),I581&lt;&gt;Rapport!$C$1),"",ROW())</f>
        <v/>
      </c>
      <c r="V581" s="37" t="str">
        <f t="shared" si="9"/>
        <v/>
      </c>
    </row>
    <row r="582" spans="1:22" x14ac:dyDescent="0.3">
      <c r="A582" s="37" t="str">
        <f>IF(H582=Rapport!$A$2,ROW(),B582)</f>
        <v/>
      </c>
      <c r="B582" s="37" t="str">
        <f>IF(OR(AND(H582&lt;&gt;Rapport!$A$2,Rapport!$C$1=""),I582&lt;&gt;Rapport!$C$1),"",ROW())</f>
        <v/>
      </c>
      <c r="V582" s="37" t="str">
        <f t="shared" si="9"/>
        <v/>
      </c>
    </row>
    <row r="583" spans="1:22" x14ac:dyDescent="0.3">
      <c r="A583" s="37" t="str">
        <f>IF(H583=Rapport!$A$2,ROW(),B583)</f>
        <v/>
      </c>
      <c r="B583" s="37" t="str">
        <f>IF(OR(AND(H583&lt;&gt;Rapport!$A$2,Rapport!$C$1=""),I583&lt;&gt;Rapport!$C$1),"",ROW())</f>
        <v/>
      </c>
      <c r="V583" s="37" t="str">
        <f t="shared" si="9"/>
        <v/>
      </c>
    </row>
    <row r="584" spans="1:22" x14ac:dyDescent="0.3">
      <c r="A584" s="37" t="str">
        <f>IF(H584=Rapport!$A$2,ROW(),B584)</f>
        <v/>
      </c>
      <c r="B584" s="37" t="str">
        <f>IF(OR(AND(H584&lt;&gt;Rapport!$A$2,Rapport!$C$1=""),I584&lt;&gt;Rapport!$C$1),"",ROW())</f>
        <v/>
      </c>
      <c r="V584" s="37" t="str">
        <f t="shared" si="9"/>
        <v/>
      </c>
    </row>
    <row r="585" spans="1:22" x14ac:dyDescent="0.3">
      <c r="A585" s="37" t="str">
        <f>IF(H585=Rapport!$A$2,ROW(),B585)</f>
        <v/>
      </c>
      <c r="B585" s="37" t="str">
        <f>IF(OR(AND(H585&lt;&gt;Rapport!$A$2,Rapport!$C$1=""),I585&lt;&gt;Rapport!$C$1),"",ROW())</f>
        <v/>
      </c>
      <c r="V585" s="37" t="str">
        <f t="shared" si="9"/>
        <v/>
      </c>
    </row>
    <row r="586" spans="1:22" x14ac:dyDescent="0.3">
      <c r="A586" s="37" t="str">
        <f>IF(H586=Rapport!$A$2,ROW(),B586)</f>
        <v/>
      </c>
      <c r="B586" s="37" t="str">
        <f>IF(OR(AND(H586&lt;&gt;Rapport!$A$2,Rapport!$C$1=""),I586&lt;&gt;Rapport!$C$1),"",ROW())</f>
        <v/>
      </c>
      <c r="V586" s="37" t="str">
        <f t="shared" si="9"/>
        <v/>
      </c>
    </row>
    <row r="587" spans="1:22" x14ac:dyDescent="0.3">
      <c r="A587" s="37" t="str">
        <f>IF(H587=Rapport!$A$2,ROW(),B587)</f>
        <v/>
      </c>
      <c r="B587" s="37" t="str">
        <f>IF(OR(AND(H587&lt;&gt;Rapport!$A$2,Rapport!$C$1=""),I587&lt;&gt;Rapport!$C$1),"",ROW())</f>
        <v/>
      </c>
      <c r="V587" s="37" t="str">
        <f t="shared" si="9"/>
        <v/>
      </c>
    </row>
    <row r="588" spans="1:22" x14ac:dyDescent="0.3">
      <c r="A588" s="37" t="str">
        <f>IF(H588=Rapport!$A$2,ROW(),B588)</f>
        <v/>
      </c>
      <c r="B588" s="37" t="str">
        <f>IF(OR(AND(H588&lt;&gt;Rapport!$A$2,Rapport!$C$1=""),I588&lt;&gt;Rapport!$C$1),"",ROW())</f>
        <v/>
      </c>
      <c r="V588" s="37" t="str">
        <f t="shared" si="9"/>
        <v/>
      </c>
    </row>
    <row r="589" spans="1:22" x14ac:dyDescent="0.3">
      <c r="A589" s="37" t="str">
        <f>IF(H589=Rapport!$A$2,ROW(),B589)</f>
        <v/>
      </c>
      <c r="B589" s="37" t="str">
        <f>IF(OR(AND(H589&lt;&gt;Rapport!$A$2,Rapport!$C$1=""),I589&lt;&gt;Rapport!$C$1),"",ROW())</f>
        <v/>
      </c>
      <c r="V589" s="37" t="str">
        <f t="shared" si="9"/>
        <v/>
      </c>
    </row>
    <row r="590" spans="1:22" x14ac:dyDescent="0.3">
      <c r="A590" s="37" t="str">
        <f>IF(H590=Rapport!$A$2,ROW(),B590)</f>
        <v/>
      </c>
      <c r="B590" s="37" t="str">
        <f>IF(OR(AND(H590&lt;&gt;Rapport!$A$2,Rapport!$C$1=""),I590&lt;&gt;Rapport!$C$1),"",ROW())</f>
        <v/>
      </c>
      <c r="V590" s="37" t="str">
        <f t="shared" si="9"/>
        <v/>
      </c>
    </row>
    <row r="591" spans="1:22" x14ac:dyDescent="0.3">
      <c r="A591" s="37" t="str">
        <f>IF(H591=Rapport!$A$2,ROW(),B591)</f>
        <v/>
      </c>
      <c r="B591" s="37" t="str">
        <f>IF(OR(AND(H591&lt;&gt;Rapport!$A$2,Rapport!$C$1=""),I591&lt;&gt;Rapport!$C$1),"",ROW())</f>
        <v/>
      </c>
      <c r="V591" s="37" t="str">
        <f t="shared" si="9"/>
        <v/>
      </c>
    </row>
    <row r="592" spans="1:22" x14ac:dyDescent="0.3">
      <c r="A592" s="37" t="str">
        <f>IF(H592=Rapport!$A$2,ROW(),B592)</f>
        <v/>
      </c>
      <c r="B592" s="37" t="str">
        <f>IF(OR(AND(H592&lt;&gt;Rapport!$A$2,Rapport!$C$1=""),I592&lt;&gt;Rapport!$C$1),"",ROW())</f>
        <v/>
      </c>
      <c r="V592" s="37" t="str">
        <f t="shared" si="9"/>
        <v/>
      </c>
    </row>
    <row r="593" spans="1:22" x14ac:dyDescent="0.3">
      <c r="A593" s="37" t="str">
        <f>IF(H593=Rapport!$A$2,ROW(),B593)</f>
        <v/>
      </c>
      <c r="B593" s="37" t="str">
        <f>IF(OR(AND(H593&lt;&gt;Rapport!$A$2,Rapport!$C$1=""),I593&lt;&gt;Rapport!$C$1),"",ROW())</f>
        <v/>
      </c>
      <c r="V593" s="37" t="str">
        <f t="shared" si="9"/>
        <v/>
      </c>
    </row>
    <row r="594" spans="1:22" x14ac:dyDescent="0.3">
      <c r="A594" s="37" t="str">
        <f>IF(H594=Rapport!$A$2,ROW(),B594)</f>
        <v/>
      </c>
      <c r="B594" s="37" t="str">
        <f>IF(OR(AND(H594&lt;&gt;Rapport!$A$2,Rapport!$C$1=""),I594&lt;&gt;Rapport!$C$1),"",ROW())</f>
        <v/>
      </c>
      <c r="V594" s="37" t="str">
        <f t="shared" si="9"/>
        <v/>
      </c>
    </row>
    <row r="595" spans="1:22" x14ac:dyDescent="0.3">
      <c r="A595" s="37" t="str">
        <f>IF(H595=Rapport!$A$2,ROW(),B595)</f>
        <v/>
      </c>
      <c r="B595" s="37" t="str">
        <f>IF(OR(AND(H595&lt;&gt;Rapport!$A$2,Rapport!$C$1=""),I595&lt;&gt;Rapport!$C$1),"",ROW())</f>
        <v/>
      </c>
      <c r="V595" s="37" t="str">
        <f t="shared" si="9"/>
        <v/>
      </c>
    </row>
    <row r="596" spans="1:22" x14ac:dyDescent="0.3">
      <c r="A596" s="37" t="str">
        <f>IF(H596=Rapport!$A$2,ROW(),B596)</f>
        <v/>
      </c>
      <c r="B596" s="37" t="str">
        <f>IF(OR(AND(H596&lt;&gt;Rapport!$A$2,Rapport!$C$1=""),I596&lt;&gt;Rapport!$C$1),"",ROW())</f>
        <v/>
      </c>
      <c r="V596" s="37" t="str">
        <f t="shared" si="9"/>
        <v/>
      </c>
    </row>
    <row r="597" spans="1:22" x14ac:dyDescent="0.3">
      <c r="A597" s="37" t="str">
        <f>IF(H597=Rapport!$A$2,ROW(),B597)</f>
        <v/>
      </c>
      <c r="B597" s="37" t="str">
        <f>IF(OR(AND(H597&lt;&gt;Rapport!$A$2,Rapport!$C$1=""),I597&lt;&gt;Rapport!$C$1),"",ROW())</f>
        <v/>
      </c>
      <c r="V597" s="37" t="str">
        <f t="shared" si="9"/>
        <v/>
      </c>
    </row>
    <row r="598" spans="1:22" x14ac:dyDescent="0.3">
      <c r="A598" s="37" t="str">
        <f>IF(H598=Rapport!$A$2,ROW(),B598)</f>
        <v/>
      </c>
      <c r="B598" s="37" t="str">
        <f>IF(OR(AND(H598&lt;&gt;Rapport!$A$2,Rapport!$C$1=""),I598&lt;&gt;Rapport!$C$1),"",ROW())</f>
        <v/>
      </c>
      <c r="V598" s="37" t="str">
        <f t="shared" si="9"/>
        <v/>
      </c>
    </row>
    <row r="599" spans="1:22" x14ac:dyDescent="0.3">
      <c r="A599" s="37" t="str">
        <f>IF(H599=Rapport!$A$2,ROW(),B599)</f>
        <v/>
      </c>
      <c r="B599" s="37" t="str">
        <f>IF(OR(AND(H599&lt;&gt;Rapport!$A$2,Rapport!$C$1=""),I599&lt;&gt;Rapport!$C$1),"",ROW())</f>
        <v/>
      </c>
      <c r="V599" s="37" t="str">
        <f t="shared" si="9"/>
        <v/>
      </c>
    </row>
    <row r="600" spans="1:22" x14ac:dyDescent="0.3">
      <c r="A600" s="37" t="str">
        <f>IF(H600=Rapport!$A$2,ROW(),B600)</f>
        <v/>
      </c>
      <c r="B600" s="37" t="str">
        <f>IF(OR(AND(H600&lt;&gt;Rapport!$A$2,Rapport!$C$1=""),I600&lt;&gt;Rapport!$C$1),"",ROW())</f>
        <v/>
      </c>
      <c r="V600" s="37" t="str">
        <f t="shared" si="9"/>
        <v/>
      </c>
    </row>
    <row r="601" spans="1:22" x14ac:dyDescent="0.3">
      <c r="A601" s="37" t="str">
        <f>IF(H601=Rapport!$A$2,ROW(),B601)</f>
        <v/>
      </c>
      <c r="B601" s="37" t="str">
        <f>IF(OR(AND(H601&lt;&gt;Rapport!$A$2,Rapport!$C$1=""),I601&lt;&gt;Rapport!$C$1),"",ROW())</f>
        <v/>
      </c>
      <c r="V601" s="37" t="str">
        <f t="shared" si="9"/>
        <v/>
      </c>
    </row>
    <row r="602" spans="1:22" x14ac:dyDescent="0.3">
      <c r="A602" s="37" t="str">
        <f>IF(H602=Rapport!$A$2,ROW(),B602)</f>
        <v/>
      </c>
      <c r="B602" s="37" t="str">
        <f>IF(OR(AND(H602&lt;&gt;Rapport!$A$2,Rapport!$C$1=""),I602&lt;&gt;Rapport!$C$1),"",ROW())</f>
        <v/>
      </c>
      <c r="V602" s="37" t="str">
        <f t="shared" si="9"/>
        <v/>
      </c>
    </row>
    <row r="603" spans="1:22" x14ac:dyDescent="0.3">
      <c r="A603" s="37" t="str">
        <f>IF(H603=Rapport!$A$2,ROW(),B603)</f>
        <v/>
      </c>
      <c r="B603" s="37" t="str">
        <f>IF(OR(AND(H603&lt;&gt;Rapport!$A$2,Rapport!$C$1=""),I603&lt;&gt;Rapport!$C$1),"",ROW())</f>
        <v/>
      </c>
      <c r="V603" s="37" t="str">
        <f t="shared" si="9"/>
        <v/>
      </c>
    </row>
    <row r="604" spans="1:22" x14ac:dyDescent="0.3">
      <c r="A604" s="37" t="str">
        <f>IF(H604=Rapport!$A$2,ROW(),B604)</f>
        <v/>
      </c>
      <c r="B604" s="37" t="str">
        <f>IF(OR(AND(H604&lt;&gt;Rapport!$A$2,Rapport!$C$1=""),I604&lt;&gt;Rapport!$C$1),"",ROW())</f>
        <v/>
      </c>
      <c r="V604" s="37" t="str">
        <f t="shared" si="9"/>
        <v/>
      </c>
    </row>
    <row r="605" spans="1:22" x14ac:dyDescent="0.3">
      <c r="A605" s="37" t="str">
        <f>IF(H605=Rapport!$A$2,ROW(),B605)</f>
        <v/>
      </c>
      <c r="B605" s="37" t="str">
        <f>IF(OR(AND(H605&lt;&gt;Rapport!$A$2,Rapport!$C$1=""),I605&lt;&gt;Rapport!$C$1),"",ROW())</f>
        <v/>
      </c>
      <c r="V605" s="37" t="str">
        <f t="shared" si="9"/>
        <v/>
      </c>
    </row>
    <row r="606" spans="1:22" x14ac:dyDescent="0.3">
      <c r="A606" s="37" t="str">
        <f>IF(H606=Rapport!$A$2,ROW(),B606)</f>
        <v/>
      </c>
      <c r="B606" s="37" t="str">
        <f>IF(OR(AND(H606&lt;&gt;Rapport!$A$2,Rapport!$C$1=""),I606&lt;&gt;Rapport!$C$1),"",ROW())</f>
        <v/>
      </c>
      <c r="V606" s="37" t="str">
        <f t="shared" si="9"/>
        <v/>
      </c>
    </row>
    <row r="607" spans="1:22" x14ac:dyDescent="0.3">
      <c r="A607" s="37" t="str">
        <f>IF(H607=Rapport!$A$2,ROW(),B607)</f>
        <v/>
      </c>
      <c r="B607" s="37" t="str">
        <f>IF(OR(AND(H607&lt;&gt;Rapport!$A$2,Rapport!$C$1=""),I607&lt;&gt;Rapport!$C$1),"",ROW())</f>
        <v/>
      </c>
      <c r="V607" s="37" t="str">
        <f t="shared" si="9"/>
        <v/>
      </c>
    </row>
    <row r="608" spans="1:22" x14ac:dyDescent="0.3">
      <c r="A608" s="37" t="str">
        <f>IF(H608=Rapport!$A$2,ROW(),B608)</f>
        <v/>
      </c>
      <c r="B608" s="37" t="str">
        <f>IF(OR(AND(H608&lt;&gt;Rapport!$A$2,Rapport!$C$1=""),I608&lt;&gt;Rapport!$C$1),"",ROW())</f>
        <v/>
      </c>
      <c r="V608" s="37" t="str">
        <f t="shared" si="9"/>
        <v/>
      </c>
    </row>
    <row r="609" spans="1:22" x14ac:dyDescent="0.3">
      <c r="A609" s="37" t="str">
        <f>IF(H609=Rapport!$A$2,ROW(),B609)</f>
        <v/>
      </c>
      <c r="B609" s="37" t="str">
        <f>IF(OR(AND(H609&lt;&gt;Rapport!$A$2,Rapport!$C$1=""),I609&lt;&gt;Rapport!$C$1),"",ROW())</f>
        <v/>
      </c>
      <c r="V609" s="37" t="str">
        <f t="shared" si="9"/>
        <v/>
      </c>
    </row>
    <row r="610" spans="1:22" x14ac:dyDescent="0.3">
      <c r="A610" s="37" t="str">
        <f>IF(H610=Rapport!$A$2,ROW(),B610)</f>
        <v/>
      </c>
      <c r="B610" s="37" t="str">
        <f>IF(OR(AND(H610&lt;&gt;Rapport!$A$2,Rapport!$C$1=""),I610&lt;&gt;Rapport!$C$1),"",ROW())</f>
        <v/>
      </c>
      <c r="V610" s="37" t="str">
        <f t="shared" si="9"/>
        <v/>
      </c>
    </row>
    <row r="611" spans="1:22" x14ac:dyDescent="0.3">
      <c r="A611" s="37" t="str">
        <f>IF(H611=Rapport!$A$2,ROW(),B611)</f>
        <v/>
      </c>
      <c r="B611" s="37" t="str">
        <f>IF(OR(AND(H611&lt;&gt;Rapport!$A$2,Rapport!$C$1=""),I611&lt;&gt;Rapport!$C$1),"",ROW())</f>
        <v/>
      </c>
      <c r="V611" s="37" t="str">
        <f t="shared" si="9"/>
        <v/>
      </c>
    </row>
    <row r="612" spans="1:22" x14ac:dyDescent="0.3">
      <c r="A612" s="37" t="str">
        <f>IF(H612=Rapport!$A$2,ROW(),B612)</f>
        <v/>
      </c>
      <c r="B612" s="37" t="str">
        <f>IF(OR(AND(H612&lt;&gt;Rapport!$A$2,Rapport!$C$1=""),I612&lt;&gt;Rapport!$C$1),"",ROW())</f>
        <v/>
      </c>
      <c r="V612" s="37" t="str">
        <f t="shared" si="9"/>
        <v/>
      </c>
    </row>
    <row r="613" spans="1:22" x14ac:dyDescent="0.3">
      <c r="A613" s="37" t="str">
        <f>IF(H613=Rapport!$A$2,ROW(),B613)</f>
        <v/>
      </c>
      <c r="B613" s="37" t="str">
        <f>IF(OR(AND(H613&lt;&gt;Rapport!$A$2,Rapport!$C$1=""),I613&lt;&gt;Rapport!$C$1),"",ROW())</f>
        <v/>
      </c>
      <c r="V613" s="37" t="str">
        <f t="shared" si="9"/>
        <v/>
      </c>
    </row>
    <row r="614" spans="1:22" x14ac:dyDescent="0.3">
      <c r="A614" s="37" t="str">
        <f>IF(H614=Rapport!$A$2,ROW(),B614)</f>
        <v/>
      </c>
      <c r="B614" s="37" t="str">
        <f>IF(OR(AND(H614&lt;&gt;Rapport!$A$2,Rapport!$C$1=""),I614&lt;&gt;Rapport!$C$1),"",ROW())</f>
        <v/>
      </c>
      <c r="V614" s="37" t="str">
        <f t="shared" si="9"/>
        <v/>
      </c>
    </row>
    <row r="615" spans="1:22" x14ac:dyDescent="0.3">
      <c r="A615" s="37" t="str">
        <f>IF(H615=Rapport!$A$2,ROW(),B615)</f>
        <v/>
      </c>
      <c r="B615" s="37" t="str">
        <f>IF(OR(AND(H615&lt;&gt;Rapport!$A$2,Rapport!$C$1=""),I615&lt;&gt;Rapport!$C$1),"",ROW())</f>
        <v/>
      </c>
      <c r="V615" s="37" t="str">
        <f t="shared" si="9"/>
        <v/>
      </c>
    </row>
    <row r="616" spans="1:22" x14ac:dyDescent="0.3">
      <c r="A616" s="37" t="str">
        <f>IF(H616=Rapport!$A$2,ROW(),B616)</f>
        <v/>
      </c>
      <c r="B616" s="37" t="str">
        <f>IF(OR(AND(H616&lt;&gt;Rapport!$A$2,Rapport!$C$1=""),I616&lt;&gt;Rapport!$C$1),"",ROW())</f>
        <v/>
      </c>
      <c r="V616" s="37" t="str">
        <f t="shared" si="9"/>
        <v/>
      </c>
    </row>
    <row r="617" spans="1:22" x14ac:dyDescent="0.3">
      <c r="A617" s="37" t="str">
        <f>IF(H617=Rapport!$A$2,ROW(),B617)</f>
        <v/>
      </c>
      <c r="B617" s="37" t="str">
        <f>IF(OR(AND(H617&lt;&gt;Rapport!$A$2,Rapport!$C$1=""),I617&lt;&gt;Rapport!$C$1),"",ROW())</f>
        <v/>
      </c>
      <c r="V617" s="37" t="str">
        <f t="shared" si="9"/>
        <v/>
      </c>
    </row>
    <row r="618" spans="1:22" x14ac:dyDescent="0.3">
      <c r="A618" s="37" t="str">
        <f>IF(H618=Rapport!$A$2,ROW(),B618)</f>
        <v/>
      </c>
      <c r="B618" s="37" t="str">
        <f>IF(OR(AND(H618&lt;&gt;Rapport!$A$2,Rapport!$C$1=""),I618&lt;&gt;Rapport!$C$1),"",ROW())</f>
        <v/>
      </c>
      <c r="V618" s="37" t="str">
        <f t="shared" si="9"/>
        <v/>
      </c>
    </row>
    <row r="619" spans="1:22" x14ac:dyDescent="0.3">
      <c r="A619" s="37" t="str">
        <f>IF(H619=Rapport!$A$2,ROW(),B619)</f>
        <v/>
      </c>
      <c r="B619" s="37" t="str">
        <f>IF(OR(AND(H619&lt;&gt;Rapport!$A$2,Rapport!$C$1=""),I619&lt;&gt;Rapport!$C$1),"",ROW())</f>
        <v/>
      </c>
      <c r="V619" s="37" t="str">
        <f t="shared" si="9"/>
        <v/>
      </c>
    </row>
    <row r="620" spans="1:22" x14ac:dyDescent="0.3">
      <c r="A620" s="37" t="str">
        <f>IF(H620=Rapport!$A$2,ROW(),B620)</f>
        <v/>
      </c>
      <c r="B620" s="37" t="str">
        <f>IF(OR(AND(H620&lt;&gt;Rapport!$A$2,Rapport!$C$1=""),I620&lt;&gt;Rapport!$C$1),"",ROW())</f>
        <v/>
      </c>
      <c r="V620" s="37" t="str">
        <f t="shared" si="9"/>
        <v/>
      </c>
    </row>
    <row r="621" spans="1:22" x14ac:dyDescent="0.3">
      <c r="A621" s="37" t="str">
        <f>IF(H621=Rapport!$A$2,ROW(),B621)</f>
        <v/>
      </c>
      <c r="B621" s="37" t="str">
        <f>IF(OR(AND(H621&lt;&gt;Rapport!$A$2,Rapport!$C$1=""),I621&lt;&gt;Rapport!$C$1),"",ROW())</f>
        <v/>
      </c>
      <c r="V621" s="37" t="str">
        <f t="shared" si="9"/>
        <v/>
      </c>
    </row>
    <row r="622" spans="1:22" x14ac:dyDescent="0.3">
      <c r="A622" s="37" t="str">
        <f>IF(H622=Rapport!$A$2,ROW(),B622)</f>
        <v/>
      </c>
      <c r="B622" s="37" t="str">
        <f>IF(OR(AND(H622&lt;&gt;Rapport!$A$2,Rapport!$C$1=""),I622&lt;&gt;Rapport!$C$1),"",ROW())</f>
        <v/>
      </c>
      <c r="V622" s="37" t="str">
        <f t="shared" si="9"/>
        <v/>
      </c>
    </row>
    <row r="623" spans="1:22" x14ac:dyDescent="0.3">
      <c r="A623" s="37" t="str">
        <f>IF(H623=Rapport!$A$2,ROW(),B623)</f>
        <v/>
      </c>
      <c r="B623" s="37" t="str">
        <f>IF(OR(AND(H623&lt;&gt;Rapport!$A$2,Rapport!$C$1=""),I623&lt;&gt;Rapport!$C$1),"",ROW())</f>
        <v/>
      </c>
      <c r="V623" s="37" t="str">
        <f t="shared" si="9"/>
        <v/>
      </c>
    </row>
    <row r="624" spans="1:22" x14ac:dyDescent="0.3">
      <c r="A624" s="37" t="str">
        <f>IF(H624=Rapport!$A$2,ROW(),B624)</f>
        <v/>
      </c>
      <c r="B624" s="37" t="str">
        <f>IF(OR(AND(H624&lt;&gt;Rapport!$A$2,Rapport!$C$1=""),I624&lt;&gt;Rapport!$C$1),"",ROW())</f>
        <v/>
      </c>
      <c r="V624" s="37" t="str">
        <f t="shared" si="9"/>
        <v/>
      </c>
    </row>
    <row r="625" spans="1:22" x14ac:dyDescent="0.3">
      <c r="A625" s="37" t="str">
        <f>IF(H625=Rapport!$A$2,ROW(),B625)</f>
        <v/>
      </c>
      <c r="B625" s="37" t="str">
        <f>IF(OR(AND(H625&lt;&gt;Rapport!$A$2,Rapport!$C$1=""),I625&lt;&gt;Rapport!$C$1),"",ROW())</f>
        <v/>
      </c>
      <c r="V625" s="37" t="str">
        <f t="shared" si="9"/>
        <v/>
      </c>
    </row>
    <row r="626" spans="1:22" x14ac:dyDescent="0.3">
      <c r="A626" s="37" t="str">
        <f>IF(H626=Rapport!$A$2,ROW(),B626)</f>
        <v/>
      </c>
      <c r="B626" s="37" t="str">
        <f>IF(OR(AND(H626&lt;&gt;Rapport!$A$2,Rapport!$C$1=""),I626&lt;&gt;Rapport!$C$1),"",ROW())</f>
        <v/>
      </c>
      <c r="V626" s="37" t="str">
        <f t="shared" si="9"/>
        <v/>
      </c>
    </row>
    <row r="627" spans="1:22" x14ac:dyDescent="0.3">
      <c r="A627" s="37" t="str">
        <f>IF(H627=Rapport!$A$2,ROW(),B627)</f>
        <v/>
      </c>
      <c r="B627" s="37" t="str">
        <f>IF(OR(AND(H627&lt;&gt;Rapport!$A$2,Rapport!$C$1=""),I627&lt;&gt;Rapport!$C$1),"",ROW())</f>
        <v/>
      </c>
      <c r="V627" s="37" t="str">
        <f t="shared" si="9"/>
        <v/>
      </c>
    </row>
    <row r="628" spans="1:22" x14ac:dyDescent="0.3">
      <c r="A628" s="37" t="str">
        <f>IF(H628=Rapport!$A$2,ROW(),B628)</f>
        <v/>
      </c>
      <c r="B628" s="37" t="str">
        <f>IF(OR(AND(H628&lt;&gt;Rapport!$A$2,Rapport!$C$1=""),I628&lt;&gt;Rapport!$C$1),"",ROW())</f>
        <v/>
      </c>
      <c r="V628" s="37" t="str">
        <f t="shared" si="9"/>
        <v/>
      </c>
    </row>
    <row r="629" spans="1:22" x14ac:dyDescent="0.3">
      <c r="A629" s="37" t="str">
        <f>IF(H629=Rapport!$A$2,ROW(),B629)</f>
        <v/>
      </c>
      <c r="B629" s="37" t="str">
        <f>IF(OR(AND(H629&lt;&gt;Rapport!$A$2,Rapport!$C$1=""),I629&lt;&gt;Rapport!$C$1),"",ROW())</f>
        <v/>
      </c>
      <c r="V629" s="37" t="str">
        <f t="shared" si="9"/>
        <v/>
      </c>
    </row>
    <row r="630" spans="1:22" x14ac:dyDescent="0.3">
      <c r="A630" s="37" t="str">
        <f>IF(H630=Rapport!$A$2,ROW(),B630)</f>
        <v/>
      </c>
      <c r="B630" s="37" t="str">
        <f>IF(OR(AND(H630&lt;&gt;Rapport!$A$2,Rapport!$C$1=""),I630&lt;&gt;Rapport!$C$1),"",ROW())</f>
        <v/>
      </c>
      <c r="V630" s="37" t="str">
        <f t="shared" si="9"/>
        <v/>
      </c>
    </row>
    <row r="631" spans="1:22" x14ac:dyDescent="0.3">
      <c r="A631" s="37" t="str">
        <f>IF(H631=Rapport!$A$2,ROW(),B631)</f>
        <v/>
      </c>
      <c r="B631" s="37" t="str">
        <f>IF(OR(AND(H631&lt;&gt;Rapport!$A$2,Rapport!$C$1=""),I631&lt;&gt;Rapport!$C$1),"",ROW())</f>
        <v/>
      </c>
      <c r="V631" s="37" t="str">
        <f t="shared" si="9"/>
        <v/>
      </c>
    </row>
    <row r="632" spans="1:22" x14ac:dyDescent="0.3">
      <c r="A632" s="37" t="str">
        <f>IF(H632=Rapport!$A$2,ROW(),B632)</f>
        <v/>
      </c>
      <c r="B632" s="37" t="str">
        <f>IF(OR(AND(H632&lt;&gt;Rapport!$A$2,Rapport!$C$1=""),I632&lt;&gt;Rapport!$C$1),"",ROW())</f>
        <v/>
      </c>
      <c r="V632" s="37" t="str">
        <f t="shared" si="9"/>
        <v/>
      </c>
    </row>
    <row r="633" spans="1:22" x14ac:dyDescent="0.3">
      <c r="A633" s="37" t="str">
        <f>IF(H633=Rapport!$A$2,ROW(),B633)</f>
        <v/>
      </c>
      <c r="B633" s="37" t="str">
        <f>IF(OR(AND(H633&lt;&gt;Rapport!$A$2,Rapport!$C$1=""),I633&lt;&gt;Rapport!$C$1),"",ROW())</f>
        <v/>
      </c>
      <c r="V633" s="37" t="str">
        <f t="shared" si="9"/>
        <v/>
      </c>
    </row>
    <row r="634" spans="1:22" x14ac:dyDescent="0.3">
      <c r="A634" s="37" t="str">
        <f>IF(H634=Rapport!$A$2,ROW(),B634)</f>
        <v/>
      </c>
      <c r="B634" s="37" t="str">
        <f>IF(OR(AND(H634&lt;&gt;Rapport!$A$2,Rapport!$C$1=""),I634&lt;&gt;Rapport!$C$1),"",ROW())</f>
        <v/>
      </c>
      <c r="V634" s="37" t="str">
        <f t="shared" si="9"/>
        <v/>
      </c>
    </row>
    <row r="635" spans="1:22" x14ac:dyDescent="0.3">
      <c r="A635" s="37" t="str">
        <f>IF(H635=Rapport!$A$2,ROW(),B635)</f>
        <v/>
      </c>
      <c r="B635" s="37" t="str">
        <f>IF(OR(AND(H635&lt;&gt;Rapport!$A$2,Rapport!$C$1=""),I635&lt;&gt;Rapport!$C$1),"",ROW())</f>
        <v/>
      </c>
      <c r="V635" s="37" t="str">
        <f t="shared" si="9"/>
        <v/>
      </c>
    </row>
    <row r="636" spans="1:22" x14ac:dyDescent="0.3">
      <c r="A636" s="37" t="str">
        <f>IF(H636=Rapport!$A$2,ROW(),B636)</f>
        <v/>
      </c>
      <c r="B636" s="37" t="str">
        <f>IF(OR(AND(H636&lt;&gt;Rapport!$A$2,Rapport!$C$1=""),I636&lt;&gt;Rapport!$C$1),"",ROW())</f>
        <v/>
      </c>
      <c r="V636" s="37" t="str">
        <f t="shared" si="9"/>
        <v/>
      </c>
    </row>
    <row r="637" spans="1:22" x14ac:dyDescent="0.3">
      <c r="A637" s="37" t="str">
        <f>IF(H637=Rapport!$A$2,ROW(),B637)</f>
        <v/>
      </c>
      <c r="B637" s="37" t="str">
        <f>IF(OR(AND(H637&lt;&gt;Rapport!$A$2,Rapport!$C$1=""),I637&lt;&gt;Rapport!$C$1),"",ROW())</f>
        <v/>
      </c>
      <c r="V637" s="37" t="str">
        <f t="shared" si="9"/>
        <v/>
      </c>
    </row>
    <row r="638" spans="1:22" x14ac:dyDescent="0.3">
      <c r="A638" s="37" t="str">
        <f>IF(H638=Rapport!$A$2,ROW(),B638)</f>
        <v/>
      </c>
      <c r="B638" s="37" t="str">
        <f>IF(OR(AND(H638&lt;&gt;Rapport!$A$2,Rapport!$C$1=""),I638&lt;&gt;Rapport!$C$1),"",ROW())</f>
        <v/>
      </c>
      <c r="V638" s="37" t="str">
        <f t="shared" si="9"/>
        <v/>
      </c>
    </row>
    <row r="639" spans="1:22" x14ac:dyDescent="0.3">
      <c r="A639" s="37" t="str">
        <f>IF(H639=Rapport!$A$2,ROW(),B639)</f>
        <v/>
      </c>
      <c r="B639" s="37" t="str">
        <f>IF(OR(AND(H639&lt;&gt;Rapport!$A$2,Rapport!$C$1=""),I639&lt;&gt;Rapport!$C$1),"",ROW())</f>
        <v/>
      </c>
      <c r="V639" s="37" t="str">
        <f t="shared" si="9"/>
        <v/>
      </c>
    </row>
    <row r="640" spans="1:22" x14ac:dyDescent="0.3">
      <c r="A640" s="37" t="str">
        <f>IF(H640=Rapport!$A$2,ROW(),B640)</f>
        <v/>
      </c>
      <c r="B640" s="37" t="str">
        <f>IF(OR(AND(H640&lt;&gt;Rapport!$A$2,Rapport!$C$1=""),I640&lt;&gt;Rapport!$C$1),"",ROW())</f>
        <v/>
      </c>
      <c r="V640" s="37" t="str">
        <f t="shared" si="9"/>
        <v/>
      </c>
    </row>
    <row r="641" spans="1:22" x14ac:dyDescent="0.3">
      <c r="A641" s="37" t="str">
        <f>IF(H641=Rapport!$A$2,ROW(),B641)</f>
        <v/>
      </c>
      <c r="B641" s="37" t="str">
        <f>IF(OR(AND(H641&lt;&gt;Rapport!$A$2,Rapport!$C$1=""),I641&lt;&gt;Rapport!$C$1),"",ROW())</f>
        <v/>
      </c>
      <c r="V641" s="37" t="str">
        <f t="shared" si="9"/>
        <v/>
      </c>
    </row>
    <row r="642" spans="1:22" x14ac:dyDescent="0.3">
      <c r="A642" s="37" t="str">
        <f>IF(H642=Rapport!$A$2,ROW(),B642)</f>
        <v/>
      </c>
      <c r="B642" s="37" t="str">
        <f>IF(OR(AND(H642&lt;&gt;Rapport!$A$2,Rapport!$C$1=""),I642&lt;&gt;Rapport!$C$1),"",ROW())</f>
        <v/>
      </c>
      <c r="V642" s="37" t="str">
        <f t="shared" si="9"/>
        <v/>
      </c>
    </row>
    <row r="643" spans="1:22" x14ac:dyDescent="0.3">
      <c r="A643" s="37" t="str">
        <f>IF(H643=Rapport!$A$2,ROW(),B643)</f>
        <v/>
      </c>
      <c r="B643" s="37" t="str">
        <f>IF(OR(AND(H643&lt;&gt;Rapport!$A$2,Rapport!$C$1=""),I643&lt;&gt;Rapport!$C$1),"",ROW())</f>
        <v/>
      </c>
      <c r="V643" s="37" t="str">
        <f t="shared" ref="V643:V706" si="10">IF(K643="rupture",ROW(),"")</f>
        <v/>
      </c>
    </row>
    <row r="644" spans="1:22" x14ac:dyDescent="0.3">
      <c r="A644" s="37" t="str">
        <f>IF(H644=Rapport!$A$2,ROW(),B644)</f>
        <v/>
      </c>
      <c r="B644" s="37" t="str">
        <f>IF(OR(AND(H644&lt;&gt;Rapport!$A$2,Rapport!$C$1=""),I644&lt;&gt;Rapport!$C$1),"",ROW())</f>
        <v/>
      </c>
      <c r="V644" s="37" t="str">
        <f t="shared" si="10"/>
        <v/>
      </c>
    </row>
    <row r="645" spans="1:22" x14ac:dyDescent="0.3">
      <c r="A645" s="37" t="str">
        <f>IF(H645=Rapport!$A$2,ROW(),B645)</f>
        <v/>
      </c>
      <c r="B645" s="37" t="str">
        <f>IF(OR(AND(H645&lt;&gt;Rapport!$A$2,Rapport!$C$1=""),I645&lt;&gt;Rapport!$C$1),"",ROW())</f>
        <v/>
      </c>
      <c r="V645" s="37" t="str">
        <f t="shared" si="10"/>
        <v/>
      </c>
    </row>
    <row r="646" spans="1:22" x14ac:dyDescent="0.3">
      <c r="A646" s="37" t="str">
        <f>IF(H646=Rapport!$A$2,ROW(),B646)</f>
        <v/>
      </c>
      <c r="B646" s="37" t="str">
        <f>IF(OR(AND(H646&lt;&gt;Rapport!$A$2,Rapport!$C$1=""),I646&lt;&gt;Rapport!$C$1),"",ROW())</f>
        <v/>
      </c>
      <c r="V646" s="37" t="str">
        <f t="shared" si="10"/>
        <v/>
      </c>
    </row>
    <row r="647" spans="1:22" x14ac:dyDescent="0.3">
      <c r="A647" s="37" t="str">
        <f>IF(H647=Rapport!$A$2,ROW(),B647)</f>
        <v/>
      </c>
      <c r="B647" s="37" t="str">
        <f>IF(OR(AND(H647&lt;&gt;Rapport!$A$2,Rapport!$C$1=""),I647&lt;&gt;Rapport!$C$1),"",ROW())</f>
        <v/>
      </c>
      <c r="V647" s="37" t="str">
        <f t="shared" si="10"/>
        <v/>
      </c>
    </row>
    <row r="648" spans="1:22" x14ac:dyDescent="0.3">
      <c r="A648" s="37" t="str">
        <f>IF(H648=Rapport!$A$2,ROW(),B648)</f>
        <v/>
      </c>
      <c r="B648" s="37" t="str">
        <f>IF(OR(AND(H648&lt;&gt;Rapport!$A$2,Rapport!$C$1=""),I648&lt;&gt;Rapport!$C$1),"",ROW())</f>
        <v/>
      </c>
      <c r="V648" s="37" t="str">
        <f t="shared" si="10"/>
        <v/>
      </c>
    </row>
    <row r="649" spans="1:22" x14ac:dyDescent="0.3">
      <c r="A649" s="37" t="str">
        <f>IF(H649=Rapport!$A$2,ROW(),B649)</f>
        <v/>
      </c>
      <c r="B649" s="37" t="str">
        <f>IF(OR(AND(H649&lt;&gt;Rapport!$A$2,Rapport!$C$1=""),I649&lt;&gt;Rapport!$C$1),"",ROW())</f>
        <v/>
      </c>
      <c r="V649" s="37" t="str">
        <f t="shared" si="10"/>
        <v/>
      </c>
    </row>
    <row r="650" spans="1:22" x14ac:dyDescent="0.3">
      <c r="A650" s="37" t="str">
        <f>IF(H650=Rapport!$A$2,ROW(),B650)</f>
        <v/>
      </c>
      <c r="B650" s="37" t="str">
        <f>IF(OR(AND(H650&lt;&gt;Rapport!$A$2,Rapport!$C$1=""),I650&lt;&gt;Rapport!$C$1),"",ROW())</f>
        <v/>
      </c>
      <c r="V650" s="37" t="str">
        <f t="shared" si="10"/>
        <v/>
      </c>
    </row>
    <row r="651" spans="1:22" x14ac:dyDescent="0.3">
      <c r="A651" s="37" t="str">
        <f>IF(H651=Rapport!$A$2,ROW(),B651)</f>
        <v/>
      </c>
      <c r="B651" s="37" t="str">
        <f>IF(OR(AND(H651&lt;&gt;Rapport!$A$2,Rapport!$C$1=""),I651&lt;&gt;Rapport!$C$1),"",ROW())</f>
        <v/>
      </c>
      <c r="V651" s="37" t="str">
        <f t="shared" si="10"/>
        <v/>
      </c>
    </row>
    <row r="652" spans="1:22" x14ac:dyDescent="0.3">
      <c r="A652" s="37" t="str">
        <f>IF(H652=Rapport!$A$2,ROW(),B652)</f>
        <v/>
      </c>
      <c r="B652" s="37" t="str">
        <f>IF(OR(AND(H652&lt;&gt;Rapport!$A$2,Rapport!$C$1=""),I652&lt;&gt;Rapport!$C$1),"",ROW())</f>
        <v/>
      </c>
      <c r="V652" s="37" t="str">
        <f t="shared" si="10"/>
        <v/>
      </c>
    </row>
    <row r="653" spans="1:22" x14ac:dyDescent="0.3">
      <c r="A653" s="37" t="str">
        <f>IF(H653=Rapport!$A$2,ROW(),B653)</f>
        <v/>
      </c>
      <c r="B653" s="37" t="str">
        <f>IF(OR(AND(H653&lt;&gt;Rapport!$A$2,Rapport!$C$1=""),I653&lt;&gt;Rapport!$C$1),"",ROW())</f>
        <v/>
      </c>
      <c r="V653" s="37" t="str">
        <f t="shared" si="10"/>
        <v/>
      </c>
    </row>
    <row r="654" spans="1:22" x14ac:dyDescent="0.3">
      <c r="A654" s="37" t="str">
        <f>IF(H654=Rapport!$A$2,ROW(),B654)</f>
        <v/>
      </c>
      <c r="B654" s="37" t="str">
        <f>IF(OR(AND(H654&lt;&gt;Rapport!$A$2,Rapport!$C$1=""),I654&lt;&gt;Rapport!$C$1),"",ROW())</f>
        <v/>
      </c>
      <c r="V654" s="37" t="str">
        <f t="shared" si="10"/>
        <v/>
      </c>
    </row>
    <row r="655" spans="1:22" x14ac:dyDescent="0.3">
      <c r="A655" s="37" t="str">
        <f>IF(H655=Rapport!$A$2,ROW(),B655)</f>
        <v/>
      </c>
      <c r="B655" s="37" t="str">
        <f>IF(OR(AND(H655&lt;&gt;Rapport!$A$2,Rapport!$C$1=""),I655&lt;&gt;Rapport!$C$1),"",ROW())</f>
        <v/>
      </c>
      <c r="V655" s="37" t="str">
        <f t="shared" si="10"/>
        <v/>
      </c>
    </row>
    <row r="656" spans="1:22" x14ac:dyDescent="0.3">
      <c r="A656" s="37" t="str">
        <f>IF(H656=Rapport!$A$2,ROW(),B656)</f>
        <v/>
      </c>
      <c r="B656" s="37" t="str">
        <f>IF(OR(AND(H656&lt;&gt;Rapport!$A$2,Rapport!$C$1=""),I656&lt;&gt;Rapport!$C$1),"",ROW())</f>
        <v/>
      </c>
      <c r="V656" s="37" t="str">
        <f t="shared" si="10"/>
        <v/>
      </c>
    </row>
    <row r="657" spans="1:22" x14ac:dyDescent="0.3">
      <c r="A657" s="37" t="str">
        <f>IF(H657=Rapport!$A$2,ROW(),B657)</f>
        <v/>
      </c>
      <c r="B657" s="37" t="str">
        <f>IF(OR(AND(H657&lt;&gt;Rapport!$A$2,Rapport!$C$1=""),I657&lt;&gt;Rapport!$C$1),"",ROW())</f>
        <v/>
      </c>
      <c r="V657" s="37" t="str">
        <f t="shared" si="10"/>
        <v/>
      </c>
    </row>
    <row r="658" spans="1:22" x14ac:dyDescent="0.3">
      <c r="A658" s="37" t="str">
        <f>IF(H658=Rapport!$A$2,ROW(),B658)</f>
        <v/>
      </c>
      <c r="B658" s="37" t="str">
        <f>IF(OR(AND(H658&lt;&gt;Rapport!$A$2,Rapport!$C$1=""),I658&lt;&gt;Rapport!$C$1),"",ROW())</f>
        <v/>
      </c>
      <c r="V658" s="37" t="str">
        <f t="shared" si="10"/>
        <v/>
      </c>
    </row>
    <row r="659" spans="1:22" x14ac:dyDescent="0.3">
      <c r="A659" s="37" t="str">
        <f>IF(H659=Rapport!$A$2,ROW(),B659)</f>
        <v/>
      </c>
      <c r="B659" s="37" t="str">
        <f>IF(OR(AND(H659&lt;&gt;Rapport!$A$2,Rapport!$C$1=""),I659&lt;&gt;Rapport!$C$1),"",ROW())</f>
        <v/>
      </c>
      <c r="V659" s="37" t="str">
        <f t="shared" si="10"/>
        <v/>
      </c>
    </row>
    <row r="660" spans="1:22" x14ac:dyDescent="0.3">
      <c r="A660" s="37" t="str">
        <f>IF(H660=Rapport!$A$2,ROW(),B660)</f>
        <v/>
      </c>
      <c r="B660" s="37" t="str">
        <f>IF(OR(AND(H660&lt;&gt;Rapport!$A$2,Rapport!$C$1=""),I660&lt;&gt;Rapport!$C$1),"",ROW())</f>
        <v/>
      </c>
      <c r="V660" s="37" t="str">
        <f t="shared" si="10"/>
        <v/>
      </c>
    </row>
    <row r="661" spans="1:22" x14ac:dyDescent="0.3">
      <c r="A661" s="37" t="str">
        <f>IF(H661=Rapport!$A$2,ROW(),B661)</f>
        <v/>
      </c>
      <c r="B661" s="37" t="str">
        <f>IF(OR(AND(H661&lt;&gt;Rapport!$A$2,Rapport!$C$1=""),I661&lt;&gt;Rapport!$C$1),"",ROW())</f>
        <v/>
      </c>
      <c r="V661" s="37" t="str">
        <f t="shared" si="10"/>
        <v/>
      </c>
    </row>
    <row r="662" spans="1:22" x14ac:dyDescent="0.3">
      <c r="A662" s="37" t="str">
        <f>IF(H662=Rapport!$A$2,ROW(),B662)</f>
        <v/>
      </c>
      <c r="B662" s="37" t="str">
        <f>IF(OR(AND(H662&lt;&gt;Rapport!$A$2,Rapport!$C$1=""),I662&lt;&gt;Rapport!$C$1),"",ROW())</f>
        <v/>
      </c>
      <c r="V662" s="37" t="str">
        <f t="shared" si="10"/>
        <v/>
      </c>
    </row>
    <row r="663" spans="1:22" x14ac:dyDescent="0.3">
      <c r="A663" s="37" t="str">
        <f>IF(H663=Rapport!$A$2,ROW(),B663)</f>
        <v/>
      </c>
      <c r="B663" s="37" t="str">
        <f>IF(OR(AND(H663&lt;&gt;Rapport!$A$2,Rapport!$C$1=""),I663&lt;&gt;Rapport!$C$1),"",ROW())</f>
        <v/>
      </c>
      <c r="V663" s="37" t="str">
        <f t="shared" si="10"/>
        <v/>
      </c>
    </row>
    <row r="664" spans="1:22" x14ac:dyDescent="0.3">
      <c r="A664" s="37" t="str">
        <f>IF(H664=Rapport!$A$2,ROW(),B664)</f>
        <v/>
      </c>
      <c r="B664" s="37" t="str">
        <f>IF(OR(AND(H664&lt;&gt;Rapport!$A$2,Rapport!$C$1=""),I664&lt;&gt;Rapport!$C$1),"",ROW())</f>
        <v/>
      </c>
      <c r="V664" s="37" t="str">
        <f t="shared" si="10"/>
        <v/>
      </c>
    </row>
    <row r="665" spans="1:22" x14ac:dyDescent="0.3">
      <c r="A665" s="37" t="str">
        <f>IF(H665=Rapport!$A$2,ROW(),B665)</f>
        <v/>
      </c>
      <c r="B665" s="37" t="str">
        <f>IF(OR(AND(H665&lt;&gt;Rapport!$A$2,Rapport!$C$1=""),I665&lt;&gt;Rapport!$C$1),"",ROW())</f>
        <v/>
      </c>
      <c r="V665" s="37" t="str">
        <f t="shared" si="10"/>
        <v/>
      </c>
    </row>
    <row r="666" spans="1:22" x14ac:dyDescent="0.3">
      <c r="A666" s="37" t="str">
        <f>IF(H666=Rapport!$A$2,ROW(),B666)</f>
        <v/>
      </c>
      <c r="B666" s="37" t="str">
        <f>IF(OR(AND(H666&lt;&gt;Rapport!$A$2,Rapport!$C$1=""),I666&lt;&gt;Rapport!$C$1),"",ROW())</f>
        <v/>
      </c>
      <c r="V666" s="37" t="str">
        <f t="shared" si="10"/>
        <v/>
      </c>
    </row>
    <row r="667" spans="1:22" x14ac:dyDescent="0.3">
      <c r="A667" s="37" t="str">
        <f>IF(H667=Rapport!$A$2,ROW(),B667)</f>
        <v/>
      </c>
      <c r="B667" s="37" t="str">
        <f>IF(OR(AND(H667&lt;&gt;Rapport!$A$2,Rapport!$C$1=""),I667&lt;&gt;Rapport!$C$1),"",ROW())</f>
        <v/>
      </c>
      <c r="V667" s="37" t="str">
        <f t="shared" si="10"/>
        <v/>
      </c>
    </row>
    <row r="668" spans="1:22" x14ac:dyDescent="0.3">
      <c r="A668" s="37" t="str">
        <f>IF(H668=Rapport!$A$2,ROW(),B668)</f>
        <v/>
      </c>
      <c r="B668" s="37" t="str">
        <f>IF(OR(AND(H668&lt;&gt;Rapport!$A$2,Rapport!$C$1=""),I668&lt;&gt;Rapport!$C$1),"",ROW())</f>
        <v/>
      </c>
      <c r="V668" s="37" t="str">
        <f t="shared" si="10"/>
        <v/>
      </c>
    </row>
    <row r="669" spans="1:22" x14ac:dyDescent="0.3">
      <c r="A669" s="37" t="str">
        <f>IF(H669=Rapport!$A$2,ROW(),B669)</f>
        <v/>
      </c>
      <c r="B669" s="37" t="str">
        <f>IF(OR(AND(H669&lt;&gt;Rapport!$A$2,Rapport!$C$1=""),I669&lt;&gt;Rapport!$C$1),"",ROW())</f>
        <v/>
      </c>
      <c r="V669" s="37" t="str">
        <f t="shared" si="10"/>
        <v/>
      </c>
    </row>
    <row r="670" spans="1:22" x14ac:dyDescent="0.3">
      <c r="A670" s="37" t="str">
        <f>IF(H670=Rapport!$A$2,ROW(),B670)</f>
        <v/>
      </c>
      <c r="B670" s="37" t="str">
        <f>IF(OR(AND(H670&lt;&gt;Rapport!$A$2,Rapport!$C$1=""),I670&lt;&gt;Rapport!$C$1),"",ROW())</f>
        <v/>
      </c>
      <c r="V670" s="37" t="str">
        <f t="shared" si="10"/>
        <v/>
      </c>
    </row>
    <row r="671" spans="1:22" x14ac:dyDescent="0.3">
      <c r="A671" s="37" t="str">
        <f>IF(H671=Rapport!$A$2,ROW(),B671)</f>
        <v/>
      </c>
      <c r="B671" s="37" t="str">
        <f>IF(OR(AND(H671&lt;&gt;Rapport!$A$2,Rapport!$C$1=""),I671&lt;&gt;Rapport!$C$1),"",ROW())</f>
        <v/>
      </c>
      <c r="V671" s="37" t="str">
        <f t="shared" si="10"/>
        <v/>
      </c>
    </row>
    <row r="672" spans="1:22" x14ac:dyDescent="0.3">
      <c r="A672" s="37" t="str">
        <f>IF(H672=Rapport!$A$2,ROW(),B672)</f>
        <v/>
      </c>
      <c r="B672" s="37" t="str">
        <f>IF(OR(AND(H672&lt;&gt;Rapport!$A$2,Rapport!$C$1=""),I672&lt;&gt;Rapport!$C$1),"",ROW())</f>
        <v/>
      </c>
      <c r="V672" s="37" t="str">
        <f t="shared" si="10"/>
        <v/>
      </c>
    </row>
    <row r="673" spans="1:22" x14ac:dyDescent="0.3">
      <c r="A673" s="37" t="str">
        <f>IF(H673=Rapport!$A$2,ROW(),B673)</f>
        <v/>
      </c>
      <c r="B673" s="37" t="str">
        <f>IF(OR(AND(H673&lt;&gt;Rapport!$A$2,Rapport!$C$1=""),I673&lt;&gt;Rapport!$C$1),"",ROW())</f>
        <v/>
      </c>
      <c r="V673" s="37" t="str">
        <f t="shared" si="10"/>
        <v/>
      </c>
    </row>
    <row r="674" spans="1:22" x14ac:dyDescent="0.3">
      <c r="A674" s="37" t="str">
        <f>IF(H674=Rapport!$A$2,ROW(),B674)</f>
        <v/>
      </c>
      <c r="B674" s="37" t="str">
        <f>IF(OR(AND(H674&lt;&gt;Rapport!$A$2,Rapport!$C$1=""),I674&lt;&gt;Rapport!$C$1),"",ROW())</f>
        <v/>
      </c>
      <c r="V674" s="37" t="str">
        <f t="shared" si="10"/>
        <v/>
      </c>
    </row>
    <row r="675" spans="1:22" x14ac:dyDescent="0.3">
      <c r="A675" s="37" t="str">
        <f>IF(H675=Rapport!$A$2,ROW(),B675)</f>
        <v/>
      </c>
      <c r="B675" s="37" t="str">
        <f>IF(OR(AND(H675&lt;&gt;Rapport!$A$2,Rapport!$C$1=""),I675&lt;&gt;Rapport!$C$1),"",ROW())</f>
        <v/>
      </c>
      <c r="V675" s="37" t="str">
        <f t="shared" si="10"/>
        <v/>
      </c>
    </row>
    <row r="676" spans="1:22" x14ac:dyDescent="0.3">
      <c r="A676" s="37" t="str">
        <f>IF(H676=Rapport!$A$2,ROW(),B676)</f>
        <v/>
      </c>
      <c r="B676" s="37" t="str">
        <f>IF(OR(AND(H676&lt;&gt;Rapport!$A$2,Rapport!$C$1=""),I676&lt;&gt;Rapport!$C$1),"",ROW())</f>
        <v/>
      </c>
      <c r="V676" s="37" t="str">
        <f t="shared" si="10"/>
        <v/>
      </c>
    </row>
    <row r="677" spans="1:22" x14ac:dyDescent="0.3">
      <c r="A677" s="37" t="str">
        <f>IF(H677=Rapport!$A$2,ROW(),B677)</f>
        <v/>
      </c>
      <c r="B677" s="37" t="str">
        <f>IF(OR(AND(H677&lt;&gt;Rapport!$A$2,Rapport!$C$1=""),I677&lt;&gt;Rapport!$C$1),"",ROW())</f>
        <v/>
      </c>
      <c r="V677" s="37" t="str">
        <f t="shared" si="10"/>
        <v/>
      </c>
    </row>
    <row r="678" spans="1:22" x14ac:dyDescent="0.3">
      <c r="A678" s="37" t="str">
        <f>IF(H678=Rapport!$A$2,ROW(),B678)</f>
        <v/>
      </c>
      <c r="B678" s="37" t="str">
        <f>IF(OR(AND(H678&lt;&gt;Rapport!$A$2,Rapport!$C$1=""),I678&lt;&gt;Rapport!$C$1),"",ROW())</f>
        <v/>
      </c>
      <c r="V678" s="37" t="str">
        <f t="shared" si="10"/>
        <v/>
      </c>
    </row>
    <row r="679" spans="1:22" x14ac:dyDescent="0.3">
      <c r="A679" s="37" t="str">
        <f>IF(H679=Rapport!$A$2,ROW(),B679)</f>
        <v/>
      </c>
      <c r="B679" s="37" t="str">
        <f>IF(OR(AND(H679&lt;&gt;Rapport!$A$2,Rapport!$C$1=""),I679&lt;&gt;Rapport!$C$1),"",ROW())</f>
        <v/>
      </c>
      <c r="V679" s="37" t="str">
        <f t="shared" si="10"/>
        <v/>
      </c>
    </row>
    <row r="680" spans="1:22" x14ac:dyDescent="0.3">
      <c r="A680" s="37" t="str">
        <f>IF(H680=Rapport!$A$2,ROW(),B680)</f>
        <v/>
      </c>
      <c r="B680" s="37" t="str">
        <f>IF(OR(AND(H680&lt;&gt;Rapport!$A$2,Rapport!$C$1=""),I680&lt;&gt;Rapport!$C$1),"",ROW())</f>
        <v/>
      </c>
      <c r="V680" s="37" t="str">
        <f t="shared" si="10"/>
        <v/>
      </c>
    </row>
    <row r="681" spans="1:22" x14ac:dyDescent="0.3">
      <c r="A681" s="37" t="str">
        <f>IF(H681=Rapport!$A$2,ROW(),B681)</f>
        <v/>
      </c>
      <c r="B681" s="37" t="str">
        <f>IF(OR(AND(H681&lt;&gt;Rapport!$A$2,Rapport!$C$1=""),I681&lt;&gt;Rapport!$C$1),"",ROW())</f>
        <v/>
      </c>
      <c r="V681" s="37" t="str">
        <f t="shared" si="10"/>
        <v/>
      </c>
    </row>
    <row r="682" spans="1:22" x14ac:dyDescent="0.3">
      <c r="A682" s="37" t="str">
        <f>IF(H682=Rapport!$A$2,ROW(),B682)</f>
        <v/>
      </c>
      <c r="B682" s="37" t="str">
        <f>IF(OR(AND(H682&lt;&gt;Rapport!$A$2,Rapport!$C$1=""),I682&lt;&gt;Rapport!$C$1),"",ROW())</f>
        <v/>
      </c>
      <c r="V682" s="37" t="str">
        <f t="shared" si="10"/>
        <v/>
      </c>
    </row>
    <row r="683" spans="1:22" x14ac:dyDescent="0.3">
      <c r="A683" s="37" t="str">
        <f>IF(H683=Rapport!$A$2,ROW(),B683)</f>
        <v/>
      </c>
      <c r="B683" s="37" t="str">
        <f>IF(OR(AND(H683&lt;&gt;Rapport!$A$2,Rapport!$C$1=""),I683&lt;&gt;Rapport!$C$1),"",ROW())</f>
        <v/>
      </c>
      <c r="V683" s="37" t="str">
        <f t="shared" si="10"/>
        <v/>
      </c>
    </row>
    <row r="684" spans="1:22" x14ac:dyDescent="0.3">
      <c r="A684" s="37" t="str">
        <f>IF(H684=Rapport!$A$2,ROW(),B684)</f>
        <v/>
      </c>
      <c r="B684" s="37" t="str">
        <f>IF(OR(AND(H684&lt;&gt;Rapport!$A$2,Rapport!$C$1=""),I684&lt;&gt;Rapport!$C$1),"",ROW())</f>
        <v/>
      </c>
      <c r="V684" s="37" t="str">
        <f t="shared" si="10"/>
        <v/>
      </c>
    </row>
    <row r="685" spans="1:22" x14ac:dyDescent="0.3">
      <c r="A685" s="37" t="str">
        <f>IF(H685=Rapport!$A$2,ROW(),B685)</f>
        <v/>
      </c>
      <c r="B685" s="37" t="str">
        <f>IF(OR(AND(H685&lt;&gt;Rapport!$A$2,Rapport!$C$1=""),I685&lt;&gt;Rapport!$C$1),"",ROW())</f>
        <v/>
      </c>
      <c r="V685" s="37" t="str">
        <f t="shared" si="10"/>
        <v/>
      </c>
    </row>
    <row r="686" spans="1:22" x14ac:dyDescent="0.3">
      <c r="A686" s="37" t="str">
        <f>IF(H686=Rapport!$A$2,ROW(),B686)</f>
        <v/>
      </c>
      <c r="B686" s="37" t="str">
        <f>IF(OR(AND(H686&lt;&gt;Rapport!$A$2,Rapport!$C$1=""),I686&lt;&gt;Rapport!$C$1),"",ROW())</f>
        <v/>
      </c>
      <c r="V686" s="37" t="str">
        <f t="shared" si="10"/>
        <v/>
      </c>
    </row>
    <row r="687" spans="1:22" x14ac:dyDescent="0.3">
      <c r="A687" s="37" t="str">
        <f>IF(H687=Rapport!$A$2,ROW(),B687)</f>
        <v/>
      </c>
      <c r="B687" s="37" t="str">
        <f>IF(OR(AND(H687&lt;&gt;Rapport!$A$2,Rapport!$C$1=""),I687&lt;&gt;Rapport!$C$1),"",ROW())</f>
        <v/>
      </c>
      <c r="V687" s="37" t="str">
        <f t="shared" si="10"/>
        <v/>
      </c>
    </row>
    <row r="688" spans="1:22" x14ac:dyDescent="0.3">
      <c r="A688" s="37" t="str">
        <f>IF(H688=Rapport!$A$2,ROW(),B688)</f>
        <v/>
      </c>
      <c r="B688" s="37" t="str">
        <f>IF(OR(AND(H688&lt;&gt;Rapport!$A$2,Rapport!$C$1=""),I688&lt;&gt;Rapport!$C$1),"",ROW())</f>
        <v/>
      </c>
      <c r="V688" s="37" t="str">
        <f t="shared" si="10"/>
        <v/>
      </c>
    </row>
    <row r="689" spans="1:22" x14ac:dyDescent="0.3">
      <c r="A689" s="37" t="str">
        <f>IF(H689=Rapport!$A$2,ROW(),B689)</f>
        <v/>
      </c>
      <c r="B689" s="37" t="str">
        <f>IF(OR(AND(H689&lt;&gt;Rapport!$A$2,Rapport!$C$1=""),I689&lt;&gt;Rapport!$C$1),"",ROW())</f>
        <v/>
      </c>
      <c r="V689" s="37" t="str">
        <f t="shared" si="10"/>
        <v/>
      </c>
    </row>
    <row r="690" spans="1:22" x14ac:dyDescent="0.3">
      <c r="A690" s="37" t="str">
        <f>IF(H690=Rapport!$A$2,ROW(),B690)</f>
        <v/>
      </c>
      <c r="B690" s="37" t="str">
        <f>IF(OR(AND(H690&lt;&gt;Rapport!$A$2,Rapport!$C$1=""),I690&lt;&gt;Rapport!$C$1),"",ROW())</f>
        <v/>
      </c>
      <c r="V690" s="37" t="str">
        <f t="shared" si="10"/>
        <v/>
      </c>
    </row>
    <row r="691" spans="1:22" x14ac:dyDescent="0.3">
      <c r="A691" s="37" t="str">
        <f>IF(H691=Rapport!$A$2,ROW(),B691)</f>
        <v/>
      </c>
      <c r="B691" s="37" t="str">
        <f>IF(OR(AND(H691&lt;&gt;Rapport!$A$2,Rapport!$C$1=""),I691&lt;&gt;Rapport!$C$1),"",ROW())</f>
        <v/>
      </c>
      <c r="V691" s="37" t="str">
        <f t="shared" si="10"/>
        <v/>
      </c>
    </row>
    <row r="692" spans="1:22" x14ac:dyDescent="0.3">
      <c r="A692" s="37" t="str">
        <f>IF(H692=Rapport!$A$2,ROW(),B692)</f>
        <v/>
      </c>
      <c r="B692" s="37" t="str">
        <f>IF(OR(AND(H692&lt;&gt;Rapport!$A$2,Rapport!$C$1=""),I692&lt;&gt;Rapport!$C$1),"",ROW())</f>
        <v/>
      </c>
      <c r="V692" s="37" t="str">
        <f t="shared" si="10"/>
        <v/>
      </c>
    </row>
    <row r="693" spans="1:22" x14ac:dyDescent="0.3">
      <c r="A693" s="37" t="str">
        <f>IF(H693=Rapport!$A$2,ROW(),B693)</f>
        <v/>
      </c>
      <c r="B693" s="37" t="str">
        <f>IF(OR(AND(H693&lt;&gt;Rapport!$A$2,Rapport!$C$1=""),I693&lt;&gt;Rapport!$C$1),"",ROW())</f>
        <v/>
      </c>
      <c r="V693" s="37" t="str">
        <f t="shared" si="10"/>
        <v/>
      </c>
    </row>
    <row r="694" spans="1:22" x14ac:dyDescent="0.3">
      <c r="A694" s="37" t="str">
        <f>IF(H694=Rapport!$A$2,ROW(),B694)</f>
        <v/>
      </c>
      <c r="B694" s="37" t="str">
        <f>IF(OR(AND(H694&lt;&gt;Rapport!$A$2,Rapport!$C$1=""),I694&lt;&gt;Rapport!$C$1),"",ROW())</f>
        <v/>
      </c>
      <c r="V694" s="37" t="str">
        <f t="shared" si="10"/>
        <v/>
      </c>
    </row>
    <row r="695" spans="1:22" x14ac:dyDescent="0.3">
      <c r="A695" s="37" t="str">
        <f>IF(H695=Rapport!$A$2,ROW(),B695)</f>
        <v/>
      </c>
      <c r="B695" s="37" t="str">
        <f>IF(OR(AND(H695&lt;&gt;Rapport!$A$2,Rapport!$C$1=""),I695&lt;&gt;Rapport!$C$1),"",ROW())</f>
        <v/>
      </c>
      <c r="V695" s="37" t="str">
        <f t="shared" si="10"/>
        <v/>
      </c>
    </row>
    <row r="696" spans="1:22" x14ac:dyDescent="0.3">
      <c r="A696" s="37" t="str">
        <f>IF(H696=Rapport!$A$2,ROW(),B696)</f>
        <v/>
      </c>
      <c r="B696" s="37" t="str">
        <f>IF(OR(AND(H696&lt;&gt;Rapport!$A$2,Rapport!$C$1=""),I696&lt;&gt;Rapport!$C$1),"",ROW())</f>
        <v/>
      </c>
      <c r="V696" s="37" t="str">
        <f t="shared" si="10"/>
        <v/>
      </c>
    </row>
    <row r="697" spans="1:22" x14ac:dyDescent="0.3">
      <c r="A697" s="37" t="str">
        <f>IF(H697=Rapport!$A$2,ROW(),B697)</f>
        <v/>
      </c>
      <c r="B697" s="37" t="str">
        <f>IF(OR(AND(H697&lt;&gt;Rapport!$A$2,Rapport!$C$1=""),I697&lt;&gt;Rapport!$C$1),"",ROW())</f>
        <v/>
      </c>
      <c r="V697" s="37" t="str">
        <f t="shared" si="10"/>
        <v/>
      </c>
    </row>
    <row r="698" spans="1:22" x14ac:dyDescent="0.3">
      <c r="A698" s="37" t="str">
        <f>IF(H698=Rapport!$A$2,ROW(),B698)</f>
        <v/>
      </c>
      <c r="B698" s="37" t="str">
        <f>IF(OR(AND(H698&lt;&gt;Rapport!$A$2,Rapport!$C$1=""),I698&lt;&gt;Rapport!$C$1),"",ROW())</f>
        <v/>
      </c>
      <c r="V698" s="37" t="str">
        <f t="shared" si="10"/>
        <v/>
      </c>
    </row>
    <row r="699" spans="1:22" x14ac:dyDescent="0.3">
      <c r="A699" s="37" t="str">
        <f>IF(H699=Rapport!$A$2,ROW(),B699)</f>
        <v/>
      </c>
      <c r="B699" s="37" t="str">
        <f>IF(OR(AND(H699&lt;&gt;Rapport!$A$2,Rapport!$C$1=""),I699&lt;&gt;Rapport!$C$1),"",ROW())</f>
        <v/>
      </c>
      <c r="V699" s="37" t="str">
        <f t="shared" si="10"/>
        <v/>
      </c>
    </row>
    <row r="700" spans="1:22" x14ac:dyDescent="0.3">
      <c r="A700" s="37" t="str">
        <f>IF(H700=Rapport!$A$2,ROW(),B700)</f>
        <v/>
      </c>
      <c r="B700" s="37" t="str">
        <f>IF(OR(AND(H700&lt;&gt;Rapport!$A$2,Rapport!$C$1=""),I700&lt;&gt;Rapport!$C$1),"",ROW())</f>
        <v/>
      </c>
      <c r="V700" s="37" t="str">
        <f t="shared" si="10"/>
        <v/>
      </c>
    </row>
    <row r="701" spans="1:22" x14ac:dyDescent="0.3">
      <c r="A701" s="37" t="str">
        <f>IF(H701=Rapport!$A$2,ROW(),B701)</f>
        <v/>
      </c>
      <c r="B701" s="37" t="str">
        <f>IF(OR(AND(H701&lt;&gt;Rapport!$A$2,Rapport!$C$1=""),I701&lt;&gt;Rapport!$C$1),"",ROW())</f>
        <v/>
      </c>
      <c r="V701" s="37" t="str">
        <f t="shared" si="10"/>
        <v/>
      </c>
    </row>
    <row r="702" spans="1:22" x14ac:dyDescent="0.3">
      <c r="A702" s="37" t="str">
        <f>IF(H702=Rapport!$A$2,ROW(),B702)</f>
        <v/>
      </c>
      <c r="B702" s="37" t="str">
        <f>IF(OR(AND(H702&lt;&gt;Rapport!$A$2,Rapport!$C$1=""),I702&lt;&gt;Rapport!$C$1),"",ROW())</f>
        <v/>
      </c>
      <c r="V702" s="37" t="str">
        <f t="shared" si="10"/>
        <v/>
      </c>
    </row>
    <row r="703" spans="1:22" x14ac:dyDescent="0.3">
      <c r="A703" s="37" t="str">
        <f>IF(H703=Rapport!$A$2,ROW(),B703)</f>
        <v/>
      </c>
      <c r="B703" s="37" t="str">
        <f>IF(OR(AND(H703&lt;&gt;Rapport!$A$2,Rapport!$C$1=""),I703&lt;&gt;Rapport!$C$1),"",ROW())</f>
        <v/>
      </c>
      <c r="V703" s="37" t="str">
        <f t="shared" si="10"/>
        <v/>
      </c>
    </row>
    <row r="704" spans="1:22" x14ac:dyDescent="0.3">
      <c r="A704" s="37" t="str">
        <f>IF(H704=Rapport!$A$2,ROW(),B704)</f>
        <v/>
      </c>
      <c r="B704" s="37" t="str">
        <f>IF(OR(AND(H704&lt;&gt;Rapport!$A$2,Rapport!$C$1=""),I704&lt;&gt;Rapport!$C$1),"",ROW())</f>
        <v/>
      </c>
      <c r="V704" s="37" t="str">
        <f t="shared" si="10"/>
        <v/>
      </c>
    </row>
    <row r="705" spans="1:22" x14ac:dyDescent="0.3">
      <c r="A705" s="37" t="str">
        <f>IF(H705=Rapport!$A$2,ROW(),B705)</f>
        <v/>
      </c>
      <c r="B705" s="37" t="str">
        <f>IF(OR(AND(H705&lt;&gt;Rapport!$A$2,Rapport!$C$1=""),I705&lt;&gt;Rapport!$C$1),"",ROW())</f>
        <v/>
      </c>
      <c r="V705" s="37" t="str">
        <f t="shared" si="10"/>
        <v/>
      </c>
    </row>
    <row r="706" spans="1:22" x14ac:dyDescent="0.3">
      <c r="A706" s="37" t="str">
        <f>IF(H706=Rapport!$A$2,ROW(),B706)</f>
        <v/>
      </c>
      <c r="B706" s="37" t="str">
        <f>IF(OR(AND(H706&lt;&gt;Rapport!$A$2,Rapport!$C$1=""),I706&lt;&gt;Rapport!$C$1),"",ROW())</f>
        <v/>
      </c>
      <c r="V706" s="37" t="str">
        <f t="shared" si="10"/>
        <v/>
      </c>
    </row>
    <row r="707" spans="1:22" x14ac:dyDescent="0.3">
      <c r="A707" s="37" t="str">
        <f>IF(H707=Rapport!$A$2,ROW(),B707)</f>
        <v/>
      </c>
      <c r="B707" s="37" t="str">
        <f>IF(OR(AND(H707&lt;&gt;Rapport!$A$2,Rapport!$C$1=""),I707&lt;&gt;Rapport!$C$1),"",ROW())</f>
        <v/>
      </c>
      <c r="V707" s="37" t="str">
        <f t="shared" ref="V707:V770" si="11">IF(K707="rupture",ROW(),"")</f>
        <v/>
      </c>
    </row>
    <row r="708" spans="1:22" x14ac:dyDescent="0.3">
      <c r="A708" s="37" t="str">
        <f>IF(H708=Rapport!$A$2,ROW(),B708)</f>
        <v/>
      </c>
      <c r="B708" s="37" t="str">
        <f>IF(OR(AND(H708&lt;&gt;Rapport!$A$2,Rapport!$C$1=""),I708&lt;&gt;Rapport!$C$1),"",ROW())</f>
        <v/>
      </c>
      <c r="V708" s="37" t="str">
        <f t="shared" si="11"/>
        <v/>
      </c>
    </row>
    <row r="709" spans="1:22" x14ac:dyDescent="0.3">
      <c r="A709" s="37" t="str">
        <f>IF(H709=Rapport!$A$2,ROW(),B709)</f>
        <v/>
      </c>
      <c r="B709" s="37" t="str">
        <f>IF(OR(AND(H709&lt;&gt;Rapport!$A$2,Rapport!$C$1=""),I709&lt;&gt;Rapport!$C$1),"",ROW())</f>
        <v/>
      </c>
      <c r="V709" s="37" t="str">
        <f t="shared" si="11"/>
        <v/>
      </c>
    </row>
    <row r="710" spans="1:22" x14ac:dyDescent="0.3">
      <c r="A710" s="37" t="str">
        <f>IF(H710=Rapport!$A$2,ROW(),B710)</f>
        <v/>
      </c>
      <c r="B710" s="37" t="str">
        <f>IF(OR(AND(H710&lt;&gt;Rapport!$A$2,Rapport!$C$1=""),I710&lt;&gt;Rapport!$C$1),"",ROW())</f>
        <v/>
      </c>
      <c r="V710" s="37" t="str">
        <f t="shared" si="11"/>
        <v/>
      </c>
    </row>
    <row r="711" spans="1:22" x14ac:dyDescent="0.3">
      <c r="A711" s="37" t="str">
        <f>IF(H711=Rapport!$A$2,ROW(),B711)</f>
        <v/>
      </c>
      <c r="B711" s="37" t="str">
        <f>IF(OR(AND(H711&lt;&gt;Rapport!$A$2,Rapport!$C$1=""),I711&lt;&gt;Rapport!$C$1),"",ROW())</f>
        <v/>
      </c>
      <c r="V711" s="37" t="str">
        <f t="shared" si="11"/>
        <v/>
      </c>
    </row>
    <row r="712" spans="1:22" x14ac:dyDescent="0.3">
      <c r="A712" s="37" t="str">
        <f>IF(H712=Rapport!$A$2,ROW(),B712)</f>
        <v/>
      </c>
      <c r="B712" s="37" t="str">
        <f>IF(OR(AND(H712&lt;&gt;Rapport!$A$2,Rapport!$C$1=""),I712&lt;&gt;Rapport!$C$1),"",ROW())</f>
        <v/>
      </c>
      <c r="V712" s="37" t="str">
        <f t="shared" si="11"/>
        <v/>
      </c>
    </row>
    <row r="713" spans="1:22" x14ac:dyDescent="0.3">
      <c r="A713" s="37" t="str">
        <f>IF(H713=Rapport!$A$2,ROW(),B713)</f>
        <v/>
      </c>
      <c r="B713" s="37" t="str">
        <f>IF(OR(AND(H713&lt;&gt;Rapport!$A$2,Rapport!$C$1=""),I713&lt;&gt;Rapport!$C$1),"",ROW())</f>
        <v/>
      </c>
      <c r="V713" s="37" t="str">
        <f t="shared" si="11"/>
        <v/>
      </c>
    </row>
    <row r="714" spans="1:22" x14ac:dyDescent="0.3">
      <c r="A714" s="37" t="str">
        <f>IF(H714=Rapport!$A$2,ROW(),B714)</f>
        <v/>
      </c>
      <c r="B714" s="37" t="str">
        <f>IF(OR(AND(H714&lt;&gt;Rapport!$A$2,Rapport!$C$1=""),I714&lt;&gt;Rapport!$C$1),"",ROW())</f>
        <v/>
      </c>
      <c r="V714" s="37" t="str">
        <f t="shared" si="11"/>
        <v/>
      </c>
    </row>
    <row r="715" spans="1:22" x14ac:dyDescent="0.3">
      <c r="A715" s="37" t="str">
        <f>IF(H715=Rapport!$A$2,ROW(),B715)</f>
        <v/>
      </c>
      <c r="B715" s="37" t="str">
        <f>IF(OR(AND(H715&lt;&gt;Rapport!$A$2,Rapport!$C$1=""),I715&lt;&gt;Rapport!$C$1),"",ROW())</f>
        <v/>
      </c>
      <c r="V715" s="37" t="str">
        <f t="shared" si="11"/>
        <v/>
      </c>
    </row>
    <row r="716" spans="1:22" x14ac:dyDescent="0.3">
      <c r="A716" s="37" t="str">
        <f>IF(H716=Rapport!$A$2,ROW(),B716)</f>
        <v/>
      </c>
      <c r="B716" s="37" t="str">
        <f>IF(OR(AND(H716&lt;&gt;Rapport!$A$2,Rapport!$C$1=""),I716&lt;&gt;Rapport!$C$1),"",ROW())</f>
        <v/>
      </c>
      <c r="V716" s="37" t="str">
        <f t="shared" si="11"/>
        <v/>
      </c>
    </row>
    <row r="717" spans="1:22" x14ac:dyDescent="0.3">
      <c r="A717" s="37" t="str">
        <f>IF(H717=Rapport!$A$2,ROW(),B717)</f>
        <v/>
      </c>
      <c r="B717" s="37" t="str">
        <f>IF(OR(AND(H717&lt;&gt;Rapport!$A$2,Rapport!$C$1=""),I717&lt;&gt;Rapport!$C$1),"",ROW())</f>
        <v/>
      </c>
      <c r="V717" s="37" t="str">
        <f t="shared" si="11"/>
        <v/>
      </c>
    </row>
    <row r="718" spans="1:22" x14ac:dyDescent="0.3">
      <c r="A718" s="37" t="str">
        <f>IF(H718=Rapport!$A$2,ROW(),B718)</f>
        <v/>
      </c>
      <c r="B718" s="37" t="str">
        <f>IF(OR(AND(H718&lt;&gt;Rapport!$A$2,Rapport!$C$1=""),I718&lt;&gt;Rapport!$C$1),"",ROW())</f>
        <v/>
      </c>
      <c r="V718" s="37" t="str">
        <f t="shared" si="11"/>
        <v/>
      </c>
    </row>
    <row r="719" spans="1:22" x14ac:dyDescent="0.3">
      <c r="A719" s="37" t="str">
        <f>IF(H719=Rapport!$A$2,ROW(),B719)</f>
        <v/>
      </c>
      <c r="B719" s="37" t="str">
        <f>IF(OR(AND(H719&lt;&gt;Rapport!$A$2,Rapport!$C$1=""),I719&lt;&gt;Rapport!$C$1),"",ROW())</f>
        <v/>
      </c>
      <c r="V719" s="37" t="str">
        <f t="shared" si="11"/>
        <v/>
      </c>
    </row>
    <row r="720" spans="1:22" x14ac:dyDescent="0.3">
      <c r="A720" s="37" t="str">
        <f>IF(H720=Rapport!$A$2,ROW(),B720)</f>
        <v/>
      </c>
      <c r="B720" s="37" t="str">
        <f>IF(OR(AND(H720&lt;&gt;Rapport!$A$2,Rapport!$C$1=""),I720&lt;&gt;Rapport!$C$1),"",ROW())</f>
        <v/>
      </c>
      <c r="V720" s="37" t="str">
        <f t="shared" si="11"/>
        <v/>
      </c>
    </row>
    <row r="721" spans="1:22" x14ac:dyDescent="0.3">
      <c r="A721" s="37" t="str">
        <f>IF(H721=Rapport!$A$2,ROW(),B721)</f>
        <v/>
      </c>
      <c r="B721" s="37" t="str">
        <f>IF(OR(AND(H721&lt;&gt;Rapport!$A$2,Rapport!$C$1=""),I721&lt;&gt;Rapport!$C$1),"",ROW())</f>
        <v/>
      </c>
      <c r="V721" s="37" t="str">
        <f t="shared" si="11"/>
        <v/>
      </c>
    </row>
    <row r="722" spans="1:22" x14ac:dyDescent="0.3">
      <c r="A722" s="37" t="str">
        <f>IF(H722=Rapport!$A$2,ROW(),B722)</f>
        <v/>
      </c>
      <c r="B722" s="37" t="str">
        <f>IF(OR(AND(H722&lt;&gt;Rapport!$A$2,Rapport!$C$1=""),I722&lt;&gt;Rapport!$C$1),"",ROW())</f>
        <v/>
      </c>
      <c r="V722" s="37" t="str">
        <f t="shared" si="11"/>
        <v/>
      </c>
    </row>
    <row r="723" spans="1:22" x14ac:dyDescent="0.3">
      <c r="A723" s="37" t="str">
        <f>IF(H723=Rapport!$A$2,ROW(),B723)</f>
        <v/>
      </c>
      <c r="B723" s="37" t="str">
        <f>IF(OR(AND(H723&lt;&gt;Rapport!$A$2,Rapport!$C$1=""),I723&lt;&gt;Rapport!$C$1),"",ROW())</f>
        <v/>
      </c>
      <c r="V723" s="37" t="str">
        <f t="shared" si="11"/>
        <v/>
      </c>
    </row>
    <row r="724" spans="1:22" x14ac:dyDescent="0.3">
      <c r="A724" s="37" t="str">
        <f>IF(H724=Rapport!$A$2,ROW(),B724)</f>
        <v/>
      </c>
      <c r="B724" s="37" t="str">
        <f>IF(OR(AND(H724&lt;&gt;Rapport!$A$2,Rapport!$C$1=""),I724&lt;&gt;Rapport!$C$1),"",ROW())</f>
        <v/>
      </c>
      <c r="V724" s="37" t="str">
        <f t="shared" si="11"/>
        <v/>
      </c>
    </row>
    <row r="725" spans="1:22" x14ac:dyDescent="0.3">
      <c r="A725" s="37" t="str">
        <f>IF(H725=Rapport!$A$2,ROW(),B725)</f>
        <v/>
      </c>
      <c r="B725" s="37" t="str">
        <f>IF(OR(AND(H725&lt;&gt;Rapport!$A$2,Rapport!$C$1=""),I725&lt;&gt;Rapport!$C$1),"",ROW())</f>
        <v/>
      </c>
      <c r="V725" s="37" t="str">
        <f t="shared" si="11"/>
        <v/>
      </c>
    </row>
    <row r="726" spans="1:22" x14ac:dyDescent="0.3">
      <c r="A726" s="37" t="str">
        <f>IF(H726=Rapport!$A$2,ROW(),B726)</f>
        <v/>
      </c>
      <c r="B726" s="37" t="str">
        <f>IF(OR(AND(H726&lt;&gt;Rapport!$A$2,Rapport!$C$1=""),I726&lt;&gt;Rapport!$C$1),"",ROW())</f>
        <v/>
      </c>
      <c r="V726" s="37" t="str">
        <f t="shared" si="11"/>
        <v/>
      </c>
    </row>
    <row r="727" spans="1:22" x14ac:dyDescent="0.3">
      <c r="A727" s="37" t="str">
        <f>IF(H727=Rapport!$A$2,ROW(),B727)</f>
        <v/>
      </c>
      <c r="B727" s="37" t="str">
        <f>IF(OR(AND(H727&lt;&gt;Rapport!$A$2,Rapport!$C$1=""),I727&lt;&gt;Rapport!$C$1),"",ROW())</f>
        <v/>
      </c>
      <c r="V727" s="37" t="str">
        <f t="shared" si="11"/>
        <v/>
      </c>
    </row>
    <row r="728" spans="1:22" x14ac:dyDescent="0.3">
      <c r="A728" s="37" t="str">
        <f>IF(H728=Rapport!$A$2,ROW(),B728)</f>
        <v/>
      </c>
      <c r="B728" s="37" t="str">
        <f>IF(OR(AND(H728&lt;&gt;Rapport!$A$2,Rapport!$C$1=""),I728&lt;&gt;Rapport!$C$1),"",ROW())</f>
        <v/>
      </c>
      <c r="V728" s="37" t="str">
        <f t="shared" si="11"/>
        <v/>
      </c>
    </row>
    <row r="729" spans="1:22" x14ac:dyDescent="0.3">
      <c r="A729" s="37" t="str">
        <f>IF(H729=Rapport!$A$2,ROW(),B729)</f>
        <v/>
      </c>
      <c r="B729" s="37" t="str">
        <f>IF(OR(AND(H729&lt;&gt;Rapport!$A$2,Rapport!$C$1=""),I729&lt;&gt;Rapport!$C$1),"",ROW())</f>
        <v/>
      </c>
      <c r="V729" s="37" t="str">
        <f t="shared" si="11"/>
        <v/>
      </c>
    </row>
    <row r="730" spans="1:22" x14ac:dyDescent="0.3">
      <c r="A730" s="37" t="str">
        <f>IF(H730=Rapport!$A$2,ROW(),B730)</f>
        <v/>
      </c>
      <c r="B730" s="37" t="str">
        <f>IF(OR(AND(H730&lt;&gt;Rapport!$A$2,Rapport!$C$1=""),I730&lt;&gt;Rapport!$C$1),"",ROW())</f>
        <v/>
      </c>
      <c r="V730" s="37" t="str">
        <f t="shared" si="11"/>
        <v/>
      </c>
    </row>
    <row r="731" spans="1:22" x14ac:dyDescent="0.3">
      <c r="A731" s="37" t="str">
        <f>IF(H731=Rapport!$A$2,ROW(),B731)</f>
        <v/>
      </c>
      <c r="B731" s="37" t="str">
        <f>IF(OR(AND(H731&lt;&gt;Rapport!$A$2,Rapport!$C$1=""),I731&lt;&gt;Rapport!$C$1),"",ROW())</f>
        <v/>
      </c>
      <c r="V731" s="37" t="str">
        <f t="shared" si="11"/>
        <v/>
      </c>
    </row>
    <row r="732" spans="1:22" x14ac:dyDescent="0.3">
      <c r="A732" s="37" t="str">
        <f>IF(H732=Rapport!$A$2,ROW(),B732)</f>
        <v/>
      </c>
      <c r="B732" s="37" t="str">
        <f>IF(OR(AND(H732&lt;&gt;Rapport!$A$2,Rapport!$C$1=""),I732&lt;&gt;Rapport!$C$1),"",ROW())</f>
        <v/>
      </c>
      <c r="V732" s="37" t="str">
        <f t="shared" si="11"/>
        <v/>
      </c>
    </row>
    <row r="733" spans="1:22" x14ac:dyDescent="0.3">
      <c r="A733" s="37" t="str">
        <f>IF(H733=Rapport!$A$2,ROW(),B733)</f>
        <v/>
      </c>
      <c r="B733" s="37" t="str">
        <f>IF(OR(AND(H733&lt;&gt;Rapport!$A$2,Rapport!$C$1=""),I733&lt;&gt;Rapport!$C$1),"",ROW())</f>
        <v/>
      </c>
      <c r="V733" s="37" t="str">
        <f t="shared" si="11"/>
        <v/>
      </c>
    </row>
    <row r="734" spans="1:22" x14ac:dyDescent="0.3">
      <c r="A734" s="37" t="str">
        <f>IF(H734=Rapport!$A$2,ROW(),B734)</f>
        <v/>
      </c>
      <c r="B734" s="37" t="str">
        <f>IF(OR(AND(H734&lt;&gt;Rapport!$A$2,Rapport!$C$1=""),I734&lt;&gt;Rapport!$C$1),"",ROW())</f>
        <v/>
      </c>
      <c r="V734" s="37" t="str">
        <f t="shared" si="11"/>
        <v/>
      </c>
    </row>
    <row r="735" spans="1:22" x14ac:dyDescent="0.3">
      <c r="A735" s="37" t="str">
        <f>IF(H735=Rapport!$A$2,ROW(),B735)</f>
        <v/>
      </c>
      <c r="B735" s="37" t="str">
        <f>IF(OR(AND(H735&lt;&gt;Rapport!$A$2,Rapport!$C$1=""),I735&lt;&gt;Rapport!$C$1),"",ROW())</f>
        <v/>
      </c>
      <c r="V735" s="37" t="str">
        <f t="shared" si="11"/>
        <v/>
      </c>
    </row>
    <row r="736" spans="1:22" x14ac:dyDescent="0.3">
      <c r="A736" s="37" t="str">
        <f>IF(H736=Rapport!$A$2,ROW(),B736)</f>
        <v/>
      </c>
      <c r="B736" s="37" t="str">
        <f>IF(OR(AND(H736&lt;&gt;Rapport!$A$2,Rapport!$C$1=""),I736&lt;&gt;Rapport!$C$1),"",ROW())</f>
        <v/>
      </c>
      <c r="V736" s="37" t="str">
        <f t="shared" si="11"/>
        <v/>
      </c>
    </row>
    <row r="737" spans="1:22" x14ac:dyDescent="0.3">
      <c r="A737" s="37" t="str">
        <f>IF(H737=Rapport!$A$2,ROW(),B737)</f>
        <v/>
      </c>
      <c r="B737" s="37" t="str">
        <f>IF(OR(AND(H737&lt;&gt;Rapport!$A$2,Rapport!$C$1=""),I737&lt;&gt;Rapport!$C$1),"",ROW())</f>
        <v/>
      </c>
      <c r="V737" s="37" t="str">
        <f t="shared" si="11"/>
        <v/>
      </c>
    </row>
    <row r="738" spans="1:22" x14ac:dyDescent="0.3">
      <c r="A738" s="37" t="str">
        <f>IF(H738=Rapport!$A$2,ROW(),B738)</f>
        <v/>
      </c>
      <c r="B738" s="37" t="str">
        <f>IF(OR(AND(H738&lt;&gt;Rapport!$A$2,Rapport!$C$1=""),I738&lt;&gt;Rapport!$C$1),"",ROW())</f>
        <v/>
      </c>
      <c r="V738" s="37" t="str">
        <f t="shared" si="11"/>
        <v/>
      </c>
    </row>
    <row r="739" spans="1:22" x14ac:dyDescent="0.3">
      <c r="A739" s="37" t="str">
        <f>IF(H739=Rapport!$A$2,ROW(),B739)</f>
        <v/>
      </c>
      <c r="B739" s="37" t="str">
        <f>IF(OR(AND(H739&lt;&gt;Rapport!$A$2,Rapport!$C$1=""),I739&lt;&gt;Rapport!$C$1),"",ROW())</f>
        <v/>
      </c>
      <c r="V739" s="37" t="str">
        <f t="shared" si="11"/>
        <v/>
      </c>
    </row>
    <row r="740" spans="1:22" x14ac:dyDescent="0.3">
      <c r="A740" s="37" t="str">
        <f>IF(H740=Rapport!$A$2,ROW(),B740)</f>
        <v/>
      </c>
      <c r="B740" s="37" t="str">
        <f>IF(OR(AND(H740&lt;&gt;Rapport!$A$2,Rapport!$C$1=""),I740&lt;&gt;Rapport!$C$1),"",ROW())</f>
        <v/>
      </c>
      <c r="V740" s="37" t="str">
        <f t="shared" si="11"/>
        <v/>
      </c>
    </row>
    <row r="741" spans="1:22" x14ac:dyDescent="0.3">
      <c r="A741" s="37" t="str">
        <f>IF(H741=Rapport!$A$2,ROW(),B741)</f>
        <v/>
      </c>
      <c r="B741" s="37" t="str">
        <f>IF(OR(AND(H741&lt;&gt;Rapport!$A$2,Rapport!$C$1=""),I741&lt;&gt;Rapport!$C$1),"",ROW())</f>
        <v/>
      </c>
      <c r="V741" s="37" t="str">
        <f t="shared" si="11"/>
        <v/>
      </c>
    </row>
    <row r="742" spans="1:22" x14ac:dyDescent="0.3">
      <c r="A742" s="37" t="str">
        <f>IF(H742=Rapport!$A$2,ROW(),B742)</f>
        <v/>
      </c>
      <c r="B742" s="37" t="str">
        <f>IF(OR(AND(H742&lt;&gt;Rapport!$A$2,Rapport!$C$1=""),I742&lt;&gt;Rapport!$C$1),"",ROW())</f>
        <v/>
      </c>
      <c r="V742" s="37" t="str">
        <f t="shared" si="11"/>
        <v/>
      </c>
    </row>
    <row r="743" spans="1:22" x14ac:dyDescent="0.3">
      <c r="A743" s="37" t="str">
        <f>IF(H743=Rapport!$A$2,ROW(),B743)</f>
        <v/>
      </c>
      <c r="B743" s="37" t="str">
        <f>IF(OR(AND(H743&lt;&gt;Rapport!$A$2,Rapport!$C$1=""),I743&lt;&gt;Rapport!$C$1),"",ROW())</f>
        <v/>
      </c>
      <c r="V743" s="37" t="str">
        <f t="shared" si="11"/>
        <v/>
      </c>
    </row>
    <row r="744" spans="1:22" x14ac:dyDescent="0.3">
      <c r="A744" s="37" t="str">
        <f>IF(H744=Rapport!$A$2,ROW(),B744)</f>
        <v/>
      </c>
      <c r="B744" s="37" t="str">
        <f>IF(OR(AND(H744&lt;&gt;Rapport!$A$2,Rapport!$C$1=""),I744&lt;&gt;Rapport!$C$1),"",ROW())</f>
        <v/>
      </c>
      <c r="V744" s="37" t="str">
        <f t="shared" si="11"/>
        <v/>
      </c>
    </row>
    <row r="745" spans="1:22" x14ac:dyDescent="0.3">
      <c r="A745" s="37" t="str">
        <f>IF(H745=Rapport!$A$2,ROW(),B745)</f>
        <v/>
      </c>
      <c r="B745" s="37" t="str">
        <f>IF(OR(AND(H745&lt;&gt;Rapport!$A$2,Rapport!$C$1=""),I745&lt;&gt;Rapport!$C$1),"",ROW())</f>
        <v/>
      </c>
      <c r="V745" s="37" t="str">
        <f t="shared" si="11"/>
        <v/>
      </c>
    </row>
    <row r="746" spans="1:22" x14ac:dyDescent="0.3">
      <c r="A746" s="37" t="str">
        <f>IF(H746=Rapport!$A$2,ROW(),B746)</f>
        <v/>
      </c>
      <c r="B746" s="37" t="str">
        <f>IF(OR(AND(H746&lt;&gt;Rapport!$A$2,Rapport!$C$1=""),I746&lt;&gt;Rapport!$C$1),"",ROW())</f>
        <v/>
      </c>
      <c r="V746" s="37" t="str">
        <f t="shared" si="11"/>
        <v/>
      </c>
    </row>
    <row r="747" spans="1:22" x14ac:dyDescent="0.3">
      <c r="A747" s="37" t="str">
        <f>IF(H747=Rapport!$A$2,ROW(),B747)</f>
        <v/>
      </c>
      <c r="B747" s="37" t="str">
        <f>IF(OR(AND(H747&lt;&gt;Rapport!$A$2,Rapport!$C$1=""),I747&lt;&gt;Rapport!$C$1),"",ROW())</f>
        <v/>
      </c>
      <c r="V747" s="37" t="str">
        <f t="shared" si="11"/>
        <v/>
      </c>
    </row>
    <row r="748" spans="1:22" x14ac:dyDescent="0.3">
      <c r="A748" s="37" t="str">
        <f>IF(H748=Rapport!$A$2,ROW(),B748)</f>
        <v/>
      </c>
      <c r="B748" s="37" t="str">
        <f>IF(OR(AND(H748&lt;&gt;Rapport!$A$2,Rapport!$C$1=""),I748&lt;&gt;Rapport!$C$1),"",ROW())</f>
        <v/>
      </c>
      <c r="V748" s="37" t="str">
        <f t="shared" si="11"/>
        <v/>
      </c>
    </row>
    <row r="749" spans="1:22" x14ac:dyDescent="0.3">
      <c r="A749" s="37" t="str">
        <f>IF(H749=Rapport!$A$2,ROW(),B749)</f>
        <v/>
      </c>
      <c r="B749" s="37" t="str">
        <f>IF(OR(AND(H749&lt;&gt;Rapport!$A$2,Rapport!$C$1=""),I749&lt;&gt;Rapport!$C$1),"",ROW())</f>
        <v/>
      </c>
      <c r="V749" s="37" t="str">
        <f t="shared" si="11"/>
        <v/>
      </c>
    </row>
    <row r="750" spans="1:22" x14ac:dyDescent="0.3">
      <c r="A750" s="37" t="str">
        <f>IF(H750=Rapport!$A$2,ROW(),B750)</f>
        <v/>
      </c>
      <c r="B750" s="37" t="str">
        <f>IF(OR(AND(H750&lt;&gt;Rapport!$A$2,Rapport!$C$1=""),I750&lt;&gt;Rapport!$C$1),"",ROW())</f>
        <v/>
      </c>
      <c r="V750" s="37" t="str">
        <f t="shared" si="11"/>
        <v/>
      </c>
    </row>
    <row r="751" spans="1:22" x14ac:dyDescent="0.3">
      <c r="A751" s="37" t="str">
        <f>IF(H751=Rapport!$A$2,ROW(),B751)</f>
        <v/>
      </c>
      <c r="B751" s="37" t="str">
        <f>IF(OR(AND(H751&lt;&gt;Rapport!$A$2,Rapport!$C$1=""),I751&lt;&gt;Rapport!$C$1),"",ROW())</f>
        <v/>
      </c>
      <c r="V751" s="37" t="str">
        <f t="shared" si="11"/>
        <v/>
      </c>
    </row>
    <row r="752" spans="1:22" x14ac:dyDescent="0.3">
      <c r="A752" s="37" t="str">
        <f>IF(H752=Rapport!$A$2,ROW(),B752)</f>
        <v/>
      </c>
      <c r="B752" s="37" t="str">
        <f>IF(OR(AND(H752&lt;&gt;Rapport!$A$2,Rapport!$C$1=""),I752&lt;&gt;Rapport!$C$1),"",ROW())</f>
        <v/>
      </c>
      <c r="V752" s="37" t="str">
        <f t="shared" si="11"/>
        <v/>
      </c>
    </row>
    <row r="753" spans="1:22" x14ac:dyDescent="0.3">
      <c r="A753" s="37" t="str">
        <f>IF(H753=Rapport!$A$2,ROW(),B753)</f>
        <v/>
      </c>
      <c r="B753" s="37" t="str">
        <f>IF(OR(AND(H753&lt;&gt;Rapport!$A$2,Rapport!$C$1=""),I753&lt;&gt;Rapport!$C$1),"",ROW())</f>
        <v/>
      </c>
      <c r="V753" s="37" t="str">
        <f t="shared" si="11"/>
        <v/>
      </c>
    </row>
    <row r="754" spans="1:22" x14ac:dyDescent="0.3">
      <c r="A754" s="37" t="str">
        <f>IF(H754=Rapport!$A$2,ROW(),B754)</f>
        <v/>
      </c>
      <c r="B754" s="37" t="str">
        <f>IF(OR(AND(H754&lt;&gt;Rapport!$A$2,Rapport!$C$1=""),I754&lt;&gt;Rapport!$C$1),"",ROW())</f>
        <v/>
      </c>
      <c r="V754" s="37" t="str">
        <f t="shared" si="11"/>
        <v/>
      </c>
    </row>
    <row r="755" spans="1:22" x14ac:dyDescent="0.3">
      <c r="A755" s="37" t="str">
        <f>IF(H755=Rapport!$A$2,ROW(),B755)</f>
        <v/>
      </c>
      <c r="B755" s="37" t="str">
        <f>IF(OR(AND(H755&lt;&gt;Rapport!$A$2,Rapport!$C$1=""),I755&lt;&gt;Rapport!$C$1),"",ROW())</f>
        <v/>
      </c>
      <c r="V755" s="37" t="str">
        <f t="shared" si="11"/>
        <v/>
      </c>
    </row>
    <row r="756" spans="1:22" x14ac:dyDescent="0.3">
      <c r="A756" s="37" t="str">
        <f>IF(H756=Rapport!$A$2,ROW(),B756)</f>
        <v/>
      </c>
      <c r="B756" s="37" t="str">
        <f>IF(OR(AND(H756&lt;&gt;Rapport!$A$2,Rapport!$C$1=""),I756&lt;&gt;Rapport!$C$1),"",ROW())</f>
        <v/>
      </c>
      <c r="V756" s="37" t="str">
        <f t="shared" si="11"/>
        <v/>
      </c>
    </row>
    <row r="757" spans="1:22" x14ac:dyDescent="0.3">
      <c r="A757" s="37" t="str">
        <f>IF(H757=Rapport!$A$2,ROW(),B757)</f>
        <v/>
      </c>
      <c r="B757" s="37" t="str">
        <f>IF(OR(AND(H757&lt;&gt;Rapport!$A$2,Rapport!$C$1=""),I757&lt;&gt;Rapport!$C$1),"",ROW())</f>
        <v/>
      </c>
      <c r="V757" s="37" t="str">
        <f t="shared" si="11"/>
        <v/>
      </c>
    </row>
    <row r="758" spans="1:22" x14ac:dyDescent="0.3">
      <c r="A758" s="37" t="str">
        <f>IF(H758=Rapport!$A$2,ROW(),B758)</f>
        <v/>
      </c>
      <c r="B758" s="37" t="str">
        <f>IF(OR(AND(H758&lt;&gt;Rapport!$A$2,Rapport!$C$1=""),I758&lt;&gt;Rapport!$C$1),"",ROW())</f>
        <v/>
      </c>
      <c r="V758" s="37" t="str">
        <f t="shared" si="11"/>
        <v/>
      </c>
    </row>
    <row r="759" spans="1:22" x14ac:dyDescent="0.3">
      <c r="A759" s="37" t="str">
        <f>IF(H759=Rapport!$A$2,ROW(),B759)</f>
        <v/>
      </c>
      <c r="B759" s="37" t="str">
        <f>IF(OR(AND(H759&lt;&gt;Rapport!$A$2,Rapport!$C$1=""),I759&lt;&gt;Rapport!$C$1),"",ROW())</f>
        <v/>
      </c>
      <c r="V759" s="37" t="str">
        <f t="shared" si="11"/>
        <v/>
      </c>
    </row>
    <row r="760" spans="1:22" x14ac:dyDescent="0.3">
      <c r="A760" s="37" t="str">
        <f>IF(H760=Rapport!$A$2,ROW(),B760)</f>
        <v/>
      </c>
      <c r="B760" s="37" t="str">
        <f>IF(OR(AND(H760&lt;&gt;Rapport!$A$2,Rapport!$C$1=""),I760&lt;&gt;Rapport!$C$1),"",ROW())</f>
        <v/>
      </c>
      <c r="V760" s="37" t="str">
        <f t="shared" si="11"/>
        <v/>
      </c>
    </row>
    <row r="761" spans="1:22" x14ac:dyDescent="0.3">
      <c r="A761" s="37" t="str">
        <f>IF(H761=Rapport!$A$2,ROW(),B761)</f>
        <v/>
      </c>
      <c r="B761" s="37" t="str">
        <f>IF(OR(AND(H761&lt;&gt;Rapport!$A$2,Rapport!$C$1=""),I761&lt;&gt;Rapport!$C$1),"",ROW())</f>
        <v/>
      </c>
      <c r="V761" s="37" t="str">
        <f t="shared" si="11"/>
        <v/>
      </c>
    </row>
    <row r="762" spans="1:22" x14ac:dyDescent="0.3">
      <c r="A762" s="37" t="str">
        <f>IF(H762=Rapport!$A$2,ROW(),B762)</f>
        <v/>
      </c>
      <c r="B762" s="37" t="str">
        <f>IF(OR(AND(H762&lt;&gt;Rapport!$A$2,Rapport!$C$1=""),I762&lt;&gt;Rapport!$C$1),"",ROW())</f>
        <v/>
      </c>
      <c r="V762" s="37" t="str">
        <f t="shared" si="11"/>
        <v/>
      </c>
    </row>
    <row r="763" spans="1:22" x14ac:dyDescent="0.3">
      <c r="A763" s="37" t="str">
        <f>IF(H763=Rapport!$A$2,ROW(),B763)</f>
        <v/>
      </c>
      <c r="B763" s="37" t="str">
        <f>IF(OR(AND(H763&lt;&gt;Rapport!$A$2,Rapport!$C$1=""),I763&lt;&gt;Rapport!$C$1),"",ROW())</f>
        <v/>
      </c>
      <c r="V763" s="37" t="str">
        <f t="shared" si="11"/>
        <v/>
      </c>
    </row>
    <row r="764" spans="1:22" x14ac:dyDescent="0.3">
      <c r="A764" s="37" t="str">
        <f>IF(H764=Rapport!$A$2,ROW(),B764)</f>
        <v/>
      </c>
      <c r="B764" s="37" t="str">
        <f>IF(OR(AND(H764&lt;&gt;Rapport!$A$2,Rapport!$C$1=""),I764&lt;&gt;Rapport!$C$1),"",ROW())</f>
        <v/>
      </c>
      <c r="V764" s="37" t="str">
        <f t="shared" si="11"/>
        <v/>
      </c>
    </row>
    <row r="765" spans="1:22" x14ac:dyDescent="0.3">
      <c r="A765" s="37" t="str">
        <f>IF(H765=Rapport!$A$2,ROW(),B765)</f>
        <v/>
      </c>
      <c r="B765" s="37" t="str">
        <f>IF(OR(AND(H765&lt;&gt;Rapport!$A$2,Rapport!$C$1=""),I765&lt;&gt;Rapport!$C$1),"",ROW())</f>
        <v/>
      </c>
      <c r="V765" s="37" t="str">
        <f t="shared" si="11"/>
        <v/>
      </c>
    </row>
    <row r="766" spans="1:22" x14ac:dyDescent="0.3">
      <c r="A766" s="37" t="str">
        <f>IF(H766=Rapport!$A$2,ROW(),B766)</f>
        <v/>
      </c>
      <c r="B766" s="37" t="str">
        <f>IF(OR(AND(H766&lt;&gt;Rapport!$A$2,Rapport!$C$1=""),I766&lt;&gt;Rapport!$C$1),"",ROW())</f>
        <v/>
      </c>
      <c r="V766" s="37" t="str">
        <f t="shared" si="11"/>
        <v/>
      </c>
    </row>
    <row r="767" spans="1:22" x14ac:dyDescent="0.3">
      <c r="A767" s="37" t="str">
        <f>IF(H767=Rapport!$A$2,ROW(),B767)</f>
        <v/>
      </c>
      <c r="B767" s="37" t="str">
        <f>IF(OR(AND(H767&lt;&gt;Rapport!$A$2,Rapport!$C$1=""),I767&lt;&gt;Rapport!$C$1),"",ROW())</f>
        <v/>
      </c>
      <c r="V767" s="37" t="str">
        <f t="shared" si="11"/>
        <v/>
      </c>
    </row>
    <row r="768" spans="1:22" x14ac:dyDescent="0.3">
      <c r="A768" s="37" t="str">
        <f>IF(H768=Rapport!$A$2,ROW(),B768)</f>
        <v/>
      </c>
      <c r="B768" s="37" t="str">
        <f>IF(OR(AND(H768&lt;&gt;Rapport!$A$2,Rapport!$C$1=""),I768&lt;&gt;Rapport!$C$1),"",ROW())</f>
        <v/>
      </c>
      <c r="V768" s="37" t="str">
        <f t="shared" si="11"/>
        <v/>
      </c>
    </row>
    <row r="769" spans="1:22" x14ac:dyDescent="0.3">
      <c r="A769" s="37" t="str">
        <f>IF(H769=Rapport!$A$2,ROW(),B769)</f>
        <v/>
      </c>
      <c r="B769" s="37" t="str">
        <f>IF(OR(AND(H769&lt;&gt;Rapport!$A$2,Rapport!$C$1=""),I769&lt;&gt;Rapport!$C$1),"",ROW())</f>
        <v/>
      </c>
      <c r="V769" s="37" t="str">
        <f t="shared" si="11"/>
        <v/>
      </c>
    </row>
    <row r="770" spans="1:22" x14ac:dyDescent="0.3">
      <c r="A770" s="37" t="str">
        <f>IF(H770=Rapport!$A$2,ROW(),B770)</f>
        <v/>
      </c>
      <c r="B770" s="37" t="str">
        <f>IF(OR(AND(H770&lt;&gt;Rapport!$A$2,Rapport!$C$1=""),I770&lt;&gt;Rapport!$C$1),"",ROW())</f>
        <v/>
      </c>
      <c r="V770" s="37" t="str">
        <f t="shared" si="11"/>
        <v/>
      </c>
    </row>
    <row r="771" spans="1:22" x14ac:dyDescent="0.3">
      <c r="A771" s="37" t="str">
        <f>IF(H771=Rapport!$A$2,ROW(),B771)</f>
        <v/>
      </c>
      <c r="B771" s="37" t="str">
        <f>IF(OR(AND(H771&lt;&gt;Rapport!$A$2,Rapport!$C$1=""),I771&lt;&gt;Rapport!$C$1),"",ROW())</f>
        <v/>
      </c>
      <c r="V771" s="37" t="str">
        <f t="shared" ref="V771:V834" si="12">IF(K771="rupture",ROW(),"")</f>
        <v/>
      </c>
    </row>
    <row r="772" spans="1:22" x14ac:dyDescent="0.3">
      <c r="A772" s="37" t="str">
        <f>IF(H772=Rapport!$A$2,ROW(),B772)</f>
        <v/>
      </c>
      <c r="B772" s="37" t="str">
        <f>IF(OR(AND(H772&lt;&gt;Rapport!$A$2,Rapport!$C$1=""),I772&lt;&gt;Rapport!$C$1),"",ROW())</f>
        <v/>
      </c>
      <c r="V772" s="37" t="str">
        <f t="shared" si="12"/>
        <v/>
      </c>
    </row>
    <row r="773" spans="1:22" x14ac:dyDescent="0.3">
      <c r="A773" s="37" t="str">
        <f>IF(H773=Rapport!$A$2,ROW(),B773)</f>
        <v/>
      </c>
      <c r="B773" s="37" t="str">
        <f>IF(OR(AND(H773&lt;&gt;Rapport!$A$2,Rapport!$C$1=""),I773&lt;&gt;Rapport!$C$1),"",ROW())</f>
        <v/>
      </c>
      <c r="V773" s="37" t="str">
        <f t="shared" si="12"/>
        <v/>
      </c>
    </row>
    <row r="774" spans="1:22" x14ac:dyDescent="0.3">
      <c r="A774" s="37" t="str">
        <f>IF(H774=Rapport!$A$2,ROW(),B774)</f>
        <v/>
      </c>
      <c r="B774" s="37" t="str">
        <f>IF(OR(AND(H774&lt;&gt;Rapport!$A$2,Rapport!$C$1=""),I774&lt;&gt;Rapport!$C$1),"",ROW())</f>
        <v/>
      </c>
      <c r="V774" s="37" t="str">
        <f t="shared" si="12"/>
        <v/>
      </c>
    </row>
    <row r="775" spans="1:22" x14ac:dyDescent="0.3">
      <c r="A775" s="37" t="str">
        <f>IF(H775=Rapport!$A$2,ROW(),B775)</f>
        <v/>
      </c>
      <c r="B775" s="37" t="str">
        <f>IF(OR(AND(H775&lt;&gt;Rapport!$A$2,Rapport!$C$1=""),I775&lt;&gt;Rapport!$C$1),"",ROW())</f>
        <v/>
      </c>
      <c r="V775" s="37" t="str">
        <f t="shared" si="12"/>
        <v/>
      </c>
    </row>
    <row r="776" spans="1:22" x14ac:dyDescent="0.3">
      <c r="A776" s="37" t="str">
        <f>IF(H776=Rapport!$A$2,ROW(),B776)</f>
        <v/>
      </c>
      <c r="B776" s="37" t="str">
        <f>IF(OR(AND(H776&lt;&gt;Rapport!$A$2,Rapport!$C$1=""),I776&lt;&gt;Rapport!$C$1),"",ROW())</f>
        <v/>
      </c>
      <c r="V776" s="37" t="str">
        <f t="shared" si="12"/>
        <v/>
      </c>
    </row>
    <row r="777" spans="1:22" x14ac:dyDescent="0.3">
      <c r="A777" s="37" t="str">
        <f>IF(H777=Rapport!$A$2,ROW(),B777)</f>
        <v/>
      </c>
      <c r="B777" s="37" t="str">
        <f>IF(OR(AND(H777&lt;&gt;Rapport!$A$2,Rapport!$C$1=""),I777&lt;&gt;Rapport!$C$1),"",ROW())</f>
        <v/>
      </c>
      <c r="V777" s="37" t="str">
        <f t="shared" si="12"/>
        <v/>
      </c>
    </row>
    <row r="778" spans="1:22" x14ac:dyDescent="0.3">
      <c r="A778" s="37" t="str">
        <f>IF(H778=Rapport!$A$2,ROW(),B778)</f>
        <v/>
      </c>
      <c r="B778" s="37" t="str">
        <f>IF(OR(AND(H778&lt;&gt;Rapport!$A$2,Rapport!$C$1=""),I778&lt;&gt;Rapport!$C$1),"",ROW())</f>
        <v/>
      </c>
      <c r="V778" s="37" t="str">
        <f t="shared" si="12"/>
        <v/>
      </c>
    </row>
    <row r="779" spans="1:22" x14ac:dyDescent="0.3">
      <c r="A779" s="37" t="str">
        <f>IF(H779=Rapport!$A$2,ROW(),B779)</f>
        <v/>
      </c>
      <c r="B779" s="37" t="str">
        <f>IF(OR(AND(H779&lt;&gt;Rapport!$A$2,Rapport!$C$1=""),I779&lt;&gt;Rapport!$C$1),"",ROW())</f>
        <v/>
      </c>
      <c r="V779" s="37" t="str">
        <f t="shared" si="12"/>
        <v/>
      </c>
    </row>
    <row r="780" spans="1:22" x14ac:dyDescent="0.3">
      <c r="A780" s="37" t="str">
        <f>IF(H780=Rapport!$A$2,ROW(),B780)</f>
        <v/>
      </c>
      <c r="B780" s="37" t="str">
        <f>IF(OR(AND(H780&lt;&gt;Rapport!$A$2,Rapport!$C$1=""),I780&lt;&gt;Rapport!$C$1),"",ROW())</f>
        <v/>
      </c>
      <c r="V780" s="37" t="str">
        <f t="shared" si="12"/>
        <v/>
      </c>
    </row>
    <row r="781" spans="1:22" x14ac:dyDescent="0.3">
      <c r="A781" s="37" t="str">
        <f>IF(H781=Rapport!$A$2,ROW(),B781)</f>
        <v/>
      </c>
      <c r="B781" s="37" t="str">
        <f>IF(OR(AND(H781&lt;&gt;Rapport!$A$2,Rapport!$C$1=""),I781&lt;&gt;Rapport!$C$1),"",ROW())</f>
        <v/>
      </c>
      <c r="V781" s="37" t="str">
        <f t="shared" si="12"/>
        <v/>
      </c>
    </row>
    <row r="782" spans="1:22" x14ac:dyDescent="0.3">
      <c r="A782" s="37" t="str">
        <f>IF(H782=Rapport!$A$2,ROW(),B782)</f>
        <v/>
      </c>
      <c r="B782" s="37" t="str">
        <f>IF(OR(AND(H782&lt;&gt;Rapport!$A$2,Rapport!$C$1=""),I782&lt;&gt;Rapport!$C$1),"",ROW())</f>
        <v/>
      </c>
      <c r="V782" s="37" t="str">
        <f t="shared" si="12"/>
        <v/>
      </c>
    </row>
    <row r="783" spans="1:22" x14ac:dyDescent="0.3">
      <c r="A783" s="37" t="str">
        <f>IF(H783=Rapport!$A$2,ROW(),B783)</f>
        <v/>
      </c>
      <c r="B783" s="37" t="str">
        <f>IF(OR(AND(H783&lt;&gt;Rapport!$A$2,Rapport!$C$1=""),I783&lt;&gt;Rapport!$C$1),"",ROW())</f>
        <v/>
      </c>
      <c r="V783" s="37" t="str">
        <f t="shared" si="12"/>
        <v/>
      </c>
    </row>
    <row r="784" spans="1:22" x14ac:dyDescent="0.3">
      <c r="A784" s="37" t="str">
        <f>IF(H784=Rapport!$A$2,ROW(),B784)</f>
        <v/>
      </c>
      <c r="B784" s="37" t="str">
        <f>IF(OR(AND(H784&lt;&gt;Rapport!$A$2,Rapport!$C$1=""),I784&lt;&gt;Rapport!$C$1),"",ROW())</f>
        <v/>
      </c>
      <c r="V784" s="37" t="str">
        <f t="shared" si="12"/>
        <v/>
      </c>
    </row>
    <row r="785" spans="1:22" x14ac:dyDescent="0.3">
      <c r="A785" s="37" t="str">
        <f>IF(H785=Rapport!$A$2,ROW(),B785)</f>
        <v/>
      </c>
      <c r="B785" s="37" t="str">
        <f>IF(OR(AND(H785&lt;&gt;Rapport!$A$2,Rapport!$C$1=""),I785&lt;&gt;Rapport!$C$1),"",ROW())</f>
        <v/>
      </c>
      <c r="V785" s="37" t="str">
        <f t="shared" si="12"/>
        <v/>
      </c>
    </row>
    <row r="786" spans="1:22" x14ac:dyDescent="0.3">
      <c r="A786" s="37" t="str">
        <f>IF(H786=Rapport!$A$2,ROW(),B786)</f>
        <v/>
      </c>
      <c r="B786" s="37" t="str">
        <f>IF(OR(AND(H786&lt;&gt;Rapport!$A$2,Rapport!$C$1=""),I786&lt;&gt;Rapport!$C$1),"",ROW())</f>
        <v/>
      </c>
      <c r="V786" s="37" t="str">
        <f t="shared" si="12"/>
        <v/>
      </c>
    </row>
    <row r="787" spans="1:22" x14ac:dyDescent="0.3">
      <c r="A787" s="37" t="str">
        <f>IF(H787=Rapport!$A$2,ROW(),B787)</f>
        <v/>
      </c>
      <c r="B787" s="37" t="str">
        <f>IF(OR(AND(H787&lt;&gt;Rapport!$A$2,Rapport!$C$1=""),I787&lt;&gt;Rapport!$C$1),"",ROW())</f>
        <v/>
      </c>
      <c r="V787" s="37" t="str">
        <f t="shared" si="12"/>
        <v/>
      </c>
    </row>
    <row r="788" spans="1:22" x14ac:dyDescent="0.3">
      <c r="A788" s="37" t="str">
        <f>IF(H788=Rapport!$A$2,ROW(),B788)</f>
        <v/>
      </c>
      <c r="B788" s="37" t="str">
        <f>IF(OR(AND(H788&lt;&gt;Rapport!$A$2,Rapport!$C$1=""),I788&lt;&gt;Rapport!$C$1),"",ROW())</f>
        <v/>
      </c>
      <c r="V788" s="37" t="str">
        <f t="shared" si="12"/>
        <v/>
      </c>
    </row>
    <row r="789" spans="1:22" x14ac:dyDescent="0.3">
      <c r="A789" s="37" t="str">
        <f>IF(H789=Rapport!$A$2,ROW(),B789)</f>
        <v/>
      </c>
      <c r="B789" s="37" t="str">
        <f>IF(OR(AND(H789&lt;&gt;Rapport!$A$2,Rapport!$C$1=""),I789&lt;&gt;Rapport!$C$1),"",ROW())</f>
        <v/>
      </c>
      <c r="V789" s="37" t="str">
        <f t="shared" si="12"/>
        <v/>
      </c>
    </row>
    <row r="790" spans="1:22" x14ac:dyDescent="0.3">
      <c r="A790" s="37" t="str">
        <f>IF(H790=Rapport!$A$2,ROW(),B790)</f>
        <v/>
      </c>
      <c r="B790" s="37" t="str">
        <f>IF(OR(AND(H790&lt;&gt;Rapport!$A$2,Rapport!$C$1=""),I790&lt;&gt;Rapport!$C$1),"",ROW())</f>
        <v/>
      </c>
      <c r="V790" s="37" t="str">
        <f t="shared" si="12"/>
        <v/>
      </c>
    </row>
    <row r="791" spans="1:22" x14ac:dyDescent="0.3">
      <c r="A791" s="37" t="str">
        <f>IF(H791=Rapport!$A$2,ROW(),B791)</f>
        <v/>
      </c>
      <c r="B791" s="37" t="str">
        <f>IF(OR(AND(H791&lt;&gt;Rapport!$A$2,Rapport!$C$1=""),I791&lt;&gt;Rapport!$C$1),"",ROW())</f>
        <v/>
      </c>
      <c r="V791" s="37" t="str">
        <f t="shared" si="12"/>
        <v/>
      </c>
    </row>
    <row r="792" spans="1:22" x14ac:dyDescent="0.3">
      <c r="A792" s="37" t="str">
        <f>IF(H792=Rapport!$A$2,ROW(),B792)</f>
        <v/>
      </c>
      <c r="B792" s="37" t="str">
        <f>IF(OR(AND(H792&lt;&gt;Rapport!$A$2,Rapport!$C$1=""),I792&lt;&gt;Rapport!$C$1),"",ROW())</f>
        <v/>
      </c>
      <c r="V792" s="37" t="str">
        <f t="shared" si="12"/>
        <v/>
      </c>
    </row>
    <row r="793" spans="1:22" x14ac:dyDescent="0.3">
      <c r="A793" s="37" t="str">
        <f>IF(H793=Rapport!$A$2,ROW(),B793)</f>
        <v/>
      </c>
      <c r="B793" s="37" t="str">
        <f>IF(OR(AND(H793&lt;&gt;Rapport!$A$2,Rapport!$C$1=""),I793&lt;&gt;Rapport!$C$1),"",ROW())</f>
        <v/>
      </c>
      <c r="V793" s="37" t="str">
        <f t="shared" si="12"/>
        <v/>
      </c>
    </row>
    <row r="794" spans="1:22" x14ac:dyDescent="0.3">
      <c r="A794" s="37" t="str">
        <f>IF(H794=Rapport!$A$2,ROW(),B794)</f>
        <v/>
      </c>
      <c r="B794" s="37" t="str">
        <f>IF(OR(AND(H794&lt;&gt;Rapport!$A$2,Rapport!$C$1=""),I794&lt;&gt;Rapport!$C$1),"",ROW())</f>
        <v/>
      </c>
      <c r="V794" s="37" t="str">
        <f t="shared" si="12"/>
        <v/>
      </c>
    </row>
    <row r="795" spans="1:22" x14ac:dyDescent="0.3">
      <c r="A795" s="37" t="str">
        <f>IF(H795=Rapport!$A$2,ROW(),B795)</f>
        <v/>
      </c>
      <c r="B795" s="37" t="str">
        <f>IF(OR(AND(H795&lt;&gt;Rapport!$A$2,Rapport!$C$1=""),I795&lt;&gt;Rapport!$C$1),"",ROW())</f>
        <v/>
      </c>
      <c r="V795" s="37" t="str">
        <f t="shared" si="12"/>
        <v/>
      </c>
    </row>
    <row r="796" spans="1:22" x14ac:dyDescent="0.3">
      <c r="A796" s="37" t="str">
        <f>IF(H796=Rapport!$A$2,ROW(),B796)</f>
        <v/>
      </c>
      <c r="B796" s="37" t="str">
        <f>IF(OR(AND(H796&lt;&gt;Rapport!$A$2,Rapport!$C$1=""),I796&lt;&gt;Rapport!$C$1),"",ROW())</f>
        <v/>
      </c>
      <c r="V796" s="37" t="str">
        <f t="shared" si="12"/>
        <v/>
      </c>
    </row>
    <row r="797" spans="1:22" x14ac:dyDescent="0.3">
      <c r="A797" s="37" t="str">
        <f>IF(H797=Rapport!$A$2,ROW(),B797)</f>
        <v/>
      </c>
      <c r="B797" s="37" t="str">
        <f>IF(OR(AND(H797&lt;&gt;Rapport!$A$2,Rapport!$C$1=""),I797&lt;&gt;Rapport!$C$1),"",ROW())</f>
        <v/>
      </c>
      <c r="V797" s="37" t="str">
        <f t="shared" si="12"/>
        <v/>
      </c>
    </row>
    <row r="798" spans="1:22" x14ac:dyDescent="0.3">
      <c r="A798" s="37" t="str">
        <f>IF(H798=Rapport!$A$2,ROW(),B798)</f>
        <v/>
      </c>
      <c r="B798" s="37" t="str">
        <f>IF(OR(AND(H798&lt;&gt;Rapport!$A$2,Rapport!$C$1=""),I798&lt;&gt;Rapport!$C$1),"",ROW())</f>
        <v/>
      </c>
      <c r="V798" s="37" t="str">
        <f t="shared" si="12"/>
        <v/>
      </c>
    </row>
    <row r="799" spans="1:22" x14ac:dyDescent="0.3">
      <c r="A799" s="37" t="str">
        <f>IF(H799=Rapport!$A$2,ROW(),B799)</f>
        <v/>
      </c>
      <c r="B799" s="37" t="str">
        <f>IF(OR(AND(H799&lt;&gt;Rapport!$A$2,Rapport!$C$1=""),I799&lt;&gt;Rapport!$C$1),"",ROW())</f>
        <v/>
      </c>
      <c r="V799" s="37" t="str">
        <f t="shared" si="12"/>
        <v/>
      </c>
    </row>
    <row r="800" spans="1:22" x14ac:dyDescent="0.3">
      <c r="A800" s="37" t="str">
        <f>IF(H800=Rapport!$A$2,ROW(),B800)</f>
        <v/>
      </c>
      <c r="B800" s="37" t="str">
        <f>IF(OR(AND(H800&lt;&gt;Rapport!$A$2,Rapport!$C$1=""),I800&lt;&gt;Rapport!$C$1),"",ROW())</f>
        <v/>
      </c>
      <c r="V800" s="37" t="str">
        <f t="shared" si="12"/>
        <v/>
      </c>
    </row>
    <row r="801" spans="1:22" x14ac:dyDescent="0.3">
      <c r="A801" s="37" t="str">
        <f>IF(H801=Rapport!$A$2,ROW(),B801)</f>
        <v/>
      </c>
      <c r="B801" s="37" t="str">
        <f>IF(OR(AND(H801&lt;&gt;Rapport!$A$2,Rapport!$C$1=""),I801&lt;&gt;Rapport!$C$1),"",ROW())</f>
        <v/>
      </c>
      <c r="V801" s="37" t="str">
        <f t="shared" si="12"/>
        <v/>
      </c>
    </row>
    <row r="802" spans="1:22" x14ac:dyDescent="0.3">
      <c r="A802" s="37" t="str">
        <f>IF(H802=Rapport!$A$2,ROW(),B802)</f>
        <v/>
      </c>
      <c r="B802" s="37" t="str">
        <f>IF(OR(AND(H802&lt;&gt;Rapport!$A$2,Rapport!$C$1=""),I802&lt;&gt;Rapport!$C$1),"",ROW())</f>
        <v/>
      </c>
      <c r="V802" s="37" t="str">
        <f t="shared" si="12"/>
        <v/>
      </c>
    </row>
    <row r="803" spans="1:22" x14ac:dyDescent="0.3">
      <c r="A803" s="37" t="str">
        <f>IF(H803=Rapport!$A$2,ROW(),B803)</f>
        <v/>
      </c>
      <c r="B803" s="37" t="str">
        <f>IF(OR(AND(H803&lt;&gt;Rapport!$A$2,Rapport!$C$1=""),I803&lt;&gt;Rapport!$C$1),"",ROW())</f>
        <v/>
      </c>
      <c r="V803" s="37" t="str">
        <f t="shared" si="12"/>
        <v/>
      </c>
    </row>
    <row r="804" spans="1:22" x14ac:dyDescent="0.3">
      <c r="A804" s="37" t="str">
        <f>IF(H804=Rapport!$A$2,ROW(),B804)</f>
        <v/>
      </c>
      <c r="B804" s="37" t="str">
        <f>IF(OR(AND(H804&lt;&gt;Rapport!$A$2,Rapport!$C$1=""),I804&lt;&gt;Rapport!$C$1),"",ROW())</f>
        <v/>
      </c>
      <c r="V804" s="37" t="str">
        <f t="shared" si="12"/>
        <v/>
      </c>
    </row>
    <row r="805" spans="1:22" x14ac:dyDescent="0.3">
      <c r="A805" s="37" t="str">
        <f>IF(H805=Rapport!$A$2,ROW(),B805)</f>
        <v/>
      </c>
      <c r="B805" s="37" t="str">
        <f>IF(OR(AND(H805&lt;&gt;Rapport!$A$2,Rapport!$C$1=""),I805&lt;&gt;Rapport!$C$1),"",ROW())</f>
        <v/>
      </c>
      <c r="V805" s="37" t="str">
        <f t="shared" si="12"/>
        <v/>
      </c>
    </row>
    <row r="806" spans="1:22" x14ac:dyDescent="0.3">
      <c r="A806" s="37" t="str">
        <f>IF(H806=Rapport!$A$2,ROW(),B806)</f>
        <v/>
      </c>
      <c r="B806" s="37" t="str">
        <f>IF(OR(AND(H806&lt;&gt;Rapport!$A$2,Rapport!$C$1=""),I806&lt;&gt;Rapport!$C$1),"",ROW())</f>
        <v/>
      </c>
      <c r="V806" s="37" t="str">
        <f t="shared" si="12"/>
        <v/>
      </c>
    </row>
    <row r="807" spans="1:22" x14ac:dyDescent="0.3">
      <c r="A807" s="37" t="str">
        <f>IF(H807=Rapport!$A$2,ROW(),B807)</f>
        <v/>
      </c>
      <c r="B807" s="37" t="str">
        <f>IF(OR(AND(H807&lt;&gt;Rapport!$A$2,Rapport!$C$1=""),I807&lt;&gt;Rapport!$C$1),"",ROW())</f>
        <v/>
      </c>
      <c r="V807" s="37" t="str">
        <f t="shared" si="12"/>
        <v/>
      </c>
    </row>
    <row r="808" spans="1:22" x14ac:dyDescent="0.3">
      <c r="A808" s="37" t="str">
        <f>IF(H808=Rapport!$A$2,ROW(),B808)</f>
        <v/>
      </c>
      <c r="B808" s="37" t="str">
        <f>IF(OR(AND(H808&lt;&gt;Rapport!$A$2,Rapport!$C$1=""),I808&lt;&gt;Rapport!$C$1),"",ROW())</f>
        <v/>
      </c>
      <c r="V808" s="37" t="str">
        <f t="shared" si="12"/>
        <v/>
      </c>
    </row>
    <row r="809" spans="1:22" x14ac:dyDescent="0.3">
      <c r="A809" s="37" t="str">
        <f>IF(H809=Rapport!$A$2,ROW(),B809)</f>
        <v/>
      </c>
      <c r="B809" s="37" t="str">
        <f>IF(OR(AND(H809&lt;&gt;Rapport!$A$2,Rapport!$C$1=""),I809&lt;&gt;Rapport!$C$1),"",ROW())</f>
        <v/>
      </c>
      <c r="V809" s="37" t="str">
        <f t="shared" si="12"/>
        <v/>
      </c>
    </row>
    <row r="810" spans="1:22" x14ac:dyDescent="0.3">
      <c r="A810" s="37" t="str">
        <f>IF(H810=Rapport!$A$2,ROW(),B810)</f>
        <v/>
      </c>
      <c r="B810" s="37" t="str">
        <f>IF(OR(AND(H810&lt;&gt;Rapport!$A$2,Rapport!$C$1=""),I810&lt;&gt;Rapport!$C$1),"",ROW())</f>
        <v/>
      </c>
      <c r="V810" s="37" t="str">
        <f t="shared" si="12"/>
        <v/>
      </c>
    </row>
    <row r="811" spans="1:22" x14ac:dyDescent="0.3">
      <c r="A811" s="37" t="str">
        <f>IF(H811=Rapport!$A$2,ROW(),B811)</f>
        <v/>
      </c>
      <c r="B811" s="37" t="str">
        <f>IF(OR(AND(H811&lt;&gt;Rapport!$A$2,Rapport!$C$1=""),I811&lt;&gt;Rapport!$C$1),"",ROW())</f>
        <v/>
      </c>
      <c r="V811" s="37" t="str">
        <f t="shared" si="12"/>
        <v/>
      </c>
    </row>
    <row r="812" spans="1:22" x14ac:dyDescent="0.3">
      <c r="A812" s="37" t="str">
        <f>IF(H812=Rapport!$A$2,ROW(),B812)</f>
        <v/>
      </c>
      <c r="B812" s="37" t="str">
        <f>IF(OR(AND(H812&lt;&gt;Rapport!$A$2,Rapport!$C$1=""),I812&lt;&gt;Rapport!$C$1),"",ROW())</f>
        <v/>
      </c>
      <c r="V812" s="37" t="str">
        <f t="shared" si="12"/>
        <v/>
      </c>
    </row>
    <row r="813" spans="1:22" x14ac:dyDescent="0.3">
      <c r="A813" s="37" t="str">
        <f>IF(H813=Rapport!$A$2,ROW(),B813)</f>
        <v/>
      </c>
      <c r="B813" s="37" t="str">
        <f>IF(OR(AND(H813&lt;&gt;Rapport!$A$2,Rapport!$C$1=""),I813&lt;&gt;Rapport!$C$1),"",ROW())</f>
        <v/>
      </c>
      <c r="V813" s="37" t="str">
        <f t="shared" si="12"/>
        <v/>
      </c>
    </row>
    <row r="814" spans="1:22" x14ac:dyDescent="0.3">
      <c r="A814" s="37" t="str">
        <f>IF(H814=Rapport!$A$2,ROW(),B814)</f>
        <v/>
      </c>
      <c r="B814" s="37" t="str">
        <f>IF(OR(AND(H814&lt;&gt;Rapport!$A$2,Rapport!$C$1=""),I814&lt;&gt;Rapport!$C$1),"",ROW())</f>
        <v/>
      </c>
      <c r="V814" s="37" t="str">
        <f t="shared" si="12"/>
        <v/>
      </c>
    </row>
    <row r="815" spans="1:22" x14ac:dyDescent="0.3">
      <c r="A815" s="37" t="str">
        <f>IF(H815=Rapport!$A$2,ROW(),B815)</f>
        <v/>
      </c>
      <c r="B815" s="37" t="str">
        <f>IF(OR(AND(H815&lt;&gt;Rapport!$A$2,Rapport!$C$1=""),I815&lt;&gt;Rapport!$C$1),"",ROW())</f>
        <v/>
      </c>
      <c r="V815" s="37" t="str">
        <f t="shared" si="12"/>
        <v/>
      </c>
    </row>
    <row r="816" spans="1:22" x14ac:dyDescent="0.3">
      <c r="A816" s="37" t="str">
        <f>IF(H816=Rapport!$A$2,ROW(),B816)</f>
        <v/>
      </c>
      <c r="B816" s="37" t="str">
        <f>IF(OR(AND(H816&lt;&gt;Rapport!$A$2,Rapport!$C$1=""),I816&lt;&gt;Rapport!$C$1),"",ROW())</f>
        <v/>
      </c>
      <c r="V816" s="37" t="str">
        <f t="shared" si="12"/>
        <v/>
      </c>
    </row>
    <row r="817" spans="1:22" x14ac:dyDescent="0.3">
      <c r="A817" s="37" t="str">
        <f>IF(H817=Rapport!$A$2,ROW(),B817)</f>
        <v/>
      </c>
      <c r="B817" s="37" t="str">
        <f>IF(OR(AND(H817&lt;&gt;Rapport!$A$2,Rapport!$C$1=""),I817&lt;&gt;Rapport!$C$1),"",ROW())</f>
        <v/>
      </c>
      <c r="V817" s="37" t="str">
        <f t="shared" si="12"/>
        <v/>
      </c>
    </row>
    <row r="818" spans="1:22" x14ac:dyDescent="0.3">
      <c r="A818" s="37" t="str">
        <f>IF(H818=Rapport!$A$2,ROW(),B818)</f>
        <v/>
      </c>
      <c r="B818" s="37" t="str">
        <f>IF(OR(AND(H818&lt;&gt;Rapport!$A$2,Rapport!$C$1=""),I818&lt;&gt;Rapport!$C$1),"",ROW())</f>
        <v/>
      </c>
      <c r="V818" s="37" t="str">
        <f t="shared" si="12"/>
        <v/>
      </c>
    </row>
    <row r="819" spans="1:22" x14ac:dyDescent="0.3">
      <c r="A819" s="37" t="str">
        <f>IF(H819=Rapport!$A$2,ROW(),B819)</f>
        <v/>
      </c>
      <c r="B819" s="37" t="str">
        <f>IF(OR(AND(H819&lt;&gt;Rapport!$A$2,Rapport!$C$1=""),I819&lt;&gt;Rapport!$C$1),"",ROW())</f>
        <v/>
      </c>
      <c r="V819" s="37" t="str">
        <f t="shared" si="12"/>
        <v/>
      </c>
    </row>
    <row r="820" spans="1:22" x14ac:dyDescent="0.3">
      <c r="A820" s="37" t="str">
        <f>IF(H820=Rapport!$A$2,ROW(),B820)</f>
        <v/>
      </c>
      <c r="B820" s="37" t="str">
        <f>IF(OR(AND(H820&lt;&gt;Rapport!$A$2,Rapport!$C$1=""),I820&lt;&gt;Rapport!$C$1),"",ROW())</f>
        <v/>
      </c>
      <c r="V820" s="37" t="str">
        <f t="shared" si="12"/>
        <v/>
      </c>
    </row>
    <row r="821" spans="1:22" x14ac:dyDescent="0.3">
      <c r="A821" s="37" t="str">
        <f>IF(H821=Rapport!$A$2,ROW(),B821)</f>
        <v/>
      </c>
      <c r="B821" s="37" t="str">
        <f>IF(OR(AND(H821&lt;&gt;Rapport!$A$2,Rapport!$C$1=""),I821&lt;&gt;Rapport!$C$1),"",ROW())</f>
        <v/>
      </c>
      <c r="V821" s="37" t="str">
        <f t="shared" si="12"/>
        <v/>
      </c>
    </row>
    <row r="822" spans="1:22" x14ac:dyDescent="0.3">
      <c r="A822" s="37" t="str">
        <f>IF(H822=Rapport!$A$2,ROW(),B822)</f>
        <v/>
      </c>
      <c r="B822" s="37" t="str">
        <f>IF(OR(AND(H822&lt;&gt;Rapport!$A$2,Rapport!$C$1=""),I822&lt;&gt;Rapport!$C$1),"",ROW())</f>
        <v/>
      </c>
      <c r="V822" s="37" t="str">
        <f t="shared" si="12"/>
        <v/>
      </c>
    </row>
    <row r="823" spans="1:22" x14ac:dyDescent="0.3">
      <c r="A823" s="37" t="str">
        <f>IF(H823=Rapport!$A$2,ROW(),B823)</f>
        <v/>
      </c>
      <c r="B823" s="37" t="str">
        <f>IF(OR(AND(H823&lt;&gt;Rapport!$A$2,Rapport!$C$1=""),I823&lt;&gt;Rapport!$C$1),"",ROW())</f>
        <v/>
      </c>
      <c r="V823" s="37" t="str">
        <f t="shared" si="12"/>
        <v/>
      </c>
    </row>
    <row r="824" spans="1:22" x14ac:dyDescent="0.3">
      <c r="A824" s="37" t="str">
        <f>IF(H824=Rapport!$A$2,ROW(),B824)</f>
        <v/>
      </c>
      <c r="B824" s="37" t="str">
        <f>IF(OR(AND(H824&lt;&gt;Rapport!$A$2,Rapport!$C$1=""),I824&lt;&gt;Rapport!$C$1),"",ROW())</f>
        <v/>
      </c>
      <c r="V824" s="37" t="str">
        <f t="shared" si="12"/>
        <v/>
      </c>
    </row>
    <row r="825" spans="1:22" x14ac:dyDescent="0.3">
      <c r="A825" s="37" t="str">
        <f>IF(H825=Rapport!$A$2,ROW(),B825)</f>
        <v/>
      </c>
      <c r="B825" s="37" t="str">
        <f>IF(OR(AND(H825&lt;&gt;Rapport!$A$2,Rapport!$C$1=""),I825&lt;&gt;Rapport!$C$1),"",ROW())</f>
        <v/>
      </c>
      <c r="V825" s="37" t="str">
        <f t="shared" si="12"/>
        <v/>
      </c>
    </row>
    <row r="826" spans="1:22" x14ac:dyDescent="0.3">
      <c r="A826" s="37" t="str">
        <f>IF(H826=Rapport!$A$2,ROW(),B826)</f>
        <v/>
      </c>
      <c r="B826" s="37" t="str">
        <f>IF(OR(AND(H826&lt;&gt;Rapport!$A$2,Rapport!$C$1=""),I826&lt;&gt;Rapport!$C$1),"",ROW())</f>
        <v/>
      </c>
      <c r="V826" s="37" t="str">
        <f t="shared" si="12"/>
        <v/>
      </c>
    </row>
    <row r="827" spans="1:22" x14ac:dyDescent="0.3">
      <c r="A827" s="37" t="str">
        <f>IF(H827=Rapport!$A$2,ROW(),B827)</f>
        <v/>
      </c>
      <c r="B827" s="37" t="str">
        <f>IF(OR(AND(H827&lt;&gt;Rapport!$A$2,Rapport!$C$1=""),I827&lt;&gt;Rapport!$C$1),"",ROW())</f>
        <v/>
      </c>
      <c r="V827" s="37" t="str">
        <f t="shared" si="12"/>
        <v/>
      </c>
    </row>
    <row r="828" spans="1:22" x14ac:dyDescent="0.3">
      <c r="A828" s="37" t="str">
        <f>IF(H828=Rapport!$A$2,ROW(),B828)</f>
        <v/>
      </c>
      <c r="B828" s="37" t="str">
        <f>IF(OR(AND(H828&lt;&gt;Rapport!$A$2,Rapport!$C$1=""),I828&lt;&gt;Rapport!$C$1),"",ROW())</f>
        <v/>
      </c>
      <c r="V828" s="37" t="str">
        <f t="shared" si="12"/>
        <v/>
      </c>
    </row>
    <row r="829" spans="1:22" x14ac:dyDescent="0.3">
      <c r="A829" s="37" t="str">
        <f>IF(H829=Rapport!$A$2,ROW(),B829)</f>
        <v/>
      </c>
      <c r="B829" s="37" t="str">
        <f>IF(OR(AND(H829&lt;&gt;Rapport!$A$2,Rapport!$C$1=""),I829&lt;&gt;Rapport!$C$1),"",ROW())</f>
        <v/>
      </c>
      <c r="V829" s="37" t="str">
        <f t="shared" si="12"/>
        <v/>
      </c>
    </row>
    <row r="830" spans="1:22" x14ac:dyDescent="0.3">
      <c r="A830" s="37" t="str">
        <f>IF(H830=Rapport!$A$2,ROW(),B830)</f>
        <v/>
      </c>
      <c r="B830" s="37" t="str">
        <f>IF(OR(AND(H830&lt;&gt;Rapport!$A$2,Rapport!$C$1=""),I830&lt;&gt;Rapport!$C$1),"",ROW())</f>
        <v/>
      </c>
      <c r="V830" s="37" t="str">
        <f t="shared" si="12"/>
        <v/>
      </c>
    </row>
    <row r="831" spans="1:22" x14ac:dyDescent="0.3">
      <c r="A831" s="37" t="str">
        <f>IF(H831=Rapport!$A$2,ROW(),B831)</f>
        <v/>
      </c>
      <c r="B831" s="37" t="str">
        <f>IF(OR(AND(H831&lt;&gt;Rapport!$A$2,Rapport!$C$1=""),I831&lt;&gt;Rapport!$C$1),"",ROW())</f>
        <v/>
      </c>
      <c r="V831" s="37" t="str">
        <f t="shared" si="12"/>
        <v/>
      </c>
    </row>
    <row r="832" spans="1:22" x14ac:dyDescent="0.3">
      <c r="A832" s="37" t="str">
        <f>IF(H832=Rapport!$A$2,ROW(),B832)</f>
        <v/>
      </c>
      <c r="B832" s="37" t="str">
        <f>IF(OR(AND(H832&lt;&gt;Rapport!$A$2,Rapport!$C$1=""),I832&lt;&gt;Rapport!$C$1),"",ROW())</f>
        <v/>
      </c>
      <c r="V832" s="37" t="str">
        <f t="shared" si="12"/>
        <v/>
      </c>
    </row>
    <row r="833" spans="1:22" x14ac:dyDescent="0.3">
      <c r="A833" s="37" t="str">
        <f>IF(H833=Rapport!$A$2,ROW(),B833)</f>
        <v/>
      </c>
      <c r="B833" s="37" t="str">
        <f>IF(OR(AND(H833&lt;&gt;Rapport!$A$2,Rapport!$C$1=""),I833&lt;&gt;Rapport!$C$1),"",ROW())</f>
        <v/>
      </c>
      <c r="V833" s="37" t="str">
        <f t="shared" si="12"/>
        <v/>
      </c>
    </row>
    <row r="834" spans="1:22" x14ac:dyDescent="0.3">
      <c r="A834" s="37" t="str">
        <f>IF(H834=Rapport!$A$2,ROW(),B834)</f>
        <v/>
      </c>
      <c r="B834" s="37" t="str">
        <f>IF(OR(AND(H834&lt;&gt;Rapport!$A$2,Rapport!$C$1=""),I834&lt;&gt;Rapport!$C$1),"",ROW())</f>
        <v/>
      </c>
      <c r="V834" s="37" t="str">
        <f t="shared" si="12"/>
        <v/>
      </c>
    </row>
    <row r="835" spans="1:22" x14ac:dyDescent="0.3">
      <c r="A835" s="37" t="str">
        <f>IF(H835=Rapport!$A$2,ROW(),B835)</f>
        <v/>
      </c>
      <c r="B835" s="37" t="str">
        <f>IF(OR(AND(H835&lt;&gt;Rapport!$A$2,Rapport!$C$1=""),I835&lt;&gt;Rapport!$C$1),"",ROW())</f>
        <v/>
      </c>
      <c r="V835" s="37" t="str">
        <f t="shared" ref="V835:V898" si="13">IF(K835="rupture",ROW(),"")</f>
        <v/>
      </c>
    </row>
    <row r="836" spans="1:22" x14ac:dyDescent="0.3">
      <c r="A836" s="37" t="str">
        <f>IF(H836=Rapport!$A$2,ROW(),B836)</f>
        <v/>
      </c>
      <c r="B836" s="37" t="str">
        <f>IF(OR(AND(H836&lt;&gt;Rapport!$A$2,Rapport!$C$1=""),I836&lt;&gt;Rapport!$C$1),"",ROW())</f>
        <v/>
      </c>
      <c r="V836" s="37" t="str">
        <f t="shared" si="13"/>
        <v/>
      </c>
    </row>
    <row r="837" spans="1:22" x14ac:dyDescent="0.3">
      <c r="A837" s="37" t="str">
        <f>IF(H837=Rapport!$A$2,ROW(),B837)</f>
        <v/>
      </c>
      <c r="B837" s="37" t="str">
        <f>IF(OR(AND(H837&lt;&gt;Rapport!$A$2,Rapport!$C$1=""),I837&lt;&gt;Rapport!$C$1),"",ROW())</f>
        <v/>
      </c>
      <c r="V837" s="37" t="str">
        <f t="shared" si="13"/>
        <v/>
      </c>
    </row>
    <row r="838" spans="1:22" x14ac:dyDescent="0.3">
      <c r="A838" s="37" t="str">
        <f>IF(H838=Rapport!$A$2,ROW(),B838)</f>
        <v/>
      </c>
      <c r="B838" s="37" t="str">
        <f>IF(OR(AND(H838&lt;&gt;Rapport!$A$2,Rapport!$C$1=""),I838&lt;&gt;Rapport!$C$1),"",ROW())</f>
        <v/>
      </c>
      <c r="V838" s="37" t="str">
        <f t="shared" si="13"/>
        <v/>
      </c>
    </row>
    <row r="839" spans="1:22" x14ac:dyDescent="0.3">
      <c r="A839" s="37" t="str">
        <f>IF(H839=Rapport!$A$2,ROW(),B839)</f>
        <v/>
      </c>
      <c r="B839" s="37" t="str">
        <f>IF(OR(AND(H839&lt;&gt;Rapport!$A$2,Rapport!$C$1=""),I839&lt;&gt;Rapport!$C$1),"",ROW())</f>
        <v/>
      </c>
      <c r="V839" s="37" t="str">
        <f t="shared" si="13"/>
        <v/>
      </c>
    </row>
    <row r="840" spans="1:22" x14ac:dyDescent="0.3">
      <c r="A840" s="37" t="str">
        <f>IF(H840=Rapport!$A$2,ROW(),B840)</f>
        <v/>
      </c>
      <c r="B840" s="37" t="str">
        <f>IF(OR(AND(H840&lt;&gt;Rapport!$A$2,Rapport!$C$1=""),I840&lt;&gt;Rapport!$C$1),"",ROW())</f>
        <v/>
      </c>
      <c r="V840" s="37" t="str">
        <f t="shared" si="13"/>
        <v/>
      </c>
    </row>
    <row r="841" spans="1:22" x14ac:dyDescent="0.3">
      <c r="A841" s="37" t="str">
        <f>IF(H841=Rapport!$A$2,ROW(),B841)</f>
        <v/>
      </c>
      <c r="B841" s="37" t="str">
        <f>IF(OR(AND(H841&lt;&gt;Rapport!$A$2,Rapport!$C$1=""),I841&lt;&gt;Rapport!$C$1),"",ROW())</f>
        <v/>
      </c>
      <c r="V841" s="37" t="str">
        <f t="shared" si="13"/>
        <v/>
      </c>
    </row>
    <row r="842" spans="1:22" x14ac:dyDescent="0.3">
      <c r="A842" s="37" t="str">
        <f>IF(H842=Rapport!$A$2,ROW(),B842)</f>
        <v/>
      </c>
      <c r="B842" s="37" t="str">
        <f>IF(OR(AND(H842&lt;&gt;Rapport!$A$2,Rapport!$C$1=""),I842&lt;&gt;Rapport!$C$1),"",ROW())</f>
        <v/>
      </c>
      <c r="V842" s="37" t="str">
        <f t="shared" si="13"/>
        <v/>
      </c>
    </row>
    <row r="843" spans="1:22" x14ac:dyDescent="0.3">
      <c r="A843" s="37" t="str">
        <f>IF(H843=Rapport!$A$2,ROW(),B843)</f>
        <v/>
      </c>
      <c r="B843" s="37" t="str">
        <f>IF(OR(AND(H843&lt;&gt;Rapport!$A$2,Rapport!$C$1=""),I843&lt;&gt;Rapport!$C$1),"",ROW())</f>
        <v/>
      </c>
      <c r="V843" s="37" t="str">
        <f t="shared" si="13"/>
        <v/>
      </c>
    </row>
    <row r="844" spans="1:22" x14ac:dyDescent="0.3">
      <c r="A844" s="37" t="str">
        <f>IF(H844=Rapport!$A$2,ROW(),B844)</f>
        <v/>
      </c>
      <c r="B844" s="37" t="str">
        <f>IF(OR(AND(H844&lt;&gt;Rapport!$A$2,Rapport!$C$1=""),I844&lt;&gt;Rapport!$C$1),"",ROW())</f>
        <v/>
      </c>
      <c r="V844" s="37" t="str">
        <f t="shared" si="13"/>
        <v/>
      </c>
    </row>
    <row r="845" spans="1:22" x14ac:dyDescent="0.3">
      <c r="A845" s="37" t="str">
        <f>IF(H845=Rapport!$A$2,ROW(),B845)</f>
        <v/>
      </c>
      <c r="B845" s="37" t="str">
        <f>IF(OR(AND(H845&lt;&gt;Rapport!$A$2,Rapport!$C$1=""),I845&lt;&gt;Rapport!$C$1),"",ROW())</f>
        <v/>
      </c>
      <c r="V845" s="37" t="str">
        <f t="shared" si="13"/>
        <v/>
      </c>
    </row>
    <row r="846" spans="1:22" x14ac:dyDescent="0.3">
      <c r="A846" s="37" t="str">
        <f>IF(H846=Rapport!$A$2,ROW(),B846)</f>
        <v/>
      </c>
      <c r="B846" s="37" t="str">
        <f>IF(OR(AND(H846&lt;&gt;Rapport!$A$2,Rapport!$C$1=""),I846&lt;&gt;Rapport!$C$1),"",ROW())</f>
        <v/>
      </c>
      <c r="V846" s="37" t="str">
        <f t="shared" si="13"/>
        <v/>
      </c>
    </row>
    <row r="847" spans="1:22" x14ac:dyDescent="0.3">
      <c r="A847" s="37" t="str">
        <f>IF(H847=Rapport!$A$2,ROW(),B847)</f>
        <v/>
      </c>
      <c r="B847" s="37" t="str">
        <f>IF(OR(AND(H847&lt;&gt;Rapport!$A$2,Rapport!$C$1=""),I847&lt;&gt;Rapport!$C$1),"",ROW())</f>
        <v/>
      </c>
      <c r="V847" s="37" t="str">
        <f t="shared" si="13"/>
        <v/>
      </c>
    </row>
    <row r="848" spans="1:22" x14ac:dyDescent="0.3">
      <c r="A848" s="37" t="str">
        <f>IF(H848=Rapport!$A$2,ROW(),B848)</f>
        <v/>
      </c>
      <c r="B848" s="37" t="str">
        <f>IF(OR(AND(H848&lt;&gt;Rapport!$A$2,Rapport!$C$1=""),I848&lt;&gt;Rapport!$C$1),"",ROW())</f>
        <v/>
      </c>
      <c r="V848" s="37" t="str">
        <f t="shared" si="13"/>
        <v/>
      </c>
    </row>
    <row r="849" spans="1:22" x14ac:dyDescent="0.3">
      <c r="A849" s="37" t="str">
        <f>IF(H849=Rapport!$A$2,ROW(),B849)</f>
        <v/>
      </c>
      <c r="B849" s="37" t="str">
        <f>IF(OR(AND(H849&lt;&gt;Rapport!$A$2,Rapport!$C$1=""),I849&lt;&gt;Rapport!$C$1),"",ROW())</f>
        <v/>
      </c>
      <c r="V849" s="37" t="str">
        <f t="shared" si="13"/>
        <v/>
      </c>
    </row>
    <row r="850" spans="1:22" x14ac:dyDescent="0.3">
      <c r="A850" s="37" t="str">
        <f>IF(H850=Rapport!$A$2,ROW(),B850)</f>
        <v/>
      </c>
      <c r="B850" s="37" t="str">
        <f>IF(OR(AND(H850&lt;&gt;Rapport!$A$2,Rapport!$C$1=""),I850&lt;&gt;Rapport!$C$1),"",ROW())</f>
        <v/>
      </c>
      <c r="V850" s="37" t="str">
        <f t="shared" si="13"/>
        <v/>
      </c>
    </row>
    <row r="851" spans="1:22" x14ac:dyDescent="0.3">
      <c r="A851" s="37" t="str">
        <f>IF(H851=Rapport!$A$2,ROW(),B851)</f>
        <v/>
      </c>
      <c r="B851" s="37" t="str">
        <f>IF(OR(AND(H851&lt;&gt;Rapport!$A$2,Rapport!$C$1=""),I851&lt;&gt;Rapport!$C$1),"",ROW())</f>
        <v/>
      </c>
      <c r="V851" s="37" t="str">
        <f t="shared" si="13"/>
        <v/>
      </c>
    </row>
    <row r="852" spans="1:22" x14ac:dyDescent="0.3">
      <c r="A852" s="37" t="str">
        <f>IF(H852=Rapport!$A$2,ROW(),B852)</f>
        <v/>
      </c>
      <c r="B852" s="37" t="str">
        <f>IF(OR(AND(H852&lt;&gt;Rapport!$A$2,Rapport!$C$1=""),I852&lt;&gt;Rapport!$C$1),"",ROW())</f>
        <v/>
      </c>
      <c r="V852" s="37" t="str">
        <f t="shared" si="13"/>
        <v/>
      </c>
    </row>
    <row r="853" spans="1:22" x14ac:dyDescent="0.3">
      <c r="A853" s="37" t="str">
        <f>IF(H853=Rapport!$A$2,ROW(),B853)</f>
        <v/>
      </c>
      <c r="B853" s="37" t="str">
        <f>IF(OR(AND(H853&lt;&gt;Rapport!$A$2,Rapport!$C$1=""),I853&lt;&gt;Rapport!$C$1),"",ROW())</f>
        <v/>
      </c>
      <c r="V853" s="37" t="str">
        <f t="shared" si="13"/>
        <v/>
      </c>
    </row>
    <row r="854" spans="1:22" x14ac:dyDescent="0.3">
      <c r="A854" s="37" t="str">
        <f>IF(H854=Rapport!$A$2,ROW(),B854)</f>
        <v/>
      </c>
      <c r="B854" s="37" t="str">
        <f>IF(OR(AND(H854&lt;&gt;Rapport!$A$2,Rapport!$C$1=""),I854&lt;&gt;Rapport!$C$1),"",ROW())</f>
        <v/>
      </c>
      <c r="V854" s="37" t="str">
        <f t="shared" si="13"/>
        <v/>
      </c>
    </row>
    <row r="855" spans="1:22" x14ac:dyDescent="0.3">
      <c r="A855" s="37" t="str">
        <f>IF(H855=Rapport!$A$2,ROW(),B855)</f>
        <v/>
      </c>
      <c r="B855" s="37" t="str">
        <f>IF(OR(AND(H855&lt;&gt;Rapport!$A$2,Rapport!$C$1=""),I855&lt;&gt;Rapport!$C$1),"",ROW())</f>
        <v/>
      </c>
      <c r="V855" s="37" t="str">
        <f t="shared" si="13"/>
        <v/>
      </c>
    </row>
    <row r="856" spans="1:22" x14ac:dyDescent="0.3">
      <c r="A856" s="37" t="str">
        <f>IF(H856=Rapport!$A$2,ROW(),B856)</f>
        <v/>
      </c>
      <c r="B856" s="37" t="str">
        <f>IF(OR(AND(H856&lt;&gt;Rapport!$A$2,Rapport!$C$1=""),I856&lt;&gt;Rapport!$C$1),"",ROW())</f>
        <v/>
      </c>
      <c r="V856" s="37" t="str">
        <f t="shared" si="13"/>
        <v/>
      </c>
    </row>
    <row r="857" spans="1:22" x14ac:dyDescent="0.3">
      <c r="A857" s="37" t="str">
        <f>IF(H857=Rapport!$A$2,ROW(),B857)</f>
        <v/>
      </c>
      <c r="B857" s="37" t="str">
        <f>IF(OR(AND(H857&lt;&gt;Rapport!$A$2,Rapport!$C$1=""),I857&lt;&gt;Rapport!$C$1),"",ROW())</f>
        <v/>
      </c>
      <c r="V857" s="37" t="str">
        <f t="shared" si="13"/>
        <v/>
      </c>
    </row>
    <row r="858" spans="1:22" x14ac:dyDescent="0.3">
      <c r="A858" s="37" t="str">
        <f>IF(H858=Rapport!$A$2,ROW(),B858)</f>
        <v/>
      </c>
      <c r="B858" s="37" t="str">
        <f>IF(OR(AND(H858&lt;&gt;Rapport!$A$2,Rapport!$C$1=""),I858&lt;&gt;Rapport!$C$1),"",ROW())</f>
        <v/>
      </c>
      <c r="V858" s="37" t="str">
        <f t="shared" si="13"/>
        <v/>
      </c>
    </row>
    <row r="859" spans="1:22" x14ac:dyDescent="0.3">
      <c r="A859" s="37" t="str">
        <f>IF(H859=Rapport!$A$2,ROW(),B859)</f>
        <v/>
      </c>
      <c r="B859" s="37" t="str">
        <f>IF(OR(AND(H859&lt;&gt;Rapport!$A$2,Rapport!$C$1=""),I859&lt;&gt;Rapport!$C$1),"",ROW())</f>
        <v/>
      </c>
      <c r="V859" s="37" t="str">
        <f t="shared" si="13"/>
        <v/>
      </c>
    </row>
    <row r="860" spans="1:22" x14ac:dyDescent="0.3">
      <c r="A860" s="37" t="str">
        <f>IF(H860=Rapport!$A$2,ROW(),B860)</f>
        <v/>
      </c>
      <c r="B860" s="37" t="str">
        <f>IF(OR(AND(H860&lt;&gt;Rapport!$A$2,Rapport!$C$1=""),I860&lt;&gt;Rapport!$C$1),"",ROW())</f>
        <v/>
      </c>
      <c r="V860" s="37" t="str">
        <f t="shared" si="13"/>
        <v/>
      </c>
    </row>
    <row r="861" spans="1:22" x14ac:dyDescent="0.3">
      <c r="A861" s="37" t="str">
        <f>IF(H861=Rapport!$A$2,ROW(),B861)</f>
        <v/>
      </c>
      <c r="B861" s="37" t="str">
        <f>IF(OR(AND(H861&lt;&gt;Rapport!$A$2,Rapport!$C$1=""),I861&lt;&gt;Rapport!$C$1),"",ROW())</f>
        <v/>
      </c>
      <c r="V861" s="37" t="str">
        <f t="shared" si="13"/>
        <v/>
      </c>
    </row>
    <row r="862" spans="1:22" x14ac:dyDescent="0.3">
      <c r="A862" s="37" t="str">
        <f>IF(H862=Rapport!$A$2,ROW(),B862)</f>
        <v/>
      </c>
      <c r="B862" s="37" t="str">
        <f>IF(OR(AND(H862&lt;&gt;Rapport!$A$2,Rapport!$C$1=""),I862&lt;&gt;Rapport!$C$1),"",ROW())</f>
        <v/>
      </c>
      <c r="V862" s="37" t="str">
        <f t="shared" si="13"/>
        <v/>
      </c>
    </row>
    <row r="863" spans="1:22" x14ac:dyDescent="0.3">
      <c r="A863" s="37" t="str">
        <f>IF(H863=Rapport!$A$2,ROW(),B863)</f>
        <v/>
      </c>
      <c r="B863" s="37" t="str">
        <f>IF(OR(AND(H863&lt;&gt;Rapport!$A$2,Rapport!$C$1=""),I863&lt;&gt;Rapport!$C$1),"",ROW())</f>
        <v/>
      </c>
      <c r="V863" s="37" t="str">
        <f t="shared" si="13"/>
        <v/>
      </c>
    </row>
    <row r="864" spans="1:22" x14ac:dyDescent="0.3">
      <c r="A864" s="37" t="str">
        <f>IF(H864=Rapport!$A$2,ROW(),B864)</f>
        <v/>
      </c>
      <c r="B864" s="37" t="str">
        <f>IF(OR(AND(H864&lt;&gt;Rapport!$A$2,Rapport!$C$1=""),I864&lt;&gt;Rapport!$C$1),"",ROW())</f>
        <v/>
      </c>
      <c r="V864" s="37" t="str">
        <f t="shared" si="13"/>
        <v/>
      </c>
    </row>
    <row r="865" spans="1:22" x14ac:dyDescent="0.3">
      <c r="A865" s="37" t="str">
        <f>IF(H865=Rapport!$A$2,ROW(),B865)</f>
        <v/>
      </c>
      <c r="B865" s="37" t="str">
        <f>IF(OR(AND(H865&lt;&gt;Rapport!$A$2,Rapport!$C$1=""),I865&lt;&gt;Rapport!$C$1),"",ROW())</f>
        <v/>
      </c>
      <c r="V865" s="37" t="str">
        <f t="shared" si="13"/>
        <v/>
      </c>
    </row>
    <row r="866" spans="1:22" x14ac:dyDescent="0.3">
      <c r="A866" s="37" t="str">
        <f>IF(H866=Rapport!$A$2,ROW(),B866)</f>
        <v/>
      </c>
      <c r="B866" s="37" t="str">
        <f>IF(OR(AND(H866&lt;&gt;Rapport!$A$2,Rapport!$C$1=""),I866&lt;&gt;Rapport!$C$1),"",ROW())</f>
        <v/>
      </c>
      <c r="V866" s="37" t="str">
        <f t="shared" si="13"/>
        <v/>
      </c>
    </row>
    <row r="867" spans="1:22" x14ac:dyDescent="0.3">
      <c r="A867" s="37" t="str">
        <f>IF(H867=Rapport!$A$2,ROW(),B867)</f>
        <v/>
      </c>
      <c r="B867" s="37" t="str">
        <f>IF(OR(AND(H867&lt;&gt;Rapport!$A$2,Rapport!$C$1=""),I867&lt;&gt;Rapport!$C$1),"",ROW())</f>
        <v/>
      </c>
      <c r="V867" s="37" t="str">
        <f t="shared" si="13"/>
        <v/>
      </c>
    </row>
    <row r="868" spans="1:22" x14ac:dyDescent="0.3">
      <c r="A868" s="37" t="str">
        <f>IF(H868=Rapport!$A$2,ROW(),B868)</f>
        <v/>
      </c>
      <c r="B868" s="37" t="str">
        <f>IF(OR(AND(H868&lt;&gt;Rapport!$A$2,Rapport!$C$1=""),I868&lt;&gt;Rapport!$C$1),"",ROW())</f>
        <v/>
      </c>
      <c r="V868" s="37" t="str">
        <f t="shared" si="13"/>
        <v/>
      </c>
    </row>
    <row r="869" spans="1:22" x14ac:dyDescent="0.3">
      <c r="A869" s="37" t="str">
        <f>IF(H869=Rapport!$A$2,ROW(),B869)</f>
        <v/>
      </c>
      <c r="B869" s="37" t="str">
        <f>IF(OR(AND(H869&lt;&gt;Rapport!$A$2,Rapport!$C$1=""),I869&lt;&gt;Rapport!$C$1),"",ROW())</f>
        <v/>
      </c>
      <c r="V869" s="37" t="str">
        <f t="shared" si="13"/>
        <v/>
      </c>
    </row>
    <row r="870" spans="1:22" x14ac:dyDescent="0.3">
      <c r="A870" s="37" t="str">
        <f>IF(H870=Rapport!$A$2,ROW(),B870)</f>
        <v/>
      </c>
      <c r="B870" s="37" t="str">
        <f>IF(OR(AND(H870&lt;&gt;Rapport!$A$2,Rapport!$C$1=""),I870&lt;&gt;Rapport!$C$1),"",ROW())</f>
        <v/>
      </c>
      <c r="V870" s="37" t="str">
        <f t="shared" si="13"/>
        <v/>
      </c>
    </row>
    <row r="871" spans="1:22" x14ac:dyDescent="0.3">
      <c r="A871" s="37" t="str">
        <f>IF(H871=Rapport!$A$2,ROW(),B871)</f>
        <v/>
      </c>
      <c r="B871" s="37" t="str">
        <f>IF(OR(AND(H871&lt;&gt;Rapport!$A$2,Rapport!$C$1=""),I871&lt;&gt;Rapport!$C$1),"",ROW())</f>
        <v/>
      </c>
      <c r="V871" s="37" t="str">
        <f t="shared" si="13"/>
        <v/>
      </c>
    </row>
    <row r="872" spans="1:22" x14ac:dyDescent="0.3">
      <c r="A872" s="37" t="str">
        <f>IF(H872=Rapport!$A$2,ROW(),B872)</f>
        <v/>
      </c>
      <c r="B872" s="37" t="str">
        <f>IF(OR(AND(H872&lt;&gt;Rapport!$A$2,Rapport!$C$1=""),I872&lt;&gt;Rapport!$C$1),"",ROW())</f>
        <v/>
      </c>
      <c r="V872" s="37" t="str">
        <f t="shared" si="13"/>
        <v/>
      </c>
    </row>
    <row r="873" spans="1:22" x14ac:dyDescent="0.3">
      <c r="A873" s="37" t="str">
        <f>IF(H873=Rapport!$A$2,ROW(),B873)</f>
        <v/>
      </c>
      <c r="B873" s="37" t="str">
        <f>IF(OR(AND(H873&lt;&gt;Rapport!$A$2,Rapport!$C$1=""),I873&lt;&gt;Rapport!$C$1),"",ROW())</f>
        <v/>
      </c>
      <c r="V873" s="37" t="str">
        <f t="shared" si="13"/>
        <v/>
      </c>
    </row>
    <row r="874" spans="1:22" x14ac:dyDescent="0.3">
      <c r="A874" s="37" t="str">
        <f>IF(H874=Rapport!$A$2,ROW(),B874)</f>
        <v/>
      </c>
      <c r="B874" s="37" t="str">
        <f>IF(OR(AND(H874&lt;&gt;Rapport!$A$2,Rapport!$C$1=""),I874&lt;&gt;Rapport!$C$1),"",ROW())</f>
        <v/>
      </c>
      <c r="V874" s="37" t="str">
        <f t="shared" si="13"/>
        <v/>
      </c>
    </row>
    <row r="875" spans="1:22" x14ac:dyDescent="0.3">
      <c r="A875" s="37" t="str">
        <f>IF(H875=Rapport!$A$2,ROW(),B875)</f>
        <v/>
      </c>
      <c r="B875" s="37" t="str">
        <f>IF(OR(AND(H875&lt;&gt;Rapport!$A$2,Rapport!$C$1=""),I875&lt;&gt;Rapport!$C$1),"",ROW())</f>
        <v/>
      </c>
      <c r="V875" s="37" t="str">
        <f t="shared" si="13"/>
        <v/>
      </c>
    </row>
    <row r="876" spans="1:22" x14ac:dyDescent="0.3">
      <c r="A876" s="37" t="str">
        <f>IF(H876=Rapport!$A$2,ROW(),B876)</f>
        <v/>
      </c>
      <c r="B876" s="37" t="str">
        <f>IF(OR(AND(H876&lt;&gt;Rapport!$A$2,Rapport!$C$1=""),I876&lt;&gt;Rapport!$C$1),"",ROW())</f>
        <v/>
      </c>
      <c r="V876" s="37" t="str">
        <f t="shared" si="13"/>
        <v/>
      </c>
    </row>
    <row r="877" spans="1:22" x14ac:dyDescent="0.3">
      <c r="A877" s="37" t="str">
        <f>IF(H877=Rapport!$A$2,ROW(),B877)</f>
        <v/>
      </c>
      <c r="B877" s="37" t="str">
        <f>IF(OR(AND(H877&lt;&gt;Rapport!$A$2,Rapport!$C$1=""),I877&lt;&gt;Rapport!$C$1),"",ROW())</f>
        <v/>
      </c>
      <c r="V877" s="37" t="str">
        <f t="shared" si="13"/>
        <v/>
      </c>
    </row>
    <row r="878" spans="1:22" x14ac:dyDescent="0.3">
      <c r="A878" s="37" t="str">
        <f>IF(H878=Rapport!$A$2,ROW(),B878)</f>
        <v/>
      </c>
      <c r="B878" s="37" t="str">
        <f>IF(OR(AND(H878&lt;&gt;Rapport!$A$2,Rapport!$C$1=""),I878&lt;&gt;Rapport!$C$1),"",ROW())</f>
        <v/>
      </c>
      <c r="V878" s="37" t="str">
        <f t="shared" si="13"/>
        <v/>
      </c>
    </row>
    <row r="879" spans="1:22" x14ac:dyDescent="0.3">
      <c r="A879" s="37" t="str">
        <f>IF(H879=Rapport!$A$2,ROW(),B879)</f>
        <v/>
      </c>
      <c r="B879" s="37" t="str">
        <f>IF(OR(AND(H879&lt;&gt;Rapport!$A$2,Rapport!$C$1=""),I879&lt;&gt;Rapport!$C$1),"",ROW())</f>
        <v/>
      </c>
      <c r="V879" s="37" t="str">
        <f t="shared" si="13"/>
        <v/>
      </c>
    </row>
    <row r="880" spans="1:22" x14ac:dyDescent="0.3">
      <c r="A880" s="37" t="str">
        <f>IF(H880=Rapport!$A$2,ROW(),B880)</f>
        <v/>
      </c>
      <c r="B880" s="37" t="str">
        <f>IF(OR(AND(H880&lt;&gt;Rapport!$A$2,Rapport!$C$1=""),I880&lt;&gt;Rapport!$C$1),"",ROW())</f>
        <v/>
      </c>
      <c r="V880" s="37" t="str">
        <f t="shared" si="13"/>
        <v/>
      </c>
    </row>
    <row r="881" spans="1:22" x14ac:dyDescent="0.3">
      <c r="A881" s="37" t="str">
        <f>IF(H881=Rapport!$A$2,ROW(),B881)</f>
        <v/>
      </c>
      <c r="B881" s="37" t="str">
        <f>IF(OR(AND(H881&lt;&gt;Rapport!$A$2,Rapport!$C$1=""),I881&lt;&gt;Rapport!$C$1),"",ROW())</f>
        <v/>
      </c>
      <c r="V881" s="37" t="str">
        <f t="shared" si="13"/>
        <v/>
      </c>
    </row>
    <row r="882" spans="1:22" x14ac:dyDescent="0.3">
      <c r="A882" s="37" t="str">
        <f>IF(H882=Rapport!$A$2,ROW(),B882)</f>
        <v/>
      </c>
      <c r="B882" s="37" t="str">
        <f>IF(OR(AND(H882&lt;&gt;Rapport!$A$2,Rapport!$C$1=""),I882&lt;&gt;Rapport!$C$1),"",ROW())</f>
        <v/>
      </c>
      <c r="V882" s="37" t="str">
        <f t="shared" si="13"/>
        <v/>
      </c>
    </row>
    <row r="883" spans="1:22" x14ac:dyDescent="0.3">
      <c r="A883" s="37" t="str">
        <f>IF(H883=Rapport!$A$2,ROW(),B883)</f>
        <v/>
      </c>
      <c r="B883" s="37" t="str">
        <f>IF(OR(AND(H883&lt;&gt;Rapport!$A$2,Rapport!$C$1=""),I883&lt;&gt;Rapport!$C$1),"",ROW())</f>
        <v/>
      </c>
      <c r="V883" s="37" t="str">
        <f t="shared" si="13"/>
        <v/>
      </c>
    </row>
    <row r="884" spans="1:22" x14ac:dyDescent="0.3">
      <c r="A884" s="37" t="str">
        <f>IF(H884=Rapport!$A$2,ROW(),B884)</f>
        <v/>
      </c>
      <c r="B884" s="37" t="str">
        <f>IF(OR(AND(H884&lt;&gt;Rapport!$A$2,Rapport!$C$1=""),I884&lt;&gt;Rapport!$C$1),"",ROW())</f>
        <v/>
      </c>
      <c r="V884" s="37" t="str">
        <f t="shared" si="13"/>
        <v/>
      </c>
    </row>
    <row r="885" spans="1:22" x14ac:dyDescent="0.3">
      <c r="A885" s="37" t="str">
        <f>IF(H885=Rapport!$A$2,ROW(),B885)</f>
        <v/>
      </c>
      <c r="B885" s="37" t="str">
        <f>IF(OR(AND(H885&lt;&gt;Rapport!$A$2,Rapport!$C$1=""),I885&lt;&gt;Rapport!$C$1),"",ROW())</f>
        <v/>
      </c>
      <c r="V885" s="37" t="str">
        <f t="shared" si="13"/>
        <v/>
      </c>
    </row>
    <row r="886" spans="1:22" x14ac:dyDescent="0.3">
      <c r="A886" s="37" t="str">
        <f>IF(H886=Rapport!$A$2,ROW(),B886)</f>
        <v/>
      </c>
      <c r="B886" s="37" t="str">
        <f>IF(OR(AND(H886&lt;&gt;Rapport!$A$2,Rapport!$C$1=""),I886&lt;&gt;Rapport!$C$1),"",ROW())</f>
        <v/>
      </c>
      <c r="V886" s="37" t="str">
        <f t="shared" si="13"/>
        <v/>
      </c>
    </row>
    <row r="887" spans="1:22" x14ac:dyDescent="0.3">
      <c r="A887" s="37" t="str">
        <f>IF(H887=Rapport!$A$2,ROW(),B887)</f>
        <v/>
      </c>
      <c r="B887" s="37" t="str">
        <f>IF(OR(AND(H887&lt;&gt;Rapport!$A$2,Rapport!$C$1=""),I887&lt;&gt;Rapport!$C$1),"",ROW())</f>
        <v/>
      </c>
      <c r="V887" s="37" t="str">
        <f t="shared" si="13"/>
        <v/>
      </c>
    </row>
    <row r="888" spans="1:22" x14ac:dyDescent="0.3">
      <c r="A888" s="37" t="str">
        <f>IF(H888=Rapport!$A$2,ROW(),B888)</f>
        <v/>
      </c>
      <c r="B888" s="37" t="str">
        <f>IF(OR(AND(H888&lt;&gt;Rapport!$A$2,Rapport!$C$1=""),I888&lt;&gt;Rapport!$C$1),"",ROW())</f>
        <v/>
      </c>
      <c r="V888" s="37" t="str">
        <f t="shared" si="13"/>
        <v/>
      </c>
    </row>
    <row r="889" spans="1:22" x14ac:dyDescent="0.3">
      <c r="A889" s="37" t="str">
        <f>IF(H889=Rapport!$A$2,ROW(),B889)</f>
        <v/>
      </c>
      <c r="B889" s="37" t="str">
        <f>IF(OR(AND(H889&lt;&gt;Rapport!$A$2,Rapport!$C$1=""),I889&lt;&gt;Rapport!$C$1),"",ROW())</f>
        <v/>
      </c>
      <c r="V889" s="37" t="str">
        <f t="shared" si="13"/>
        <v/>
      </c>
    </row>
    <row r="890" spans="1:22" x14ac:dyDescent="0.3">
      <c r="A890" s="37" t="str">
        <f>IF(H890=Rapport!$A$2,ROW(),B890)</f>
        <v/>
      </c>
      <c r="B890" s="37" t="str">
        <f>IF(OR(AND(H890&lt;&gt;Rapport!$A$2,Rapport!$C$1=""),I890&lt;&gt;Rapport!$C$1),"",ROW())</f>
        <v/>
      </c>
      <c r="V890" s="37" t="str">
        <f t="shared" si="13"/>
        <v/>
      </c>
    </row>
    <row r="891" spans="1:22" x14ac:dyDescent="0.3">
      <c r="A891" s="37" t="str">
        <f>IF(H891=Rapport!$A$2,ROW(),B891)</f>
        <v/>
      </c>
      <c r="B891" s="37" t="str">
        <f>IF(OR(AND(H891&lt;&gt;Rapport!$A$2,Rapport!$C$1=""),I891&lt;&gt;Rapport!$C$1),"",ROW())</f>
        <v/>
      </c>
      <c r="V891" s="37" t="str">
        <f t="shared" si="13"/>
        <v/>
      </c>
    </row>
    <row r="892" spans="1:22" x14ac:dyDescent="0.3">
      <c r="A892" s="37" t="str">
        <f>IF(H892=Rapport!$A$2,ROW(),B892)</f>
        <v/>
      </c>
      <c r="B892" s="37" t="str">
        <f>IF(OR(AND(H892&lt;&gt;Rapport!$A$2,Rapport!$C$1=""),I892&lt;&gt;Rapport!$C$1),"",ROW())</f>
        <v/>
      </c>
      <c r="V892" s="37" t="str">
        <f t="shared" si="13"/>
        <v/>
      </c>
    </row>
    <row r="893" spans="1:22" x14ac:dyDescent="0.3">
      <c r="A893" s="37" t="str">
        <f>IF(H893=Rapport!$A$2,ROW(),B893)</f>
        <v/>
      </c>
      <c r="B893" s="37" t="str">
        <f>IF(OR(AND(H893&lt;&gt;Rapport!$A$2,Rapport!$C$1=""),I893&lt;&gt;Rapport!$C$1),"",ROW())</f>
        <v/>
      </c>
      <c r="V893" s="37" t="str">
        <f t="shared" si="13"/>
        <v/>
      </c>
    </row>
    <row r="894" spans="1:22" x14ac:dyDescent="0.3">
      <c r="A894" s="37" t="str">
        <f>IF(H894=Rapport!$A$2,ROW(),B894)</f>
        <v/>
      </c>
      <c r="B894" s="37" t="str">
        <f>IF(OR(AND(H894&lt;&gt;Rapport!$A$2,Rapport!$C$1=""),I894&lt;&gt;Rapport!$C$1),"",ROW())</f>
        <v/>
      </c>
      <c r="V894" s="37" t="str">
        <f t="shared" si="13"/>
        <v/>
      </c>
    </row>
    <row r="895" spans="1:22" x14ac:dyDescent="0.3">
      <c r="A895" s="37" t="str">
        <f>IF(H895=Rapport!$A$2,ROW(),B895)</f>
        <v/>
      </c>
      <c r="B895" s="37" t="str">
        <f>IF(OR(AND(H895&lt;&gt;Rapport!$A$2,Rapport!$C$1=""),I895&lt;&gt;Rapport!$C$1),"",ROW())</f>
        <v/>
      </c>
      <c r="V895" s="37" t="str">
        <f t="shared" si="13"/>
        <v/>
      </c>
    </row>
    <row r="896" spans="1:22" x14ac:dyDescent="0.3">
      <c r="A896" s="37" t="str">
        <f>IF(H896=Rapport!$A$2,ROW(),B896)</f>
        <v/>
      </c>
      <c r="B896" s="37" t="str">
        <f>IF(OR(AND(H896&lt;&gt;Rapport!$A$2,Rapport!$C$1=""),I896&lt;&gt;Rapport!$C$1),"",ROW())</f>
        <v/>
      </c>
      <c r="V896" s="37" t="str">
        <f t="shared" si="13"/>
        <v/>
      </c>
    </row>
    <row r="897" spans="1:22" x14ac:dyDescent="0.3">
      <c r="A897" s="37" t="str">
        <f>IF(H897=Rapport!$A$2,ROW(),B897)</f>
        <v/>
      </c>
      <c r="B897" s="37" t="str">
        <f>IF(OR(AND(H897&lt;&gt;Rapport!$A$2,Rapport!$C$1=""),I897&lt;&gt;Rapport!$C$1),"",ROW())</f>
        <v/>
      </c>
      <c r="V897" s="37" t="str">
        <f t="shared" si="13"/>
        <v/>
      </c>
    </row>
    <row r="898" spans="1:22" x14ac:dyDescent="0.3">
      <c r="A898" s="37" t="str">
        <f>IF(H898=Rapport!$A$2,ROW(),B898)</f>
        <v/>
      </c>
      <c r="B898" s="37" t="str">
        <f>IF(OR(AND(H898&lt;&gt;Rapport!$A$2,Rapport!$C$1=""),I898&lt;&gt;Rapport!$C$1),"",ROW())</f>
        <v/>
      </c>
      <c r="V898" s="37" t="str">
        <f t="shared" si="13"/>
        <v/>
      </c>
    </row>
    <row r="899" spans="1:22" x14ac:dyDescent="0.3">
      <c r="A899" s="37" t="str">
        <f>IF(H899=Rapport!$A$2,ROW(),B899)</f>
        <v/>
      </c>
      <c r="B899" s="37" t="str">
        <f>IF(OR(AND(H899&lt;&gt;Rapport!$A$2,Rapport!$C$1=""),I899&lt;&gt;Rapport!$C$1),"",ROW())</f>
        <v/>
      </c>
      <c r="V899" s="37" t="str">
        <f t="shared" ref="V899:V962" si="14">IF(K899="rupture",ROW(),"")</f>
        <v/>
      </c>
    </row>
    <row r="900" spans="1:22" x14ac:dyDescent="0.3">
      <c r="A900" s="37" t="str">
        <f>IF(H900=Rapport!$A$2,ROW(),B900)</f>
        <v/>
      </c>
      <c r="B900" s="37" t="str">
        <f>IF(OR(AND(H900&lt;&gt;Rapport!$A$2,Rapport!$C$1=""),I900&lt;&gt;Rapport!$C$1),"",ROW())</f>
        <v/>
      </c>
      <c r="V900" s="37" t="str">
        <f t="shared" si="14"/>
        <v/>
      </c>
    </row>
    <row r="901" spans="1:22" x14ac:dyDescent="0.3">
      <c r="A901" s="37" t="str">
        <f>IF(H901=Rapport!$A$2,ROW(),B901)</f>
        <v/>
      </c>
      <c r="B901" s="37" t="str">
        <f>IF(OR(AND(H901&lt;&gt;Rapport!$A$2,Rapport!$C$1=""),I901&lt;&gt;Rapport!$C$1),"",ROW())</f>
        <v/>
      </c>
      <c r="V901" s="37" t="str">
        <f t="shared" si="14"/>
        <v/>
      </c>
    </row>
    <row r="902" spans="1:22" x14ac:dyDescent="0.3">
      <c r="A902" s="37" t="str">
        <f>IF(H902=Rapport!$A$2,ROW(),B902)</f>
        <v/>
      </c>
      <c r="B902" s="37" t="str">
        <f>IF(OR(AND(H902&lt;&gt;Rapport!$A$2,Rapport!$C$1=""),I902&lt;&gt;Rapport!$C$1),"",ROW())</f>
        <v/>
      </c>
      <c r="V902" s="37" t="str">
        <f t="shared" si="14"/>
        <v/>
      </c>
    </row>
    <row r="903" spans="1:22" x14ac:dyDescent="0.3">
      <c r="A903" s="37" t="str">
        <f>IF(H903=Rapport!$A$2,ROW(),B903)</f>
        <v/>
      </c>
      <c r="B903" s="37" t="str">
        <f>IF(OR(AND(H903&lt;&gt;Rapport!$A$2,Rapport!$C$1=""),I903&lt;&gt;Rapport!$C$1),"",ROW())</f>
        <v/>
      </c>
      <c r="V903" s="37" t="str">
        <f t="shared" si="14"/>
        <v/>
      </c>
    </row>
    <row r="904" spans="1:22" x14ac:dyDescent="0.3">
      <c r="A904" s="37" t="str">
        <f>IF(H904=Rapport!$A$2,ROW(),B904)</f>
        <v/>
      </c>
      <c r="B904" s="37" t="str">
        <f>IF(OR(AND(H904&lt;&gt;Rapport!$A$2,Rapport!$C$1=""),I904&lt;&gt;Rapport!$C$1),"",ROW())</f>
        <v/>
      </c>
      <c r="V904" s="37" t="str">
        <f t="shared" si="14"/>
        <v/>
      </c>
    </row>
    <row r="905" spans="1:22" x14ac:dyDescent="0.3">
      <c r="A905" s="37" t="str">
        <f>IF(H905=Rapport!$A$2,ROW(),B905)</f>
        <v/>
      </c>
      <c r="B905" s="37" t="str">
        <f>IF(OR(AND(H905&lt;&gt;Rapport!$A$2,Rapport!$C$1=""),I905&lt;&gt;Rapport!$C$1),"",ROW())</f>
        <v/>
      </c>
      <c r="V905" s="37" t="str">
        <f t="shared" si="14"/>
        <v/>
      </c>
    </row>
    <row r="906" spans="1:22" x14ac:dyDescent="0.3">
      <c r="A906" s="37" t="str">
        <f>IF(H906=Rapport!$A$2,ROW(),B906)</f>
        <v/>
      </c>
      <c r="B906" s="37" t="str">
        <f>IF(OR(AND(H906&lt;&gt;Rapport!$A$2,Rapport!$C$1=""),I906&lt;&gt;Rapport!$C$1),"",ROW())</f>
        <v/>
      </c>
      <c r="V906" s="37" t="str">
        <f t="shared" si="14"/>
        <v/>
      </c>
    </row>
    <row r="907" spans="1:22" x14ac:dyDescent="0.3">
      <c r="A907" s="37" t="str">
        <f>IF(H907=Rapport!$A$2,ROW(),B907)</f>
        <v/>
      </c>
      <c r="B907" s="37" t="str">
        <f>IF(OR(AND(H907&lt;&gt;Rapport!$A$2,Rapport!$C$1=""),I907&lt;&gt;Rapport!$C$1),"",ROW())</f>
        <v/>
      </c>
      <c r="V907" s="37" t="str">
        <f t="shared" si="14"/>
        <v/>
      </c>
    </row>
    <row r="908" spans="1:22" x14ac:dyDescent="0.3">
      <c r="A908" s="37" t="str">
        <f>IF(H908=Rapport!$A$2,ROW(),B908)</f>
        <v/>
      </c>
      <c r="B908" s="37" t="str">
        <f>IF(OR(AND(H908&lt;&gt;Rapport!$A$2,Rapport!$C$1=""),I908&lt;&gt;Rapport!$C$1),"",ROW())</f>
        <v/>
      </c>
      <c r="V908" s="37" t="str">
        <f t="shared" si="14"/>
        <v/>
      </c>
    </row>
    <row r="909" spans="1:22" x14ac:dyDescent="0.3">
      <c r="A909" s="37" t="str">
        <f>IF(H909=Rapport!$A$2,ROW(),B909)</f>
        <v/>
      </c>
      <c r="B909" s="37" t="str">
        <f>IF(OR(AND(H909&lt;&gt;Rapport!$A$2,Rapport!$C$1=""),I909&lt;&gt;Rapport!$C$1),"",ROW())</f>
        <v/>
      </c>
      <c r="V909" s="37" t="str">
        <f t="shared" si="14"/>
        <v/>
      </c>
    </row>
    <row r="910" spans="1:22" x14ac:dyDescent="0.3">
      <c r="A910" s="37" t="str">
        <f>IF(H910=Rapport!$A$2,ROW(),B910)</f>
        <v/>
      </c>
      <c r="B910" s="37" t="str">
        <f>IF(OR(AND(H910&lt;&gt;Rapport!$A$2,Rapport!$C$1=""),I910&lt;&gt;Rapport!$C$1),"",ROW())</f>
        <v/>
      </c>
      <c r="V910" s="37" t="str">
        <f t="shared" si="14"/>
        <v/>
      </c>
    </row>
    <row r="911" spans="1:22" x14ac:dyDescent="0.3">
      <c r="A911" s="37" t="str">
        <f>IF(H911=Rapport!$A$2,ROW(),B911)</f>
        <v/>
      </c>
      <c r="B911" s="37" t="str">
        <f>IF(OR(AND(H911&lt;&gt;Rapport!$A$2,Rapport!$C$1=""),I911&lt;&gt;Rapport!$C$1),"",ROW())</f>
        <v/>
      </c>
      <c r="V911" s="37" t="str">
        <f t="shared" si="14"/>
        <v/>
      </c>
    </row>
    <row r="912" spans="1:22" x14ac:dyDescent="0.3">
      <c r="A912" s="37" t="str">
        <f>IF(H912=Rapport!$A$2,ROW(),B912)</f>
        <v/>
      </c>
      <c r="B912" s="37" t="str">
        <f>IF(OR(AND(H912&lt;&gt;Rapport!$A$2,Rapport!$C$1=""),I912&lt;&gt;Rapport!$C$1),"",ROW())</f>
        <v/>
      </c>
      <c r="V912" s="37" t="str">
        <f t="shared" si="14"/>
        <v/>
      </c>
    </row>
    <row r="913" spans="1:22" x14ac:dyDescent="0.3">
      <c r="A913" s="37" t="str">
        <f>IF(H913=Rapport!$A$2,ROW(),B913)</f>
        <v/>
      </c>
      <c r="B913" s="37" t="str">
        <f>IF(OR(AND(H913&lt;&gt;Rapport!$A$2,Rapport!$C$1=""),I913&lt;&gt;Rapport!$C$1),"",ROW())</f>
        <v/>
      </c>
      <c r="V913" s="37" t="str">
        <f t="shared" si="14"/>
        <v/>
      </c>
    </row>
    <row r="914" spans="1:22" x14ac:dyDescent="0.3">
      <c r="A914" s="37" t="str">
        <f>IF(H914=Rapport!$A$2,ROW(),B914)</f>
        <v/>
      </c>
      <c r="B914" s="37" t="str">
        <f>IF(OR(AND(H914&lt;&gt;Rapport!$A$2,Rapport!$C$1=""),I914&lt;&gt;Rapport!$C$1),"",ROW())</f>
        <v/>
      </c>
      <c r="V914" s="37" t="str">
        <f t="shared" si="14"/>
        <v/>
      </c>
    </row>
    <row r="915" spans="1:22" x14ac:dyDescent="0.3">
      <c r="A915" s="37" t="str">
        <f>IF(H915=Rapport!$A$2,ROW(),B915)</f>
        <v/>
      </c>
      <c r="B915" s="37" t="str">
        <f>IF(OR(AND(H915&lt;&gt;Rapport!$A$2,Rapport!$C$1=""),I915&lt;&gt;Rapport!$C$1),"",ROW())</f>
        <v/>
      </c>
      <c r="V915" s="37" t="str">
        <f t="shared" si="14"/>
        <v/>
      </c>
    </row>
    <row r="916" spans="1:22" x14ac:dyDescent="0.3">
      <c r="A916" s="37" t="str">
        <f>IF(H916=Rapport!$A$2,ROW(),B916)</f>
        <v/>
      </c>
      <c r="B916" s="37" t="str">
        <f>IF(OR(AND(H916&lt;&gt;Rapport!$A$2,Rapport!$C$1=""),I916&lt;&gt;Rapport!$C$1),"",ROW())</f>
        <v/>
      </c>
      <c r="V916" s="37" t="str">
        <f t="shared" si="14"/>
        <v/>
      </c>
    </row>
    <row r="917" spans="1:22" x14ac:dyDescent="0.3">
      <c r="A917" s="37" t="str">
        <f>IF(H917=Rapport!$A$2,ROW(),B917)</f>
        <v/>
      </c>
      <c r="B917" s="37" t="str">
        <f>IF(OR(AND(H917&lt;&gt;Rapport!$A$2,Rapport!$C$1=""),I917&lt;&gt;Rapport!$C$1),"",ROW())</f>
        <v/>
      </c>
      <c r="V917" s="37" t="str">
        <f t="shared" si="14"/>
        <v/>
      </c>
    </row>
    <row r="918" spans="1:22" x14ac:dyDescent="0.3">
      <c r="A918" s="37" t="str">
        <f>IF(H918=Rapport!$A$2,ROW(),B918)</f>
        <v/>
      </c>
      <c r="B918" s="37" t="str">
        <f>IF(OR(AND(H918&lt;&gt;Rapport!$A$2,Rapport!$C$1=""),I918&lt;&gt;Rapport!$C$1),"",ROW())</f>
        <v/>
      </c>
      <c r="V918" s="37" t="str">
        <f t="shared" si="14"/>
        <v/>
      </c>
    </row>
    <row r="919" spans="1:22" x14ac:dyDescent="0.3">
      <c r="A919" s="37" t="str">
        <f>IF(H919=Rapport!$A$2,ROW(),B919)</f>
        <v/>
      </c>
      <c r="B919" s="37" t="str">
        <f>IF(OR(AND(H919&lt;&gt;Rapport!$A$2,Rapport!$C$1=""),I919&lt;&gt;Rapport!$C$1),"",ROW())</f>
        <v/>
      </c>
      <c r="V919" s="37" t="str">
        <f t="shared" si="14"/>
        <v/>
      </c>
    </row>
    <row r="920" spans="1:22" x14ac:dyDescent="0.3">
      <c r="A920" s="37" t="str">
        <f>IF(H920=Rapport!$A$2,ROW(),B920)</f>
        <v/>
      </c>
      <c r="B920" s="37" t="str">
        <f>IF(OR(AND(H920&lt;&gt;Rapport!$A$2,Rapport!$C$1=""),I920&lt;&gt;Rapport!$C$1),"",ROW())</f>
        <v/>
      </c>
      <c r="V920" s="37" t="str">
        <f t="shared" si="14"/>
        <v/>
      </c>
    </row>
    <row r="921" spans="1:22" x14ac:dyDescent="0.3">
      <c r="A921" s="37" t="str">
        <f>IF(H921=Rapport!$A$2,ROW(),B921)</f>
        <v/>
      </c>
      <c r="B921" s="37" t="str">
        <f>IF(OR(AND(H921&lt;&gt;Rapport!$A$2,Rapport!$C$1=""),I921&lt;&gt;Rapport!$C$1),"",ROW())</f>
        <v/>
      </c>
      <c r="V921" s="37" t="str">
        <f t="shared" si="14"/>
        <v/>
      </c>
    </row>
    <row r="922" spans="1:22" x14ac:dyDescent="0.3">
      <c r="A922" s="37" t="str">
        <f>IF(H922=Rapport!$A$2,ROW(),B922)</f>
        <v/>
      </c>
      <c r="B922" s="37" t="str">
        <f>IF(OR(AND(H922&lt;&gt;Rapport!$A$2,Rapport!$C$1=""),I922&lt;&gt;Rapport!$C$1),"",ROW())</f>
        <v/>
      </c>
      <c r="V922" s="37" t="str">
        <f t="shared" si="14"/>
        <v/>
      </c>
    </row>
    <row r="923" spans="1:22" x14ac:dyDescent="0.3">
      <c r="A923" s="37" t="str">
        <f>IF(H923=Rapport!$A$2,ROW(),B923)</f>
        <v/>
      </c>
      <c r="B923" s="37" t="str">
        <f>IF(OR(AND(H923&lt;&gt;Rapport!$A$2,Rapport!$C$1=""),I923&lt;&gt;Rapport!$C$1),"",ROW())</f>
        <v/>
      </c>
      <c r="V923" s="37" t="str">
        <f t="shared" si="14"/>
        <v/>
      </c>
    </row>
    <row r="924" spans="1:22" x14ac:dyDescent="0.3">
      <c r="A924" s="37" t="str">
        <f>IF(H924=Rapport!$A$2,ROW(),B924)</f>
        <v/>
      </c>
      <c r="B924" s="37" t="str">
        <f>IF(OR(AND(H924&lt;&gt;Rapport!$A$2,Rapport!$C$1=""),I924&lt;&gt;Rapport!$C$1),"",ROW())</f>
        <v/>
      </c>
      <c r="V924" s="37" t="str">
        <f t="shared" si="14"/>
        <v/>
      </c>
    </row>
    <row r="925" spans="1:22" x14ac:dyDescent="0.3">
      <c r="A925" s="37" t="str">
        <f>IF(H925=Rapport!$A$2,ROW(),B925)</f>
        <v/>
      </c>
      <c r="B925" s="37" t="str">
        <f>IF(OR(AND(H925&lt;&gt;Rapport!$A$2,Rapport!$C$1=""),I925&lt;&gt;Rapport!$C$1),"",ROW())</f>
        <v/>
      </c>
      <c r="V925" s="37" t="str">
        <f t="shared" si="14"/>
        <v/>
      </c>
    </row>
    <row r="926" spans="1:22" x14ac:dyDescent="0.3">
      <c r="A926" s="37" t="str">
        <f>IF(H926=Rapport!$A$2,ROW(),B926)</f>
        <v/>
      </c>
      <c r="B926" s="37" t="str">
        <f>IF(OR(AND(H926&lt;&gt;Rapport!$A$2,Rapport!$C$1=""),I926&lt;&gt;Rapport!$C$1),"",ROW())</f>
        <v/>
      </c>
      <c r="V926" s="37" t="str">
        <f t="shared" si="14"/>
        <v/>
      </c>
    </row>
    <row r="927" spans="1:22" x14ac:dyDescent="0.3">
      <c r="A927" s="37" t="str">
        <f>IF(H927=Rapport!$A$2,ROW(),B927)</f>
        <v/>
      </c>
      <c r="B927" s="37" t="str">
        <f>IF(OR(AND(H927&lt;&gt;Rapport!$A$2,Rapport!$C$1=""),I927&lt;&gt;Rapport!$C$1),"",ROW())</f>
        <v/>
      </c>
      <c r="V927" s="37" t="str">
        <f t="shared" si="14"/>
        <v/>
      </c>
    </row>
    <row r="928" spans="1:22" x14ac:dyDescent="0.3">
      <c r="A928" s="37" t="str">
        <f>IF(H928=Rapport!$A$2,ROW(),B928)</f>
        <v/>
      </c>
      <c r="B928" s="37" t="str">
        <f>IF(OR(AND(H928&lt;&gt;Rapport!$A$2,Rapport!$C$1=""),I928&lt;&gt;Rapport!$C$1),"",ROW())</f>
        <v/>
      </c>
      <c r="V928" s="37" t="str">
        <f t="shared" si="14"/>
        <v/>
      </c>
    </row>
    <row r="929" spans="1:22" x14ac:dyDescent="0.3">
      <c r="A929" s="37" t="str">
        <f>IF(H929=Rapport!$A$2,ROW(),B929)</f>
        <v/>
      </c>
      <c r="B929" s="37" t="str">
        <f>IF(OR(AND(H929&lt;&gt;Rapport!$A$2,Rapport!$C$1=""),I929&lt;&gt;Rapport!$C$1),"",ROW())</f>
        <v/>
      </c>
      <c r="V929" s="37" t="str">
        <f t="shared" si="14"/>
        <v/>
      </c>
    </row>
    <row r="930" spans="1:22" x14ac:dyDescent="0.3">
      <c r="A930" s="37" t="str">
        <f>IF(H930=Rapport!$A$2,ROW(),B930)</f>
        <v/>
      </c>
      <c r="B930" s="37" t="str">
        <f>IF(OR(AND(H930&lt;&gt;Rapport!$A$2,Rapport!$C$1=""),I930&lt;&gt;Rapport!$C$1),"",ROW())</f>
        <v/>
      </c>
      <c r="V930" s="37" t="str">
        <f t="shared" si="14"/>
        <v/>
      </c>
    </row>
    <row r="931" spans="1:22" x14ac:dyDescent="0.3">
      <c r="A931" s="37" t="str">
        <f>IF(H931=Rapport!$A$2,ROW(),B931)</f>
        <v/>
      </c>
      <c r="B931" s="37" t="str">
        <f>IF(OR(AND(H931&lt;&gt;Rapport!$A$2,Rapport!$C$1=""),I931&lt;&gt;Rapport!$C$1),"",ROW())</f>
        <v/>
      </c>
      <c r="V931" s="37" t="str">
        <f t="shared" si="14"/>
        <v/>
      </c>
    </row>
    <row r="932" spans="1:22" x14ac:dyDescent="0.3">
      <c r="A932" s="37" t="str">
        <f>IF(H932=Rapport!$A$2,ROW(),B932)</f>
        <v/>
      </c>
      <c r="B932" s="37" t="str">
        <f>IF(OR(AND(H932&lt;&gt;Rapport!$A$2,Rapport!$C$1=""),I932&lt;&gt;Rapport!$C$1),"",ROW())</f>
        <v/>
      </c>
      <c r="V932" s="37" t="str">
        <f t="shared" si="14"/>
        <v/>
      </c>
    </row>
    <row r="933" spans="1:22" x14ac:dyDescent="0.3">
      <c r="A933" s="37" t="str">
        <f>IF(H933=Rapport!$A$2,ROW(),B933)</f>
        <v/>
      </c>
      <c r="B933" s="37" t="str">
        <f>IF(OR(AND(H933&lt;&gt;Rapport!$A$2,Rapport!$C$1=""),I933&lt;&gt;Rapport!$C$1),"",ROW())</f>
        <v/>
      </c>
      <c r="V933" s="37" t="str">
        <f t="shared" si="14"/>
        <v/>
      </c>
    </row>
    <row r="934" spans="1:22" x14ac:dyDescent="0.3">
      <c r="A934" s="37" t="str">
        <f>IF(H934=Rapport!$A$2,ROW(),B934)</f>
        <v/>
      </c>
      <c r="B934" s="37" t="str">
        <f>IF(OR(AND(H934&lt;&gt;Rapport!$A$2,Rapport!$C$1=""),I934&lt;&gt;Rapport!$C$1),"",ROW())</f>
        <v/>
      </c>
      <c r="V934" s="37" t="str">
        <f t="shared" si="14"/>
        <v/>
      </c>
    </row>
    <row r="935" spans="1:22" x14ac:dyDescent="0.3">
      <c r="A935" s="37" t="str">
        <f>IF(H935=Rapport!$A$2,ROW(),B935)</f>
        <v/>
      </c>
      <c r="B935" s="37" t="str">
        <f>IF(OR(AND(H935&lt;&gt;Rapport!$A$2,Rapport!$C$1=""),I935&lt;&gt;Rapport!$C$1),"",ROW())</f>
        <v/>
      </c>
      <c r="V935" s="37" t="str">
        <f t="shared" si="14"/>
        <v/>
      </c>
    </row>
    <row r="936" spans="1:22" x14ac:dyDescent="0.3">
      <c r="A936" s="37" t="str">
        <f>IF(H936=Rapport!$A$2,ROW(),B936)</f>
        <v/>
      </c>
      <c r="B936" s="37" t="str">
        <f>IF(OR(AND(H936&lt;&gt;Rapport!$A$2,Rapport!$C$1=""),I936&lt;&gt;Rapport!$C$1),"",ROW())</f>
        <v/>
      </c>
      <c r="V936" s="37" t="str">
        <f t="shared" si="14"/>
        <v/>
      </c>
    </row>
    <row r="937" spans="1:22" x14ac:dyDescent="0.3">
      <c r="A937" s="37" t="str">
        <f>IF(H937=Rapport!$A$2,ROW(),B937)</f>
        <v/>
      </c>
      <c r="B937" s="37" t="str">
        <f>IF(OR(AND(H937&lt;&gt;Rapport!$A$2,Rapport!$C$1=""),I937&lt;&gt;Rapport!$C$1),"",ROW())</f>
        <v/>
      </c>
      <c r="V937" s="37" t="str">
        <f t="shared" si="14"/>
        <v/>
      </c>
    </row>
    <row r="938" spans="1:22" x14ac:dyDescent="0.3">
      <c r="A938" s="37" t="str">
        <f>IF(H938=Rapport!$A$2,ROW(),B938)</f>
        <v/>
      </c>
      <c r="B938" s="37" t="str">
        <f>IF(OR(AND(H938&lt;&gt;Rapport!$A$2,Rapport!$C$1=""),I938&lt;&gt;Rapport!$C$1),"",ROW())</f>
        <v/>
      </c>
      <c r="V938" s="37" t="str">
        <f t="shared" si="14"/>
        <v/>
      </c>
    </row>
    <row r="939" spans="1:22" x14ac:dyDescent="0.3">
      <c r="A939" s="37" t="str">
        <f>IF(H939=Rapport!$A$2,ROW(),B939)</f>
        <v/>
      </c>
      <c r="B939" s="37" t="str">
        <f>IF(OR(AND(H939&lt;&gt;Rapport!$A$2,Rapport!$C$1=""),I939&lt;&gt;Rapport!$C$1),"",ROW())</f>
        <v/>
      </c>
      <c r="V939" s="37" t="str">
        <f t="shared" si="14"/>
        <v/>
      </c>
    </row>
    <row r="940" spans="1:22" x14ac:dyDescent="0.3">
      <c r="A940" s="37" t="str">
        <f>IF(H940=Rapport!$A$2,ROW(),B940)</f>
        <v/>
      </c>
      <c r="B940" s="37" t="str">
        <f>IF(OR(AND(H940&lt;&gt;Rapport!$A$2,Rapport!$C$1=""),I940&lt;&gt;Rapport!$C$1),"",ROW())</f>
        <v/>
      </c>
      <c r="V940" s="37" t="str">
        <f t="shared" si="14"/>
        <v/>
      </c>
    </row>
    <row r="941" spans="1:22" x14ac:dyDescent="0.3">
      <c r="A941" s="37" t="str">
        <f>IF(H941=Rapport!$A$2,ROW(),B941)</f>
        <v/>
      </c>
      <c r="B941" s="37" t="str">
        <f>IF(OR(AND(H941&lt;&gt;Rapport!$A$2,Rapport!$C$1=""),I941&lt;&gt;Rapport!$C$1),"",ROW())</f>
        <v/>
      </c>
      <c r="V941" s="37" t="str">
        <f t="shared" si="14"/>
        <v/>
      </c>
    </row>
    <row r="942" spans="1:22" x14ac:dyDescent="0.3">
      <c r="A942" s="37" t="str">
        <f>IF(H942=Rapport!$A$2,ROW(),B942)</f>
        <v/>
      </c>
      <c r="B942" s="37" t="str">
        <f>IF(OR(AND(H942&lt;&gt;Rapport!$A$2,Rapport!$C$1=""),I942&lt;&gt;Rapport!$C$1),"",ROW())</f>
        <v/>
      </c>
      <c r="V942" s="37" t="str">
        <f t="shared" si="14"/>
        <v/>
      </c>
    </row>
    <row r="943" spans="1:22" x14ac:dyDescent="0.3">
      <c r="A943" s="37" t="str">
        <f>IF(H943=Rapport!$A$2,ROW(),B943)</f>
        <v/>
      </c>
      <c r="B943" s="37" t="str">
        <f>IF(OR(AND(H943&lt;&gt;Rapport!$A$2,Rapport!$C$1=""),I943&lt;&gt;Rapport!$C$1),"",ROW())</f>
        <v/>
      </c>
      <c r="V943" s="37" t="str">
        <f t="shared" si="14"/>
        <v/>
      </c>
    </row>
    <row r="944" spans="1:22" x14ac:dyDescent="0.3">
      <c r="A944" s="37" t="str">
        <f>IF(H944=Rapport!$A$2,ROW(),B944)</f>
        <v/>
      </c>
      <c r="B944" s="37" t="str">
        <f>IF(OR(AND(H944&lt;&gt;Rapport!$A$2,Rapport!$C$1=""),I944&lt;&gt;Rapport!$C$1),"",ROW())</f>
        <v/>
      </c>
      <c r="V944" s="37" t="str">
        <f t="shared" si="14"/>
        <v/>
      </c>
    </row>
    <row r="945" spans="1:22" x14ac:dyDescent="0.3">
      <c r="A945" s="37" t="str">
        <f>IF(H945=Rapport!$A$2,ROW(),B945)</f>
        <v/>
      </c>
      <c r="B945" s="37" t="str">
        <f>IF(OR(AND(H945&lt;&gt;Rapport!$A$2,Rapport!$C$1=""),I945&lt;&gt;Rapport!$C$1),"",ROW())</f>
        <v/>
      </c>
      <c r="V945" s="37" t="str">
        <f t="shared" si="14"/>
        <v/>
      </c>
    </row>
    <row r="946" spans="1:22" x14ac:dyDescent="0.3">
      <c r="A946" s="37" t="str">
        <f>IF(H946=Rapport!$A$2,ROW(),B946)</f>
        <v/>
      </c>
      <c r="B946" s="37" t="str">
        <f>IF(OR(AND(H946&lt;&gt;Rapport!$A$2,Rapport!$C$1=""),I946&lt;&gt;Rapport!$C$1),"",ROW())</f>
        <v/>
      </c>
      <c r="V946" s="37" t="str">
        <f t="shared" si="14"/>
        <v/>
      </c>
    </row>
    <row r="947" spans="1:22" x14ac:dyDescent="0.3">
      <c r="A947" s="37" t="str">
        <f>IF(H947=Rapport!$A$2,ROW(),B947)</f>
        <v/>
      </c>
      <c r="B947" s="37" t="str">
        <f>IF(OR(AND(H947&lt;&gt;Rapport!$A$2,Rapport!$C$1=""),I947&lt;&gt;Rapport!$C$1),"",ROW())</f>
        <v/>
      </c>
      <c r="V947" s="37" t="str">
        <f t="shared" si="14"/>
        <v/>
      </c>
    </row>
    <row r="948" spans="1:22" x14ac:dyDescent="0.3">
      <c r="A948" s="37" t="str">
        <f>IF(H948=Rapport!$A$2,ROW(),B948)</f>
        <v/>
      </c>
      <c r="B948" s="37" t="str">
        <f>IF(OR(AND(H948&lt;&gt;Rapport!$A$2,Rapport!$C$1=""),I948&lt;&gt;Rapport!$C$1),"",ROW())</f>
        <v/>
      </c>
      <c r="V948" s="37" t="str">
        <f t="shared" si="14"/>
        <v/>
      </c>
    </row>
    <row r="949" spans="1:22" x14ac:dyDescent="0.3">
      <c r="A949" s="37" t="str">
        <f>IF(H949=Rapport!$A$2,ROW(),B949)</f>
        <v/>
      </c>
      <c r="B949" s="37" t="str">
        <f>IF(OR(AND(H949&lt;&gt;Rapport!$A$2,Rapport!$C$1=""),I949&lt;&gt;Rapport!$C$1),"",ROW())</f>
        <v/>
      </c>
      <c r="V949" s="37" t="str">
        <f t="shared" si="14"/>
        <v/>
      </c>
    </row>
    <row r="950" spans="1:22" x14ac:dyDescent="0.3">
      <c r="A950" s="37" t="str">
        <f>IF(H950=Rapport!$A$2,ROW(),B950)</f>
        <v/>
      </c>
      <c r="B950" s="37" t="str">
        <f>IF(OR(AND(H950&lt;&gt;Rapport!$A$2,Rapport!$C$1=""),I950&lt;&gt;Rapport!$C$1),"",ROW())</f>
        <v/>
      </c>
      <c r="V950" s="37" t="str">
        <f t="shared" si="14"/>
        <v/>
      </c>
    </row>
    <row r="951" spans="1:22" x14ac:dyDescent="0.3">
      <c r="A951" s="37" t="str">
        <f>IF(H951=Rapport!$A$2,ROW(),B951)</f>
        <v/>
      </c>
      <c r="B951" s="37" t="str">
        <f>IF(OR(AND(H951&lt;&gt;Rapport!$A$2,Rapport!$C$1=""),I951&lt;&gt;Rapport!$C$1),"",ROW())</f>
        <v/>
      </c>
      <c r="V951" s="37" t="str">
        <f t="shared" si="14"/>
        <v/>
      </c>
    </row>
    <row r="952" spans="1:22" x14ac:dyDescent="0.3">
      <c r="A952" s="37" t="str">
        <f>IF(H952=Rapport!$A$2,ROW(),B952)</f>
        <v/>
      </c>
      <c r="B952" s="37" t="str">
        <f>IF(OR(AND(H952&lt;&gt;Rapport!$A$2,Rapport!$C$1=""),I952&lt;&gt;Rapport!$C$1),"",ROW())</f>
        <v/>
      </c>
      <c r="V952" s="37" t="str">
        <f t="shared" si="14"/>
        <v/>
      </c>
    </row>
    <row r="953" spans="1:22" x14ac:dyDescent="0.3">
      <c r="A953" s="37" t="str">
        <f>IF(H953=Rapport!$A$2,ROW(),B953)</f>
        <v/>
      </c>
      <c r="B953" s="37" t="str">
        <f>IF(OR(AND(H953&lt;&gt;Rapport!$A$2,Rapport!$C$1=""),I953&lt;&gt;Rapport!$C$1),"",ROW())</f>
        <v/>
      </c>
      <c r="V953" s="37" t="str">
        <f t="shared" si="14"/>
        <v/>
      </c>
    </row>
    <row r="954" spans="1:22" x14ac:dyDescent="0.3">
      <c r="A954" s="37" t="str">
        <f>IF(H954=Rapport!$A$2,ROW(),B954)</f>
        <v/>
      </c>
      <c r="B954" s="37" t="str">
        <f>IF(OR(AND(H954&lt;&gt;Rapport!$A$2,Rapport!$C$1=""),I954&lt;&gt;Rapport!$C$1),"",ROW())</f>
        <v/>
      </c>
      <c r="V954" s="37" t="str">
        <f t="shared" si="14"/>
        <v/>
      </c>
    </row>
    <row r="955" spans="1:22" x14ac:dyDescent="0.3">
      <c r="A955" s="37" t="str">
        <f>IF(H955=Rapport!$A$2,ROW(),B955)</f>
        <v/>
      </c>
      <c r="B955" s="37" t="str">
        <f>IF(OR(AND(H955&lt;&gt;Rapport!$A$2,Rapport!$C$1=""),I955&lt;&gt;Rapport!$C$1),"",ROW())</f>
        <v/>
      </c>
      <c r="V955" s="37" t="str">
        <f t="shared" si="14"/>
        <v/>
      </c>
    </row>
    <row r="956" spans="1:22" x14ac:dyDescent="0.3">
      <c r="A956" s="37" t="str">
        <f>IF(H956=Rapport!$A$2,ROW(),B956)</f>
        <v/>
      </c>
      <c r="B956" s="37" t="str">
        <f>IF(OR(AND(H956&lt;&gt;Rapport!$A$2,Rapport!$C$1=""),I956&lt;&gt;Rapport!$C$1),"",ROW())</f>
        <v/>
      </c>
      <c r="V956" s="37" t="str">
        <f t="shared" si="14"/>
        <v/>
      </c>
    </row>
    <row r="957" spans="1:22" x14ac:dyDescent="0.3">
      <c r="A957" s="37" t="str">
        <f>IF(H957=Rapport!$A$2,ROW(),B957)</f>
        <v/>
      </c>
      <c r="B957" s="37" t="str">
        <f>IF(OR(AND(H957&lt;&gt;Rapport!$A$2,Rapport!$C$1=""),I957&lt;&gt;Rapport!$C$1),"",ROW())</f>
        <v/>
      </c>
      <c r="V957" s="37" t="str">
        <f t="shared" si="14"/>
        <v/>
      </c>
    </row>
    <row r="958" spans="1:22" x14ac:dyDescent="0.3">
      <c r="A958" s="37" t="str">
        <f>IF(H958=Rapport!$A$2,ROW(),B958)</f>
        <v/>
      </c>
      <c r="B958" s="37" t="str">
        <f>IF(OR(AND(H958&lt;&gt;Rapport!$A$2,Rapport!$C$1=""),I958&lt;&gt;Rapport!$C$1),"",ROW())</f>
        <v/>
      </c>
      <c r="V958" s="37" t="str">
        <f t="shared" si="14"/>
        <v/>
      </c>
    </row>
    <row r="959" spans="1:22" x14ac:dyDescent="0.3">
      <c r="A959" s="37" t="str">
        <f>IF(H959=Rapport!$A$2,ROW(),B959)</f>
        <v/>
      </c>
      <c r="B959" s="37" t="str">
        <f>IF(OR(AND(H959&lt;&gt;Rapport!$A$2,Rapport!$C$1=""),I959&lt;&gt;Rapport!$C$1),"",ROW())</f>
        <v/>
      </c>
      <c r="V959" s="37" t="str">
        <f t="shared" si="14"/>
        <v/>
      </c>
    </row>
    <row r="960" spans="1:22" x14ac:dyDescent="0.3">
      <c r="A960" s="37" t="str">
        <f>IF(H960=Rapport!$A$2,ROW(),B960)</f>
        <v/>
      </c>
      <c r="B960" s="37" t="str">
        <f>IF(OR(AND(H960&lt;&gt;Rapport!$A$2,Rapport!$C$1=""),I960&lt;&gt;Rapport!$C$1),"",ROW())</f>
        <v/>
      </c>
      <c r="V960" s="37" t="str">
        <f t="shared" si="14"/>
        <v/>
      </c>
    </row>
    <row r="961" spans="1:22" x14ac:dyDescent="0.3">
      <c r="A961" s="37" t="str">
        <f>IF(H961=Rapport!$A$2,ROW(),B961)</f>
        <v/>
      </c>
      <c r="B961" s="37" t="str">
        <f>IF(OR(AND(H961&lt;&gt;Rapport!$A$2,Rapport!$C$1=""),I961&lt;&gt;Rapport!$C$1),"",ROW())</f>
        <v/>
      </c>
      <c r="V961" s="37" t="str">
        <f t="shared" si="14"/>
        <v/>
      </c>
    </row>
    <row r="962" spans="1:22" x14ac:dyDescent="0.3">
      <c r="A962" s="37" t="str">
        <f>IF(H962=Rapport!$A$2,ROW(),B962)</f>
        <v/>
      </c>
      <c r="B962" s="37" t="str">
        <f>IF(OR(AND(H962&lt;&gt;Rapport!$A$2,Rapport!$C$1=""),I962&lt;&gt;Rapport!$C$1),"",ROW())</f>
        <v/>
      </c>
      <c r="V962" s="37" t="str">
        <f t="shared" si="14"/>
        <v/>
      </c>
    </row>
    <row r="963" spans="1:22" x14ac:dyDescent="0.3">
      <c r="A963" s="37" t="str">
        <f>IF(H963=Rapport!$A$2,ROW(),B963)</f>
        <v/>
      </c>
      <c r="B963" s="37" t="str">
        <f>IF(OR(AND(H963&lt;&gt;Rapport!$A$2,Rapport!$C$1=""),I963&lt;&gt;Rapport!$C$1),"",ROW())</f>
        <v/>
      </c>
      <c r="V963" s="37" t="str">
        <f t="shared" ref="V963:V1026" si="15">IF(K963="rupture",ROW(),"")</f>
        <v/>
      </c>
    </row>
    <row r="964" spans="1:22" x14ac:dyDescent="0.3">
      <c r="A964" s="37" t="str">
        <f>IF(H964=Rapport!$A$2,ROW(),B964)</f>
        <v/>
      </c>
      <c r="B964" s="37" t="str">
        <f>IF(OR(AND(H964&lt;&gt;Rapport!$A$2,Rapport!$C$1=""),I964&lt;&gt;Rapport!$C$1),"",ROW())</f>
        <v/>
      </c>
      <c r="V964" s="37" t="str">
        <f t="shared" si="15"/>
        <v/>
      </c>
    </row>
    <row r="965" spans="1:22" x14ac:dyDescent="0.3">
      <c r="A965" s="37" t="str">
        <f>IF(H965=Rapport!$A$2,ROW(),B965)</f>
        <v/>
      </c>
      <c r="B965" s="37" t="str">
        <f>IF(OR(AND(H965&lt;&gt;Rapport!$A$2,Rapport!$C$1=""),I965&lt;&gt;Rapport!$C$1),"",ROW())</f>
        <v/>
      </c>
      <c r="V965" s="37" t="str">
        <f t="shared" si="15"/>
        <v/>
      </c>
    </row>
    <row r="966" spans="1:22" x14ac:dyDescent="0.3">
      <c r="A966" s="37" t="str">
        <f>IF(H966=Rapport!$A$2,ROW(),B966)</f>
        <v/>
      </c>
      <c r="B966" s="37" t="str">
        <f>IF(OR(AND(H966&lt;&gt;Rapport!$A$2,Rapport!$C$1=""),I966&lt;&gt;Rapport!$C$1),"",ROW())</f>
        <v/>
      </c>
      <c r="V966" s="37" t="str">
        <f t="shared" si="15"/>
        <v/>
      </c>
    </row>
    <row r="967" spans="1:22" x14ac:dyDescent="0.3">
      <c r="A967" s="37" t="str">
        <f>IF(H967=Rapport!$A$2,ROW(),B967)</f>
        <v/>
      </c>
      <c r="B967" s="37" t="str">
        <f>IF(OR(AND(H967&lt;&gt;Rapport!$A$2,Rapport!$C$1=""),I967&lt;&gt;Rapport!$C$1),"",ROW())</f>
        <v/>
      </c>
      <c r="V967" s="37" t="str">
        <f t="shared" si="15"/>
        <v/>
      </c>
    </row>
    <row r="968" spans="1:22" x14ac:dyDescent="0.3">
      <c r="A968" s="37" t="str">
        <f>IF(H968=Rapport!$A$2,ROW(),B968)</f>
        <v/>
      </c>
      <c r="B968" s="37" t="str">
        <f>IF(OR(AND(H968&lt;&gt;Rapport!$A$2,Rapport!$C$1=""),I968&lt;&gt;Rapport!$C$1),"",ROW())</f>
        <v/>
      </c>
      <c r="V968" s="37" t="str">
        <f t="shared" si="15"/>
        <v/>
      </c>
    </row>
    <row r="969" spans="1:22" x14ac:dyDescent="0.3">
      <c r="A969" s="37" t="str">
        <f>IF(H969=Rapport!$A$2,ROW(),B969)</f>
        <v/>
      </c>
      <c r="B969" s="37" t="str">
        <f>IF(OR(AND(H969&lt;&gt;Rapport!$A$2,Rapport!$C$1=""),I969&lt;&gt;Rapport!$C$1),"",ROW())</f>
        <v/>
      </c>
      <c r="V969" s="37" t="str">
        <f t="shared" si="15"/>
        <v/>
      </c>
    </row>
    <row r="970" spans="1:22" x14ac:dyDescent="0.3">
      <c r="A970" s="37" t="str">
        <f>IF(H970=Rapport!$A$2,ROW(),B970)</f>
        <v/>
      </c>
      <c r="B970" s="37" t="str">
        <f>IF(OR(AND(H970&lt;&gt;Rapport!$A$2,Rapport!$C$1=""),I970&lt;&gt;Rapport!$C$1),"",ROW())</f>
        <v/>
      </c>
      <c r="V970" s="37" t="str">
        <f t="shared" si="15"/>
        <v/>
      </c>
    </row>
    <row r="971" spans="1:22" x14ac:dyDescent="0.3">
      <c r="A971" s="37" t="str">
        <f>IF(H971=Rapport!$A$2,ROW(),B971)</f>
        <v/>
      </c>
      <c r="B971" s="37" t="str">
        <f>IF(OR(AND(H971&lt;&gt;Rapport!$A$2,Rapport!$C$1=""),I971&lt;&gt;Rapport!$C$1),"",ROW())</f>
        <v/>
      </c>
      <c r="V971" s="37" t="str">
        <f t="shared" si="15"/>
        <v/>
      </c>
    </row>
    <row r="972" spans="1:22" x14ac:dyDescent="0.3">
      <c r="A972" s="37" t="str">
        <f>IF(H972=Rapport!$A$2,ROW(),B972)</f>
        <v/>
      </c>
      <c r="B972" s="37" t="str">
        <f>IF(OR(AND(H972&lt;&gt;Rapport!$A$2,Rapport!$C$1=""),I972&lt;&gt;Rapport!$C$1),"",ROW())</f>
        <v/>
      </c>
      <c r="V972" s="37" t="str">
        <f t="shared" si="15"/>
        <v/>
      </c>
    </row>
    <row r="973" spans="1:22" x14ac:dyDescent="0.3">
      <c r="A973" s="37" t="str">
        <f>IF(H973=Rapport!$A$2,ROW(),B973)</f>
        <v/>
      </c>
      <c r="B973" s="37" t="str">
        <f>IF(OR(AND(H973&lt;&gt;Rapport!$A$2,Rapport!$C$1=""),I973&lt;&gt;Rapport!$C$1),"",ROW())</f>
        <v/>
      </c>
      <c r="V973" s="37" t="str">
        <f t="shared" si="15"/>
        <v/>
      </c>
    </row>
    <row r="974" spans="1:22" x14ac:dyDescent="0.3">
      <c r="A974" s="37" t="str">
        <f>IF(H974=Rapport!$A$2,ROW(),B974)</f>
        <v/>
      </c>
      <c r="B974" s="37" t="str">
        <f>IF(OR(AND(H974&lt;&gt;Rapport!$A$2,Rapport!$C$1=""),I974&lt;&gt;Rapport!$C$1),"",ROW())</f>
        <v/>
      </c>
      <c r="V974" s="37" t="str">
        <f t="shared" si="15"/>
        <v/>
      </c>
    </row>
    <row r="975" spans="1:22" x14ac:dyDescent="0.3">
      <c r="A975" s="37" t="str">
        <f>IF(H975=Rapport!$A$2,ROW(),B975)</f>
        <v/>
      </c>
      <c r="B975" s="37" t="str">
        <f>IF(OR(AND(H975&lt;&gt;Rapport!$A$2,Rapport!$C$1=""),I975&lt;&gt;Rapport!$C$1),"",ROW())</f>
        <v/>
      </c>
      <c r="V975" s="37" t="str">
        <f t="shared" si="15"/>
        <v/>
      </c>
    </row>
    <row r="976" spans="1:22" x14ac:dyDescent="0.3">
      <c r="A976" s="37" t="str">
        <f>IF(H976=Rapport!$A$2,ROW(),B976)</f>
        <v/>
      </c>
      <c r="B976" s="37" t="str">
        <f>IF(OR(AND(H976&lt;&gt;Rapport!$A$2,Rapport!$C$1=""),I976&lt;&gt;Rapport!$C$1),"",ROW())</f>
        <v/>
      </c>
      <c r="V976" s="37" t="str">
        <f t="shared" si="15"/>
        <v/>
      </c>
    </row>
    <row r="977" spans="1:22" x14ac:dyDescent="0.3">
      <c r="A977" s="37" t="str">
        <f>IF(H977=Rapport!$A$2,ROW(),B977)</f>
        <v/>
      </c>
      <c r="B977" s="37" t="str">
        <f>IF(OR(AND(H977&lt;&gt;Rapport!$A$2,Rapport!$C$1=""),I977&lt;&gt;Rapport!$C$1),"",ROW())</f>
        <v/>
      </c>
      <c r="V977" s="37" t="str">
        <f t="shared" si="15"/>
        <v/>
      </c>
    </row>
    <row r="978" spans="1:22" x14ac:dyDescent="0.3">
      <c r="A978" s="37" t="str">
        <f>IF(H978=Rapport!$A$2,ROW(),B978)</f>
        <v/>
      </c>
      <c r="B978" s="37" t="str">
        <f>IF(OR(AND(H978&lt;&gt;Rapport!$A$2,Rapport!$C$1=""),I978&lt;&gt;Rapport!$C$1),"",ROW())</f>
        <v/>
      </c>
      <c r="V978" s="37" t="str">
        <f t="shared" si="15"/>
        <v/>
      </c>
    </row>
    <row r="979" spans="1:22" x14ac:dyDescent="0.3">
      <c r="A979" s="37" t="str">
        <f>IF(H979=Rapport!$A$2,ROW(),B979)</f>
        <v/>
      </c>
      <c r="B979" s="37" t="str">
        <f>IF(OR(AND(H979&lt;&gt;Rapport!$A$2,Rapport!$C$1=""),I979&lt;&gt;Rapport!$C$1),"",ROW())</f>
        <v/>
      </c>
      <c r="V979" s="37" t="str">
        <f t="shared" si="15"/>
        <v/>
      </c>
    </row>
    <row r="980" spans="1:22" x14ac:dyDescent="0.3">
      <c r="A980" s="37" t="str">
        <f>IF(H980=Rapport!$A$2,ROW(),B980)</f>
        <v/>
      </c>
      <c r="B980" s="37" t="str">
        <f>IF(OR(AND(H980&lt;&gt;Rapport!$A$2,Rapport!$C$1=""),I980&lt;&gt;Rapport!$C$1),"",ROW())</f>
        <v/>
      </c>
      <c r="V980" s="37" t="str">
        <f t="shared" si="15"/>
        <v/>
      </c>
    </row>
    <row r="981" spans="1:22" x14ac:dyDescent="0.3">
      <c r="A981" s="37" t="str">
        <f>IF(H981=Rapport!$A$2,ROW(),B981)</f>
        <v/>
      </c>
      <c r="B981" s="37" t="str">
        <f>IF(OR(AND(H981&lt;&gt;Rapport!$A$2,Rapport!$C$1=""),I981&lt;&gt;Rapport!$C$1),"",ROW())</f>
        <v/>
      </c>
      <c r="V981" s="37" t="str">
        <f t="shared" si="15"/>
        <v/>
      </c>
    </row>
    <row r="982" spans="1:22" x14ac:dyDescent="0.3">
      <c r="A982" s="37" t="str">
        <f>IF(H982=Rapport!$A$2,ROW(),B982)</f>
        <v/>
      </c>
      <c r="B982" s="37" t="str">
        <f>IF(OR(AND(H982&lt;&gt;Rapport!$A$2,Rapport!$C$1=""),I982&lt;&gt;Rapport!$C$1),"",ROW())</f>
        <v/>
      </c>
      <c r="V982" s="37" t="str">
        <f t="shared" si="15"/>
        <v/>
      </c>
    </row>
    <row r="983" spans="1:22" x14ac:dyDescent="0.3">
      <c r="A983" s="37" t="str">
        <f>IF(H983=Rapport!$A$2,ROW(),B983)</f>
        <v/>
      </c>
      <c r="B983" s="37" t="str">
        <f>IF(OR(AND(H983&lt;&gt;Rapport!$A$2,Rapport!$C$1=""),I983&lt;&gt;Rapport!$C$1),"",ROW())</f>
        <v/>
      </c>
      <c r="V983" s="37" t="str">
        <f t="shared" si="15"/>
        <v/>
      </c>
    </row>
    <row r="984" spans="1:22" x14ac:dyDescent="0.3">
      <c r="A984" s="37" t="str">
        <f>IF(H984=Rapport!$A$2,ROW(),B984)</f>
        <v/>
      </c>
      <c r="B984" s="37" t="str">
        <f>IF(OR(AND(H984&lt;&gt;Rapport!$A$2,Rapport!$C$1=""),I984&lt;&gt;Rapport!$C$1),"",ROW())</f>
        <v/>
      </c>
      <c r="V984" s="37" t="str">
        <f t="shared" si="15"/>
        <v/>
      </c>
    </row>
    <row r="985" spans="1:22" x14ac:dyDescent="0.3">
      <c r="A985" s="37" t="str">
        <f>IF(H985=Rapport!$A$2,ROW(),B985)</f>
        <v/>
      </c>
      <c r="B985" s="37" t="str">
        <f>IF(OR(AND(H985&lt;&gt;Rapport!$A$2,Rapport!$C$1=""),I985&lt;&gt;Rapport!$C$1),"",ROW())</f>
        <v/>
      </c>
      <c r="V985" s="37" t="str">
        <f t="shared" si="15"/>
        <v/>
      </c>
    </row>
    <row r="986" spans="1:22" x14ac:dyDescent="0.3">
      <c r="A986" s="37" t="str">
        <f>IF(H986=Rapport!$A$2,ROW(),B986)</f>
        <v/>
      </c>
      <c r="B986" s="37" t="str">
        <f>IF(OR(AND(H986&lt;&gt;Rapport!$A$2,Rapport!$C$1=""),I986&lt;&gt;Rapport!$C$1),"",ROW())</f>
        <v/>
      </c>
      <c r="V986" s="37" t="str">
        <f t="shared" si="15"/>
        <v/>
      </c>
    </row>
    <row r="987" spans="1:22" x14ac:dyDescent="0.3">
      <c r="A987" s="37" t="str">
        <f>IF(H987=Rapport!$A$2,ROW(),B987)</f>
        <v/>
      </c>
      <c r="B987" s="37" t="str">
        <f>IF(OR(AND(H987&lt;&gt;Rapport!$A$2,Rapport!$C$1=""),I987&lt;&gt;Rapport!$C$1),"",ROW())</f>
        <v/>
      </c>
      <c r="V987" s="37" t="str">
        <f t="shared" si="15"/>
        <v/>
      </c>
    </row>
    <row r="988" spans="1:22" x14ac:dyDescent="0.3">
      <c r="A988" s="37" t="str">
        <f>IF(H988=Rapport!$A$2,ROW(),B988)</f>
        <v/>
      </c>
      <c r="B988" s="37" t="str">
        <f>IF(OR(AND(H988&lt;&gt;Rapport!$A$2,Rapport!$C$1=""),I988&lt;&gt;Rapport!$C$1),"",ROW())</f>
        <v/>
      </c>
      <c r="V988" s="37" t="str">
        <f t="shared" si="15"/>
        <v/>
      </c>
    </row>
    <row r="989" spans="1:22" x14ac:dyDescent="0.3">
      <c r="A989" s="37" t="str">
        <f>IF(H989=Rapport!$A$2,ROW(),B989)</f>
        <v/>
      </c>
      <c r="B989" s="37" t="str">
        <f>IF(OR(AND(H989&lt;&gt;Rapport!$A$2,Rapport!$C$1=""),I989&lt;&gt;Rapport!$C$1),"",ROW())</f>
        <v/>
      </c>
      <c r="V989" s="37" t="str">
        <f t="shared" si="15"/>
        <v/>
      </c>
    </row>
    <row r="990" spans="1:22" x14ac:dyDescent="0.3">
      <c r="A990" s="37" t="str">
        <f>IF(H990=Rapport!$A$2,ROW(),B990)</f>
        <v/>
      </c>
      <c r="B990" s="37" t="str">
        <f>IF(OR(AND(H990&lt;&gt;Rapport!$A$2,Rapport!$C$1=""),I990&lt;&gt;Rapport!$C$1),"",ROW())</f>
        <v/>
      </c>
      <c r="V990" s="37" t="str">
        <f t="shared" si="15"/>
        <v/>
      </c>
    </row>
    <row r="991" spans="1:22" x14ac:dyDescent="0.3">
      <c r="A991" s="37" t="str">
        <f>IF(H991=Rapport!$A$2,ROW(),B991)</f>
        <v/>
      </c>
      <c r="B991" s="37" t="str">
        <f>IF(OR(AND(H991&lt;&gt;Rapport!$A$2,Rapport!$C$1=""),I991&lt;&gt;Rapport!$C$1),"",ROW())</f>
        <v/>
      </c>
      <c r="V991" s="37" t="str">
        <f t="shared" si="15"/>
        <v/>
      </c>
    </row>
    <row r="992" spans="1:22" x14ac:dyDescent="0.3">
      <c r="A992" s="37" t="str">
        <f>IF(H992=Rapport!$A$2,ROW(),B992)</f>
        <v/>
      </c>
      <c r="B992" s="37" t="str">
        <f>IF(OR(AND(H992&lt;&gt;Rapport!$A$2,Rapport!$C$1=""),I992&lt;&gt;Rapport!$C$1),"",ROW())</f>
        <v/>
      </c>
      <c r="V992" s="37" t="str">
        <f t="shared" si="15"/>
        <v/>
      </c>
    </row>
    <row r="993" spans="1:22" x14ac:dyDescent="0.3">
      <c r="A993" s="37" t="str">
        <f>IF(H993=Rapport!$A$2,ROW(),B993)</f>
        <v/>
      </c>
      <c r="B993" s="37" t="str">
        <f>IF(OR(AND(H993&lt;&gt;Rapport!$A$2,Rapport!$C$1=""),I993&lt;&gt;Rapport!$C$1),"",ROW())</f>
        <v/>
      </c>
      <c r="V993" s="37" t="str">
        <f t="shared" si="15"/>
        <v/>
      </c>
    </row>
    <row r="994" spans="1:22" x14ac:dyDescent="0.3">
      <c r="A994" s="37" t="str">
        <f>IF(H994=Rapport!$A$2,ROW(),B994)</f>
        <v/>
      </c>
      <c r="B994" s="37" t="str">
        <f>IF(OR(AND(H994&lt;&gt;Rapport!$A$2,Rapport!$C$1=""),I994&lt;&gt;Rapport!$C$1),"",ROW())</f>
        <v/>
      </c>
      <c r="V994" s="37" t="str">
        <f t="shared" si="15"/>
        <v/>
      </c>
    </row>
    <row r="995" spans="1:22" x14ac:dyDescent="0.3">
      <c r="A995" s="37" t="str">
        <f>IF(H995=Rapport!$A$2,ROW(),B995)</f>
        <v/>
      </c>
      <c r="B995" s="37" t="str">
        <f>IF(OR(AND(H995&lt;&gt;Rapport!$A$2,Rapport!$C$1=""),I995&lt;&gt;Rapport!$C$1),"",ROW())</f>
        <v/>
      </c>
      <c r="V995" s="37" t="str">
        <f t="shared" si="15"/>
        <v/>
      </c>
    </row>
    <row r="996" spans="1:22" x14ac:dyDescent="0.3">
      <c r="A996" s="37" t="str">
        <f>IF(H996=Rapport!$A$2,ROW(),B996)</f>
        <v/>
      </c>
      <c r="B996" s="37" t="str">
        <f>IF(OR(AND(H996&lt;&gt;Rapport!$A$2,Rapport!$C$1=""),I996&lt;&gt;Rapport!$C$1),"",ROW())</f>
        <v/>
      </c>
      <c r="V996" s="37" t="str">
        <f t="shared" si="15"/>
        <v/>
      </c>
    </row>
    <row r="997" spans="1:22" x14ac:dyDescent="0.3">
      <c r="A997" s="37" t="str">
        <f>IF(H997=Rapport!$A$2,ROW(),B997)</f>
        <v/>
      </c>
      <c r="B997" s="37" t="str">
        <f>IF(OR(AND(H997&lt;&gt;Rapport!$A$2,Rapport!$C$1=""),I997&lt;&gt;Rapport!$C$1),"",ROW())</f>
        <v/>
      </c>
      <c r="V997" s="37" t="str">
        <f t="shared" si="15"/>
        <v/>
      </c>
    </row>
    <row r="998" spans="1:22" x14ac:dyDescent="0.3">
      <c r="A998" s="37" t="str">
        <f>IF(H998=Rapport!$A$2,ROW(),B998)</f>
        <v/>
      </c>
      <c r="B998" s="37" t="str">
        <f>IF(OR(AND(H998&lt;&gt;Rapport!$A$2,Rapport!$C$1=""),I998&lt;&gt;Rapport!$C$1),"",ROW())</f>
        <v/>
      </c>
      <c r="V998" s="37" t="str">
        <f t="shared" si="15"/>
        <v/>
      </c>
    </row>
    <row r="999" spans="1:22" x14ac:dyDescent="0.3">
      <c r="A999" s="37" t="str">
        <f>IF(H999=Rapport!$A$2,ROW(),B999)</f>
        <v/>
      </c>
      <c r="B999" s="37" t="str">
        <f>IF(OR(AND(H999&lt;&gt;Rapport!$A$2,Rapport!$C$1=""),I999&lt;&gt;Rapport!$C$1),"",ROW())</f>
        <v/>
      </c>
      <c r="V999" s="37" t="str">
        <f t="shared" si="15"/>
        <v/>
      </c>
    </row>
    <row r="1000" spans="1:22" x14ac:dyDescent="0.3">
      <c r="A1000" s="37" t="str">
        <f>IF(H1000=Rapport!$A$2,ROW(),B1000)</f>
        <v/>
      </c>
      <c r="B1000" s="37" t="str">
        <f>IF(OR(AND(H1000&lt;&gt;Rapport!$A$2,Rapport!$C$1=""),I1000&lt;&gt;Rapport!$C$1),"",ROW())</f>
        <v/>
      </c>
      <c r="V1000" s="37" t="str">
        <f t="shared" si="15"/>
        <v/>
      </c>
    </row>
    <row r="1001" spans="1:22" x14ac:dyDescent="0.3">
      <c r="A1001" s="37" t="str">
        <f>IF(H1001=Rapport!$A$2,ROW(),B1001)</f>
        <v/>
      </c>
      <c r="B1001" s="37" t="str">
        <f>IF(OR(AND(H1001&lt;&gt;Rapport!$A$2,Rapport!$C$1=""),I1001&lt;&gt;Rapport!$C$1),"",ROW())</f>
        <v/>
      </c>
      <c r="V1001" s="37" t="str">
        <f t="shared" si="15"/>
        <v/>
      </c>
    </row>
    <row r="1002" spans="1:22" x14ac:dyDescent="0.3">
      <c r="A1002" s="37" t="str">
        <f>IF(H1002=Rapport!$A$2,ROW(),B1002)</f>
        <v/>
      </c>
      <c r="B1002" s="37" t="str">
        <f>IF(OR(AND(H1002&lt;&gt;Rapport!$A$2,Rapport!$C$1=""),I1002&lt;&gt;Rapport!$C$1),"",ROW())</f>
        <v/>
      </c>
      <c r="V1002" s="37" t="str">
        <f t="shared" si="15"/>
        <v/>
      </c>
    </row>
    <row r="1003" spans="1:22" x14ac:dyDescent="0.3">
      <c r="A1003" s="37" t="str">
        <f>IF(H1003=Rapport!$A$2,ROW(),B1003)</f>
        <v/>
      </c>
      <c r="B1003" s="37" t="str">
        <f>IF(OR(AND(H1003&lt;&gt;Rapport!$A$2,Rapport!$C$1=""),I1003&lt;&gt;Rapport!$C$1),"",ROW())</f>
        <v/>
      </c>
      <c r="V1003" s="37" t="str">
        <f t="shared" si="15"/>
        <v/>
      </c>
    </row>
    <row r="1004" spans="1:22" x14ac:dyDescent="0.3">
      <c r="A1004" s="37" t="str">
        <f>IF(H1004=Rapport!$A$2,ROW(),B1004)</f>
        <v/>
      </c>
      <c r="B1004" s="37" t="str">
        <f>IF(OR(AND(H1004&lt;&gt;Rapport!$A$2,Rapport!$C$1=""),I1004&lt;&gt;Rapport!$C$1),"",ROW())</f>
        <v/>
      </c>
      <c r="V1004" s="37" t="str">
        <f t="shared" si="15"/>
        <v/>
      </c>
    </row>
    <row r="1005" spans="1:22" x14ac:dyDescent="0.3">
      <c r="A1005" s="37" t="str">
        <f>IF(H1005=Rapport!$A$2,ROW(),B1005)</f>
        <v/>
      </c>
      <c r="B1005" s="37" t="str">
        <f>IF(OR(AND(H1005&lt;&gt;Rapport!$A$2,Rapport!$C$1=""),I1005&lt;&gt;Rapport!$C$1),"",ROW())</f>
        <v/>
      </c>
      <c r="V1005" s="37" t="str">
        <f t="shared" si="15"/>
        <v/>
      </c>
    </row>
    <row r="1006" spans="1:22" x14ac:dyDescent="0.3">
      <c r="A1006" s="37" t="str">
        <f>IF(H1006=Rapport!$A$2,ROW(),B1006)</f>
        <v/>
      </c>
      <c r="B1006" s="37" t="str">
        <f>IF(OR(AND(H1006&lt;&gt;Rapport!$A$2,Rapport!$C$1=""),I1006&lt;&gt;Rapport!$C$1),"",ROW())</f>
        <v/>
      </c>
      <c r="V1006" s="37" t="str">
        <f t="shared" si="15"/>
        <v/>
      </c>
    </row>
    <row r="1007" spans="1:22" x14ac:dyDescent="0.3">
      <c r="A1007" s="37" t="str">
        <f>IF(H1007=Rapport!$A$2,ROW(),B1007)</f>
        <v/>
      </c>
      <c r="B1007" s="37" t="str">
        <f>IF(OR(AND(H1007&lt;&gt;Rapport!$A$2,Rapport!$C$1=""),I1007&lt;&gt;Rapport!$C$1),"",ROW())</f>
        <v/>
      </c>
      <c r="V1007" s="37" t="str">
        <f t="shared" si="15"/>
        <v/>
      </c>
    </row>
    <row r="1008" spans="1:22" x14ac:dyDescent="0.3">
      <c r="A1008" s="37" t="str">
        <f>IF(H1008=Rapport!$A$2,ROW(),B1008)</f>
        <v/>
      </c>
      <c r="B1008" s="37" t="str">
        <f>IF(OR(AND(H1008&lt;&gt;Rapport!$A$2,Rapport!$C$1=""),I1008&lt;&gt;Rapport!$C$1),"",ROW())</f>
        <v/>
      </c>
      <c r="V1008" s="37" t="str">
        <f t="shared" si="15"/>
        <v/>
      </c>
    </row>
    <row r="1009" spans="1:22" x14ac:dyDescent="0.3">
      <c r="A1009" s="37" t="str">
        <f>IF(H1009=Rapport!$A$2,ROW(),B1009)</f>
        <v/>
      </c>
      <c r="B1009" s="37" t="str">
        <f>IF(OR(AND(H1009&lt;&gt;Rapport!$A$2,Rapport!$C$1=""),I1009&lt;&gt;Rapport!$C$1),"",ROW())</f>
        <v/>
      </c>
      <c r="V1009" s="37" t="str">
        <f t="shared" si="15"/>
        <v/>
      </c>
    </row>
    <row r="1010" spans="1:22" x14ac:dyDescent="0.3">
      <c r="A1010" s="37" t="str">
        <f>IF(H1010=Rapport!$A$2,ROW(),B1010)</f>
        <v/>
      </c>
      <c r="B1010" s="37" t="str">
        <f>IF(OR(AND(H1010&lt;&gt;Rapport!$A$2,Rapport!$C$1=""),I1010&lt;&gt;Rapport!$C$1),"",ROW())</f>
        <v/>
      </c>
      <c r="V1010" s="37" t="str">
        <f t="shared" si="15"/>
        <v/>
      </c>
    </row>
    <row r="1011" spans="1:22" x14ac:dyDescent="0.3">
      <c r="A1011" s="37" t="str">
        <f>IF(H1011=Rapport!$A$2,ROW(),B1011)</f>
        <v/>
      </c>
      <c r="B1011" s="37" t="str">
        <f>IF(OR(AND(H1011&lt;&gt;Rapport!$A$2,Rapport!$C$1=""),I1011&lt;&gt;Rapport!$C$1),"",ROW())</f>
        <v/>
      </c>
      <c r="V1011" s="37" t="str">
        <f t="shared" si="15"/>
        <v/>
      </c>
    </row>
    <row r="1012" spans="1:22" x14ac:dyDescent="0.3">
      <c r="A1012" s="37" t="str">
        <f>IF(H1012=Rapport!$A$2,ROW(),B1012)</f>
        <v/>
      </c>
      <c r="B1012" s="37" t="str">
        <f>IF(OR(AND(H1012&lt;&gt;Rapport!$A$2,Rapport!$C$1=""),I1012&lt;&gt;Rapport!$C$1),"",ROW())</f>
        <v/>
      </c>
      <c r="V1012" s="37" t="str">
        <f t="shared" si="15"/>
        <v/>
      </c>
    </row>
    <row r="1013" spans="1:22" x14ac:dyDescent="0.3">
      <c r="A1013" s="37" t="str">
        <f>IF(H1013=Rapport!$A$2,ROW(),B1013)</f>
        <v/>
      </c>
      <c r="B1013" s="37" t="str">
        <f>IF(OR(AND(H1013&lt;&gt;Rapport!$A$2,Rapport!$C$1=""),I1013&lt;&gt;Rapport!$C$1),"",ROW())</f>
        <v/>
      </c>
      <c r="V1013" s="37" t="str">
        <f t="shared" si="15"/>
        <v/>
      </c>
    </row>
    <row r="1014" spans="1:22" x14ac:dyDescent="0.3">
      <c r="A1014" s="37" t="str">
        <f>IF(H1014=Rapport!$A$2,ROW(),B1014)</f>
        <v/>
      </c>
      <c r="B1014" s="37" t="str">
        <f>IF(OR(AND(H1014&lt;&gt;Rapport!$A$2,Rapport!$C$1=""),I1014&lt;&gt;Rapport!$C$1),"",ROW())</f>
        <v/>
      </c>
      <c r="V1014" s="37" t="str">
        <f t="shared" si="15"/>
        <v/>
      </c>
    </row>
    <row r="1015" spans="1:22" x14ac:dyDescent="0.3">
      <c r="A1015" s="37" t="str">
        <f>IF(H1015=Rapport!$A$2,ROW(),B1015)</f>
        <v/>
      </c>
      <c r="B1015" s="37" t="str">
        <f>IF(OR(AND(H1015&lt;&gt;Rapport!$A$2,Rapport!$C$1=""),I1015&lt;&gt;Rapport!$C$1),"",ROW())</f>
        <v/>
      </c>
      <c r="V1015" s="37" t="str">
        <f t="shared" si="15"/>
        <v/>
      </c>
    </row>
    <row r="1016" spans="1:22" x14ac:dyDescent="0.3">
      <c r="A1016" s="37" t="str">
        <f>IF(H1016=Rapport!$A$2,ROW(),B1016)</f>
        <v/>
      </c>
      <c r="B1016" s="37" t="str">
        <f>IF(OR(AND(H1016&lt;&gt;Rapport!$A$2,Rapport!$C$1=""),I1016&lt;&gt;Rapport!$C$1),"",ROW())</f>
        <v/>
      </c>
      <c r="V1016" s="37" t="str">
        <f t="shared" si="15"/>
        <v/>
      </c>
    </row>
    <row r="1017" spans="1:22" x14ac:dyDescent="0.3">
      <c r="A1017" s="37" t="str">
        <f>IF(H1017=Rapport!$A$2,ROW(),B1017)</f>
        <v/>
      </c>
      <c r="B1017" s="37" t="str">
        <f>IF(OR(AND(H1017&lt;&gt;Rapport!$A$2,Rapport!$C$1=""),I1017&lt;&gt;Rapport!$C$1),"",ROW())</f>
        <v/>
      </c>
      <c r="V1017" s="37" t="str">
        <f t="shared" si="15"/>
        <v/>
      </c>
    </row>
    <row r="1018" spans="1:22" x14ac:dyDescent="0.3">
      <c r="A1018" s="37" t="str">
        <f>IF(H1018=Rapport!$A$2,ROW(),B1018)</f>
        <v/>
      </c>
      <c r="B1018" s="37" t="str">
        <f>IF(OR(AND(H1018&lt;&gt;Rapport!$A$2,Rapport!$C$1=""),I1018&lt;&gt;Rapport!$C$1),"",ROW())</f>
        <v/>
      </c>
      <c r="V1018" s="37" t="str">
        <f t="shared" si="15"/>
        <v/>
      </c>
    </row>
    <row r="1019" spans="1:22" x14ac:dyDescent="0.3">
      <c r="A1019" s="37" t="str">
        <f>IF(H1019=Rapport!$A$2,ROW(),B1019)</f>
        <v/>
      </c>
      <c r="B1019" s="37" t="str">
        <f>IF(OR(AND(H1019&lt;&gt;Rapport!$A$2,Rapport!$C$1=""),I1019&lt;&gt;Rapport!$C$1),"",ROW())</f>
        <v/>
      </c>
      <c r="V1019" s="37" t="str">
        <f t="shared" si="15"/>
        <v/>
      </c>
    </row>
    <row r="1020" spans="1:22" x14ac:dyDescent="0.3">
      <c r="A1020" s="37" t="str">
        <f>IF(H1020=Rapport!$A$2,ROW(),B1020)</f>
        <v/>
      </c>
      <c r="B1020" s="37" t="str">
        <f>IF(OR(AND(H1020&lt;&gt;Rapport!$A$2,Rapport!$C$1=""),I1020&lt;&gt;Rapport!$C$1),"",ROW())</f>
        <v/>
      </c>
      <c r="V1020" s="37" t="str">
        <f t="shared" si="15"/>
        <v/>
      </c>
    </row>
    <row r="1021" spans="1:22" x14ac:dyDescent="0.3">
      <c r="A1021" s="37" t="str">
        <f>IF(H1021=Rapport!$A$2,ROW(),B1021)</f>
        <v/>
      </c>
      <c r="B1021" s="37" t="str">
        <f>IF(OR(AND(H1021&lt;&gt;Rapport!$A$2,Rapport!$C$1=""),I1021&lt;&gt;Rapport!$C$1),"",ROW())</f>
        <v/>
      </c>
      <c r="V1021" s="37" t="str">
        <f t="shared" si="15"/>
        <v/>
      </c>
    </row>
    <row r="1022" spans="1:22" x14ac:dyDescent="0.3">
      <c r="A1022" s="37" t="str">
        <f>IF(H1022=Rapport!$A$2,ROW(),B1022)</f>
        <v/>
      </c>
      <c r="B1022" s="37" t="str">
        <f>IF(OR(AND(H1022&lt;&gt;Rapport!$A$2,Rapport!$C$1=""),I1022&lt;&gt;Rapport!$C$1),"",ROW())</f>
        <v/>
      </c>
      <c r="V1022" s="37" t="str">
        <f t="shared" si="15"/>
        <v/>
      </c>
    </row>
    <row r="1023" spans="1:22" x14ac:dyDescent="0.3">
      <c r="A1023" s="37" t="str">
        <f>IF(H1023=Rapport!$A$2,ROW(),B1023)</f>
        <v/>
      </c>
      <c r="B1023" s="37" t="str">
        <f>IF(OR(AND(H1023&lt;&gt;Rapport!$A$2,Rapport!$C$1=""),I1023&lt;&gt;Rapport!$C$1),"",ROW())</f>
        <v/>
      </c>
      <c r="V1023" s="37" t="str">
        <f t="shared" si="15"/>
        <v/>
      </c>
    </row>
    <row r="1024" spans="1:22" x14ac:dyDescent="0.3">
      <c r="A1024" s="37" t="str">
        <f>IF(H1024=Rapport!$A$2,ROW(),B1024)</f>
        <v/>
      </c>
      <c r="B1024" s="37" t="str">
        <f>IF(OR(AND(H1024&lt;&gt;Rapport!$A$2,Rapport!$C$1=""),I1024&lt;&gt;Rapport!$C$1),"",ROW())</f>
        <v/>
      </c>
      <c r="V1024" s="37" t="str">
        <f t="shared" si="15"/>
        <v/>
      </c>
    </row>
    <row r="1025" spans="1:22" x14ac:dyDescent="0.3">
      <c r="A1025" s="37" t="str">
        <f>IF(H1025=Rapport!$A$2,ROW(),B1025)</f>
        <v/>
      </c>
      <c r="B1025" s="37" t="str">
        <f>IF(OR(AND(H1025&lt;&gt;Rapport!$A$2,Rapport!$C$1=""),I1025&lt;&gt;Rapport!$C$1),"",ROW())</f>
        <v/>
      </c>
      <c r="V1025" s="37" t="str">
        <f t="shared" si="15"/>
        <v/>
      </c>
    </row>
    <row r="1026" spans="1:22" x14ac:dyDescent="0.3">
      <c r="A1026" s="37" t="str">
        <f>IF(H1026=Rapport!$A$2,ROW(),B1026)</f>
        <v/>
      </c>
      <c r="B1026" s="37" t="str">
        <f>IF(OR(AND(H1026&lt;&gt;Rapport!$A$2,Rapport!$C$1=""),I1026&lt;&gt;Rapport!$C$1),"",ROW())</f>
        <v/>
      </c>
      <c r="V1026" s="37" t="str">
        <f t="shared" si="15"/>
        <v/>
      </c>
    </row>
    <row r="1027" spans="1:22" x14ac:dyDescent="0.3">
      <c r="A1027" s="37" t="str">
        <f>IF(H1027=Rapport!$A$2,ROW(),B1027)</f>
        <v/>
      </c>
      <c r="B1027" s="37" t="str">
        <f>IF(OR(AND(H1027&lt;&gt;Rapport!$A$2,Rapport!$C$1=""),I1027&lt;&gt;Rapport!$C$1),"",ROW())</f>
        <v/>
      </c>
      <c r="V1027" s="37" t="str">
        <f t="shared" ref="V1027:V1090" si="16">IF(K1027="rupture",ROW(),"")</f>
        <v/>
      </c>
    </row>
    <row r="1028" spans="1:22" x14ac:dyDescent="0.3">
      <c r="A1028" s="37" t="str">
        <f>IF(H1028=Rapport!$A$2,ROW(),B1028)</f>
        <v/>
      </c>
      <c r="B1028" s="37" t="str">
        <f>IF(OR(AND(H1028&lt;&gt;Rapport!$A$2,Rapport!$C$1=""),I1028&lt;&gt;Rapport!$C$1),"",ROW())</f>
        <v/>
      </c>
      <c r="V1028" s="37" t="str">
        <f t="shared" si="16"/>
        <v/>
      </c>
    </row>
    <row r="1029" spans="1:22" x14ac:dyDescent="0.3">
      <c r="A1029" s="37" t="str">
        <f>IF(H1029=Rapport!$A$2,ROW(),B1029)</f>
        <v/>
      </c>
      <c r="B1029" s="37" t="str">
        <f>IF(OR(AND(H1029&lt;&gt;Rapport!$A$2,Rapport!$C$1=""),I1029&lt;&gt;Rapport!$C$1),"",ROW())</f>
        <v/>
      </c>
      <c r="V1029" s="37" t="str">
        <f t="shared" si="16"/>
        <v/>
      </c>
    </row>
    <row r="1030" spans="1:22" x14ac:dyDescent="0.3">
      <c r="A1030" s="37" t="str">
        <f>IF(H1030=Rapport!$A$2,ROW(),B1030)</f>
        <v/>
      </c>
      <c r="B1030" s="37" t="str">
        <f>IF(OR(AND(H1030&lt;&gt;Rapport!$A$2,Rapport!$C$1=""),I1030&lt;&gt;Rapport!$C$1),"",ROW())</f>
        <v/>
      </c>
      <c r="V1030" s="37" t="str">
        <f t="shared" si="16"/>
        <v/>
      </c>
    </row>
    <row r="1031" spans="1:22" x14ac:dyDescent="0.3">
      <c r="A1031" s="37" t="str">
        <f>IF(H1031=Rapport!$A$2,ROW(),B1031)</f>
        <v/>
      </c>
      <c r="B1031" s="37" t="str">
        <f>IF(OR(AND(H1031&lt;&gt;Rapport!$A$2,Rapport!$C$1=""),I1031&lt;&gt;Rapport!$C$1),"",ROW())</f>
        <v/>
      </c>
      <c r="V1031" s="37" t="str">
        <f t="shared" si="16"/>
        <v/>
      </c>
    </row>
    <row r="1032" spans="1:22" x14ac:dyDescent="0.3">
      <c r="A1032" s="37" t="str">
        <f>IF(H1032=Rapport!$A$2,ROW(),B1032)</f>
        <v/>
      </c>
      <c r="B1032" s="37" t="str">
        <f>IF(OR(AND(H1032&lt;&gt;Rapport!$A$2,Rapport!$C$1=""),I1032&lt;&gt;Rapport!$C$1),"",ROW())</f>
        <v/>
      </c>
      <c r="V1032" s="37" t="str">
        <f t="shared" si="16"/>
        <v/>
      </c>
    </row>
    <row r="1033" spans="1:22" x14ac:dyDescent="0.3">
      <c r="A1033" s="37" t="str">
        <f>IF(H1033=Rapport!$A$2,ROW(),B1033)</f>
        <v/>
      </c>
      <c r="B1033" s="37" t="str">
        <f>IF(OR(AND(H1033&lt;&gt;Rapport!$A$2,Rapport!$C$1=""),I1033&lt;&gt;Rapport!$C$1),"",ROW())</f>
        <v/>
      </c>
      <c r="V1033" s="37" t="str">
        <f t="shared" si="16"/>
        <v/>
      </c>
    </row>
    <row r="1034" spans="1:22" x14ac:dyDescent="0.3">
      <c r="A1034" s="37" t="str">
        <f>IF(H1034=Rapport!$A$2,ROW(),B1034)</f>
        <v/>
      </c>
      <c r="B1034" s="37" t="str">
        <f>IF(OR(AND(H1034&lt;&gt;Rapport!$A$2,Rapport!$C$1=""),I1034&lt;&gt;Rapport!$C$1),"",ROW())</f>
        <v/>
      </c>
      <c r="V1034" s="37" t="str">
        <f t="shared" si="16"/>
        <v/>
      </c>
    </row>
    <row r="1035" spans="1:22" x14ac:dyDescent="0.3">
      <c r="A1035" s="37" t="str">
        <f>IF(H1035=Rapport!$A$2,ROW(),B1035)</f>
        <v/>
      </c>
      <c r="B1035" s="37" t="str">
        <f>IF(OR(AND(H1035&lt;&gt;Rapport!$A$2,Rapport!$C$1=""),I1035&lt;&gt;Rapport!$C$1),"",ROW())</f>
        <v/>
      </c>
      <c r="V1035" s="37" t="str">
        <f t="shared" si="16"/>
        <v/>
      </c>
    </row>
    <row r="1036" spans="1:22" x14ac:dyDescent="0.3">
      <c r="A1036" s="37" t="str">
        <f>IF(H1036=Rapport!$A$2,ROW(),B1036)</f>
        <v/>
      </c>
      <c r="B1036" s="37" t="str">
        <f>IF(OR(AND(H1036&lt;&gt;Rapport!$A$2,Rapport!$C$1=""),I1036&lt;&gt;Rapport!$C$1),"",ROW())</f>
        <v/>
      </c>
      <c r="V1036" s="37" t="str">
        <f t="shared" si="16"/>
        <v/>
      </c>
    </row>
    <row r="1037" spans="1:22" x14ac:dyDescent="0.3">
      <c r="A1037" s="37" t="str">
        <f>IF(H1037=Rapport!$A$2,ROW(),B1037)</f>
        <v/>
      </c>
      <c r="B1037" s="37" t="str">
        <f>IF(OR(AND(H1037&lt;&gt;Rapport!$A$2,Rapport!$C$1=""),I1037&lt;&gt;Rapport!$C$1),"",ROW())</f>
        <v/>
      </c>
      <c r="V1037" s="37" t="str">
        <f t="shared" si="16"/>
        <v/>
      </c>
    </row>
    <row r="1038" spans="1:22" x14ac:dyDescent="0.3">
      <c r="A1038" s="37" t="str">
        <f>IF(H1038=Rapport!$A$2,ROW(),B1038)</f>
        <v/>
      </c>
      <c r="B1038" s="37" t="str">
        <f>IF(OR(AND(H1038&lt;&gt;Rapport!$A$2,Rapport!$C$1=""),I1038&lt;&gt;Rapport!$C$1),"",ROW())</f>
        <v/>
      </c>
      <c r="V1038" s="37" t="str">
        <f t="shared" si="16"/>
        <v/>
      </c>
    </row>
    <row r="1039" spans="1:22" x14ac:dyDescent="0.3">
      <c r="A1039" s="37" t="str">
        <f>IF(H1039=Rapport!$A$2,ROW(),B1039)</f>
        <v/>
      </c>
      <c r="B1039" s="37" t="str">
        <f>IF(OR(AND(H1039&lt;&gt;Rapport!$A$2,Rapport!$C$1=""),I1039&lt;&gt;Rapport!$C$1),"",ROW())</f>
        <v/>
      </c>
      <c r="V1039" s="37" t="str">
        <f t="shared" si="16"/>
        <v/>
      </c>
    </row>
    <row r="1040" spans="1:22" x14ac:dyDescent="0.3">
      <c r="A1040" s="37" t="str">
        <f>IF(H1040=Rapport!$A$2,ROW(),B1040)</f>
        <v/>
      </c>
      <c r="B1040" s="37" t="str">
        <f>IF(OR(AND(H1040&lt;&gt;Rapport!$A$2,Rapport!$C$1=""),I1040&lt;&gt;Rapport!$C$1),"",ROW())</f>
        <v/>
      </c>
      <c r="V1040" s="37" t="str">
        <f t="shared" si="16"/>
        <v/>
      </c>
    </row>
    <row r="1041" spans="1:22" x14ac:dyDescent="0.3">
      <c r="A1041" s="37" t="str">
        <f>IF(H1041=Rapport!$A$2,ROW(),B1041)</f>
        <v/>
      </c>
      <c r="B1041" s="37" t="str">
        <f>IF(OR(AND(H1041&lt;&gt;Rapport!$A$2,Rapport!$C$1=""),I1041&lt;&gt;Rapport!$C$1),"",ROW())</f>
        <v/>
      </c>
      <c r="V1041" s="37" t="str">
        <f t="shared" si="16"/>
        <v/>
      </c>
    </row>
    <row r="1042" spans="1:22" x14ac:dyDescent="0.3">
      <c r="A1042" s="37" t="str">
        <f>IF(H1042=Rapport!$A$2,ROW(),B1042)</f>
        <v/>
      </c>
      <c r="B1042" s="37" t="str">
        <f>IF(OR(AND(H1042&lt;&gt;Rapport!$A$2,Rapport!$C$1=""),I1042&lt;&gt;Rapport!$C$1),"",ROW())</f>
        <v/>
      </c>
      <c r="V1042" s="37" t="str">
        <f t="shared" si="16"/>
        <v/>
      </c>
    </row>
    <row r="1043" spans="1:22" x14ac:dyDescent="0.3">
      <c r="A1043" s="37" t="str">
        <f>IF(H1043=Rapport!$A$2,ROW(),B1043)</f>
        <v/>
      </c>
      <c r="B1043" s="37" t="str">
        <f>IF(OR(AND(H1043&lt;&gt;Rapport!$A$2,Rapport!$C$1=""),I1043&lt;&gt;Rapport!$C$1),"",ROW())</f>
        <v/>
      </c>
      <c r="V1043" s="37" t="str">
        <f t="shared" si="16"/>
        <v/>
      </c>
    </row>
    <row r="1044" spans="1:22" x14ac:dyDescent="0.3">
      <c r="A1044" s="37" t="str">
        <f>IF(H1044=Rapport!$A$2,ROW(),B1044)</f>
        <v/>
      </c>
      <c r="B1044" s="37" t="str">
        <f>IF(OR(AND(H1044&lt;&gt;Rapport!$A$2,Rapport!$C$1=""),I1044&lt;&gt;Rapport!$C$1),"",ROW())</f>
        <v/>
      </c>
      <c r="V1044" s="37" t="str">
        <f t="shared" si="16"/>
        <v/>
      </c>
    </row>
    <row r="1045" spans="1:22" x14ac:dyDescent="0.3">
      <c r="A1045" s="37" t="str">
        <f>IF(H1045=Rapport!$A$2,ROW(),B1045)</f>
        <v/>
      </c>
      <c r="B1045" s="37" t="str">
        <f>IF(OR(AND(H1045&lt;&gt;Rapport!$A$2,Rapport!$C$1=""),I1045&lt;&gt;Rapport!$C$1),"",ROW())</f>
        <v/>
      </c>
      <c r="V1045" s="37" t="str">
        <f t="shared" si="16"/>
        <v/>
      </c>
    </row>
    <row r="1046" spans="1:22" x14ac:dyDescent="0.3">
      <c r="A1046" s="37" t="str">
        <f>IF(H1046=Rapport!$A$2,ROW(),B1046)</f>
        <v/>
      </c>
      <c r="B1046" s="37" t="str">
        <f>IF(OR(AND(H1046&lt;&gt;Rapport!$A$2,Rapport!$C$1=""),I1046&lt;&gt;Rapport!$C$1),"",ROW())</f>
        <v/>
      </c>
      <c r="V1046" s="37" t="str">
        <f t="shared" si="16"/>
        <v/>
      </c>
    </row>
    <row r="1047" spans="1:22" x14ac:dyDescent="0.3">
      <c r="A1047" s="37" t="str">
        <f>IF(H1047=Rapport!$A$2,ROW(),B1047)</f>
        <v/>
      </c>
      <c r="B1047" s="37" t="str">
        <f>IF(OR(AND(H1047&lt;&gt;Rapport!$A$2,Rapport!$C$1=""),I1047&lt;&gt;Rapport!$C$1),"",ROW())</f>
        <v/>
      </c>
      <c r="V1047" s="37" t="str">
        <f t="shared" si="16"/>
        <v/>
      </c>
    </row>
    <row r="1048" spans="1:22" x14ac:dyDescent="0.3">
      <c r="A1048" s="37" t="str">
        <f>IF(H1048=Rapport!$A$2,ROW(),B1048)</f>
        <v/>
      </c>
      <c r="B1048" s="37" t="str">
        <f>IF(OR(AND(H1048&lt;&gt;Rapport!$A$2,Rapport!$C$1=""),I1048&lt;&gt;Rapport!$C$1),"",ROW())</f>
        <v/>
      </c>
      <c r="V1048" s="37" t="str">
        <f t="shared" si="16"/>
        <v/>
      </c>
    </row>
    <row r="1049" spans="1:22" x14ac:dyDescent="0.3">
      <c r="A1049" s="37" t="str">
        <f>IF(H1049=Rapport!$A$2,ROW(),B1049)</f>
        <v/>
      </c>
      <c r="B1049" s="37" t="str">
        <f>IF(OR(AND(H1049&lt;&gt;Rapport!$A$2,Rapport!$C$1=""),I1049&lt;&gt;Rapport!$C$1),"",ROW())</f>
        <v/>
      </c>
      <c r="V1049" s="37" t="str">
        <f t="shared" si="16"/>
        <v/>
      </c>
    </row>
    <row r="1050" spans="1:22" x14ac:dyDescent="0.3">
      <c r="A1050" s="37" t="str">
        <f>IF(H1050=Rapport!$A$2,ROW(),B1050)</f>
        <v/>
      </c>
      <c r="B1050" s="37" t="str">
        <f>IF(OR(AND(H1050&lt;&gt;Rapport!$A$2,Rapport!$C$1=""),I1050&lt;&gt;Rapport!$C$1),"",ROW())</f>
        <v/>
      </c>
      <c r="V1050" s="37" t="str">
        <f t="shared" si="16"/>
        <v/>
      </c>
    </row>
    <row r="1051" spans="1:22" x14ac:dyDescent="0.3">
      <c r="A1051" s="37" t="str">
        <f>IF(H1051=Rapport!$A$2,ROW(),B1051)</f>
        <v/>
      </c>
      <c r="B1051" s="37" t="str">
        <f>IF(OR(AND(H1051&lt;&gt;Rapport!$A$2,Rapport!$C$1=""),I1051&lt;&gt;Rapport!$C$1),"",ROW())</f>
        <v/>
      </c>
      <c r="V1051" s="37" t="str">
        <f t="shared" si="16"/>
        <v/>
      </c>
    </row>
    <row r="1052" spans="1:22" x14ac:dyDescent="0.3">
      <c r="A1052" s="37" t="str">
        <f>IF(H1052=Rapport!$A$2,ROW(),B1052)</f>
        <v/>
      </c>
      <c r="B1052" s="37" t="str">
        <f>IF(OR(AND(H1052&lt;&gt;Rapport!$A$2,Rapport!$C$1=""),I1052&lt;&gt;Rapport!$C$1),"",ROW())</f>
        <v/>
      </c>
      <c r="V1052" s="37" t="str">
        <f t="shared" si="16"/>
        <v/>
      </c>
    </row>
    <row r="1053" spans="1:22" x14ac:dyDescent="0.3">
      <c r="A1053" s="37" t="str">
        <f>IF(H1053=Rapport!$A$2,ROW(),B1053)</f>
        <v/>
      </c>
      <c r="B1053" s="37" t="str">
        <f>IF(OR(AND(H1053&lt;&gt;Rapport!$A$2,Rapport!$C$1=""),I1053&lt;&gt;Rapport!$C$1),"",ROW())</f>
        <v/>
      </c>
      <c r="V1053" s="37" t="str">
        <f t="shared" si="16"/>
        <v/>
      </c>
    </row>
    <row r="1054" spans="1:22" x14ac:dyDescent="0.3">
      <c r="A1054" s="37" t="str">
        <f>IF(H1054=Rapport!$A$2,ROW(),B1054)</f>
        <v/>
      </c>
      <c r="B1054" s="37" t="str">
        <f>IF(OR(AND(H1054&lt;&gt;Rapport!$A$2,Rapport!$C$1=""),I1054&lt;&gt;Rapport!$C$1),"",ROW())</f>
        <v/>
      </c>
      <c r="V1054" s="37" t="str">
        <f t="shared" si="16"/>
        <v/>
      </c>
    </row>
    <row r="1055" spans="1:22" x14ac:dyDescent="0.3">
      <c r="A1055" s="37" t="str">
        <f>IF(H1055=Rapport!$A$2,ROW(),B1055)</f>
        <v/>
      </c>
      <c r="B1055" s="37" t="str">
        <f>IF(OR(AND(H1055&lt;&gt;Rapport!$A$2,Rapport!$C$1=""),I1055&lt;&gt;Rapport!$C$1),"",ROW())</f>
        <v/>
      </c>
      <c r="V1055" s="37" t="str">
        <f t="shared" si="16"/>
        <v/>
      </c>
    </row>
    <row r="1056" spans="1:22" x14ac:dyDescent="0.3">
      <c r="A1056" s="37" t="str">
        <f>IF(H1056=Rapport!$A$2,ROW(),B1056)</f>
        <v/>
      </c>
      <c r="B1056" s="37" t="str">
        <f>IF(OR(AND(H1056&lt;&gt;Rapport!$A$2,Rapport!$C$1=""),I1056&lt;&gt;Rapport!$C$1),"",ROW())</f>
        <v/>
      </c>
      <c r="V1056" s="37" t="str">
        <f t="shared" si="16"/>
        <v/>
      </c>
    </row>
    <row r="1057" spans="1:22" x14ac:dyDescent="0.3">
      <c r="A1057" s="37" t="str">
        <f>IF(H1057=Rapport!$A$2,ROW(),B1057)</f>
        <v/>
      </c>
      <c r="B1057" s="37" t="str">
        <f>IF(OR(AND(H1057&lt;&gt;Rapport!$A$2,Rapport!$C$1=""),I1057&lt;&gt;Rapport!$C$1),"",ROW())</f>
        <v/>
      </c>
      <c r="V1057" s="37" t="str">
        <f t="shared" si="16"/>
        <v/>
      </c>
    </row>
    <row r="1058" spans="1:22" x14ac:dyDescent="0.3">
      <c r="A1058" s="37" t="str">
        <f>IF(H1058=Rapport!$A$2,ROW(),B1058)</f>
        <v/>
      </c>
      <c r="B1058" s="37" t="str">
        <f>IF(OR(AND(H1058&lt;&gt;Rapport!$A$2,Rapport!$C$1=""),I1058&lt;&gt;Rapport!$C$1),"",ROW())</f>
        <v/>
      </c>
      <c r="V1058" s="37" t="str">
        <f t="shared" si="16"/>
        <v/>
      </c>
    </row>
    <row r="1059" spans="1:22" x14ac:dyDescent="0.3">
      <c r="A1059" s="37" t="str">
        <f>IF(H1059=Rapport!$A$2,ROW(),B1059)</f>
        <v/>
      </c>
      <c r="B1059" s="37" t="str">
        <f>IF(OR(AND(H1059&lt;&gt;Rapport!$A$2,Rapport!$C$1=""),I1059&lt;&gt;Rapport!$C$1),"",ROW())</f>
        <v/>
      </c>
      <c r="V1059" s="37" t="str">
        <f t="shared" si="16"/>
        <v/>
      </c>
    </row>
    <row r="1060" spans="1:22" x14ac:dyDescent="0.3">
      <c r="A1060" s="37" t="str">
        <f>IF(H1060=Rapport!$A$2,ROW(),B1060)</f>
        <v/>
      </c>
      <c r="B1060" s="37" t="str">
        <f>IF(OR(AND(H1060&lt;&gt;Rapport!$A$2,Rapport!$C$1=""),I1060&lt;&gt;Rapport!$C$1),"",ROW())</f>
        <v/>
      </c>
      <c r="V1060" s="37" t="str">
        <f t="shared" si="16"/>
        <v/>
      </c>
    </row>
    <row r="1061" spans="1:22" x14ac:dyDescent="0.3">
      <c r="A1061" s="37" t="str">
        <f>IF(H1061=Rapport!$A$2,ROW(),B1061)</f>
        <v/>
      </c>
      <c r="B1061" s="37" t="str">
        <f>IF(OR(AND(H1061&lt;&gt;Rapport!$A$2,Rapport!$C$1=""),I1061&lt;&gt;Rapport!$C$1),"",ROW())</f>
        <v/>
      </c>
      <c r="V1061" s="37" t="str">
        <f t="shared" si="16"/>
        <v/>
      </c>
    </row>
    <row r="1062" spans="1:22" x14ac:dyDescent="0.3">
      <c r="A1062" s="37" t="str">
        <f>IF(H1062=Rapport!$A$2,ROW(),B1062)</f>
        <v/>
      </c>
      <c r="B1062" s="37" t="str">
        <f>IF(OR(AND(H1062&lt;&gt;Rapport!$A$2,Rapport!$C$1=""),I1062&lt;&gt;Rapport!$C$1),"",ROW())</f>
        <v/>
      </c>
      <c r="V1062" s="37" t="str">
        <f t="shared" si="16"/>
        <v/>
      </c>
    </row>
    <row r="1063" spans="1:22" x14ac:dyDescent="0.3">
      <c r="A1063" s="37" t="str">
        <f>IF(H1063=Rapport!$A$2,ROW(),B1063)</f>
        <v/>
      </c>
      <c r="B1063" s="37" t="str">
        <f>IF(OR(AND(H1063&lt;&gt;Rapport!$A$2,Rapport!$C$1=""),I1063&lt;&gt;Rapport!$C$1),"",ROW())</f>
        <v/>
      </c>
      <c r="V1063" s="37" t="str">
        <f t="shared" si="16"/>
        <v/>
      </c>
    </row>
    <row r="1064" spans="1:22" x14ac:dyDescent="0.3">
      <c r="A1064" s="37" t="str">
        <f>IF(H1064=Rapport!$A$2,ROW(),B1064)</f>
        <v/>
      </c>
      <c r="B1064" s="37" t="str">
        <f>IF(OR(AND(H1064&lt;&gt;Rapport!$A$2,Rapport!$C$1=""),I1064&lt;&gt;Rapport!$C$1),"",ROW())</f>
        <v/>
      </c>
      <c r="V1064" s="37" t="str">
        <f t="shared" si="16"/>
        <v/>
      </c>
    </row>
    <row r="1065" spans="1:22" x14ac:dyDescent="0.3">
      <c r="A1065" s="37" t="str">
        <f>IF(H1065=Rapport!$A$2,ROW(),B1065)</f>
        <v/>
      </c>
      <c r="B1065" s="37" t="str">
        <f>IF(OR(AND(H1065&lt;&gt;Rapport!$A$2,Rapport!$C$1=""),I1065&lt;&gt;Rapport!$C$1),"",ROW())</f>
        <v/>
      </c>
      <c r="V1065" s="37" t="str">
        <f t="shared" si="16"/>
        <v/>
      </c>
    </row>
    <row r="1066" spans="1:22" x14ac:dyDescent="0.3">
      <c r="A1066" s="37" t="str">
        <f>IF(H1066=Rapport!$A$2,ROW(),B1066)</f>
        <v/>
      </c>
      <c r="B1066" s="37" t="str">
        <f>IF(OR(AND(H1066&lt;&gt;Rapport!$A$2,Rapport!$C$1=""),I1066&lt;&gt;Rapport!$C$1),"",ROW())</f>
        <v/>
      </c>
      <c r="V1066" s="37" t="str">
        <f t="shared" si="16"/>
        <v/>
      </c>
    </row>
    <row r="1067" spans="1:22" x14ac:dyDescent="0.3">
      <c r="A1067" s="37" t="str">
        <f>IF(H1067=Rapport!$A$2,ROW(),B1067)</f>
        <v/>
      </c>
      <c r="B1067" s="37" t="str">
        <f>IF(OR(AND(H1067&lt;&gt;Rapport!$A$2,Rapport!$C$1=""),I1067&lt;&gt;Rapport!$C$1),"",ROW())</f>
        <v/>
      </c>
      <c r="V1067" s="37" t="str">
        <f t="shared" si="16"/>
        <v/>
      </c>
    </row>
    <row r="1068" spans="1:22" x14ac:dyDescent="0.3">
      <c r="A1068" s="37" t="str">
        <f>IF(H1068=Rapport!$A$2,ROW(),B1068)</f>
        <v/>
      </c>
      <c r="B1068" s="37" t="str">
        <f>IF(OR(AND(H1068&lt;&gt;Rapport!$A$2,Rapport!$C$1=""),I1068&lt;&gt;Rapport!$C$1),"",ROW())</f>
        <v/>
      </c>
      <c r="V1068" s="37" t="str">
        <f t="shared" si="16"/>
        <v/>
      </c>
    </row>
    <row r="1069" spans="1:22" x14ac:dyDescent="0.3">
      <c r="A1069" s="37" t="str">
        <f>IF(H1069=Rapport!$A$2,ROW(),B1069)</f>
        <v/>
      </c>
      <c r="B1069" s="37" t="str">
        <f>IF(OR(AND(H1069&lt;&gt;Rapport!$A$2,Rapport!$C$1=""),I1069&lt;&gt;Rapport!$C$1),"",ROW())</f>
        <v/>
      </c>
      <c r="V1069" s="37" t="str">
        <f t="shared" si="16"/>
        <v/>
      </c>
    </row>
    <row r="1070" spans="1:22" x14ac:dyDescent="0.3">
      <c r="A1070" s="37" t="str">
        <f>IF(H1070=Rapport!$A$2,ROW(),B1070)</f>
        <v/>
      </c>
      <c r="B1070" s="37" t="str">
        <f>IF(OR(AND(H1070&lt;&gt;Rapport!$A$2,Rapport!$C$1=""),I1070&lt;&gt;Rapport!$C$1),"",ROW())</f>
        <v/>
      </c>
      <c r="V1070" s="37" t="str">
        <f t="shared" si="16"/>
        <v/>
      </c>
    </row>
    <row r="1071" spans="1:22" x14ac:dyDescent="0.3">
      <c r="A1071" s="37" t="str">
        <f>IF(H1071=Rapport!$A$2,ROW(),B1071)</f>
        <v/>
      </c>
      <c r="B1071" s="37" t="str">
        <f>IF(OR(AND(H1071&lt;&gt;Rapport!$A$2,Rapport!$C$1=""),I1071&lt;&gt;Rapport!$C$1),"",ROW())</f>
        <v/>
      </c>
      <c r="V1071" s="37" t="str">
        <f t="shared" si="16"/>
        <v/>
      </c>
    </row>
    <row r="1072" spans="1:22" x14ac:dyDescent="0.3">
      <c r="A1072" s="37" t="str">
        <f>IF(H1072=Rapport!$A$2,ROW(),B1072)</f>
        <v/>
      </c>
      <c r="B1072" s="37" t="str">
        <f>IF(OR(AND(H1072&lt;&gt;Rapport!$A$2,Rapport!$C$1=""),I1072&lt;&gt;Rapport!$C$1),"",ROW())</f>
        <v/>
      </c>
      <c r="V1072" s="37" t="str">
        <f t="shared" si="16"/>
        <v/>
      </c>
    </row>
    <row r="1073" spans="1:22" x14ac:dyDescent="0.3">
      <c r="A1073" s="37" t="str">
        <f>IF(H1073=Rapport!$A$2,ROW(),B1073)</f>
        <v/>
      </c>
      <c r="B1073" s="37" t="str">
        <f>IF(OR(AND(H1073&lt;&gt;Rapport!$A$2,Rapport!$C$1=""),I1073&lt;&gt;Rapport!$C$1),"",ROW())</f>
        <v/>
      </c>
      <c r="V1073" s="37" t="str">
        <f t="shared" si="16"/>
        <v/>
      </c>
    </row>
    <row r="1074" spans="1:22" x14ac:dyDescent="0.3">
      <c r="A1074" s="37" t="str">
        <f>IF(H1074=Rapport!$A$2,ROW(),B1074)</f>
        <v/>
      </c>
      <c r="B1074" s="37" t="str">
        <f>IF(OR(AND(H1074&lt;&gt;Rapport!$A$2,Rapport!$C$1=""),I1074&lt;&gt;Rapport!$C$1),"",ROW())</f>
        <v/>
      </c>
      <c r="V1074" s="37" t="str">
        <f t="shared" si="16"/>
        <v/>
      </c>
    </row>
    <row r="1075" spans="1:22" x14ac:dyDescent="0.3">
      <c r="A1075" s="37" t="str">
        <f>IF(H1075=Rapport!$A$2,ROW(),B1075)</f>
        <v/>
      </c>
      <c r="B1075" s="37" t="str">
        <f>IF(OR(AND(H1075&lt;&gt;Rapport!$A$2,Rapport!$C$1=""),I1075&lt;&gt;Rapport!$C$1),"",ROW())</f>
        <v/>
      </c>
      <c r="V1075" s="37" t="str">
        <f t="shared" si="16"/>
        <v/>
      </c>
    </row>
    <row r="1076" spans="1:22" x14ac:dyDescent="0.3">
      <c r="A1076" s="37" t="str">
        <f>IF(H1076=Rapport!$A$2,ROW(),B1076)</f>
        <v/>
      </c>
      <c r="B1076" s="37" t="str">
        <f>IF(OR(AND(H1076&lt;&gt;Rapport!$A$2,Rapport!$C$1=""),I1076&lt;&gt;Rapport!$C$1),"",ROW())</f>
        <v/>
      </c>
      <c r="V1076" s="37" t="str">
        <f t="shared" si="16"/>
        <v/>
      </c>
    </row>
    <row r="1077" spans="1:22" x14ac:dyDescent="0.3">
      <c r="A1077" s="37" t="str">
        <f>IF(H1077=Rapport!$A$2,ROW(),B1077)</f>
        <v/>
      </c>
      <c r="B1077" s="37" t="str">
        <f>IF(OR(AND(H1077&lt;&gt;Rapport!$A$2,Rapport!$C$1=""),I1077&lt;&gt;Rapport!$C$1),"",ROW())</f>
        <v/>
      </c>
      <c r="V1077" s="37" t="str">
        <f t="shared" si="16"/>
        <v/>
      </c>
    </row>
    <row r="1078" spans="1:22" x14ac:dyDescent="0.3">
      <c r="A1078" s="37" t="str">
        <f>IF(H1078=Rapport!$A$2,ROW(),B1078)</f>
        <v/>
      </c>
      <c r="B1078" s="37" t="str">
        <f>IF(OR(AND(H1078&lt;&gt;Rapport!$A$2,Rapport!$C$1=""),I1078&lt;&gt;Rapport!$C$1),"",ROW())</f>
        <v/>
      </c>
      <c r="V1078" s="37" t="str">
        <f t="shared" si="16"/>
        <v/>
      </c>
    </row>
    <row r="1079" spans="1:22" x14ac:dyDescent="0.3">
      <c r="A1079" s="37" t="str">
        <f>IF(H1079=Rapport!$A$2,ROW(),B1079)</f>
        <v/>
      </c>
      <c r="B1079" s="37" t="str">
        <f>IF(OR(AND(H1079&lt;&gt;Rapport!$A$2,Rapport!$C$1=""),I1079&lt;&gt;Rapport!$C$1),"",ROW())</f>
        <v/>
      </c>
      <c r="V1079" s="37" t="str">
        <f t="shared" si="16"/>
        <v/>
      </c>
    </row>
    <row r="1080" spans="1:22" x14ac:dyDescent="0.3">
      <c r="A1080" s="37" t="str">
        <f>IF(H1080=Rapport!$A$2,ROW(),B1080)</f>
        <v/>
      </c>
      <c r="B1080" s="37" t="str">
        <f>IF(OR(AND(H1080&lt;&gt;Rapport!$A$2,Rapport!$C$1=""),I1080&lt;&gt;Rapport!$C$1),"",ROW())</f>
        <v/>
      </c>
      <c r="V1080" s="37" t="str">
        <f t="shared" si="16"/>
        <v/>
      </c>
    </row>
    <row r="1081" spans="1:22" x14ac:dyDescent="0.3">
      <c r="A1081" s="37" t="str">
        <f>IF(H1081=Rapport!$A$2,ROW(),B1081)</f>
        <v/>
      </c>
      <c r="B1081" s="37" t="str">
        <f>IF(OR(AND(H1081&lt;&gt;Rapport!$A$2,Rapport!$C$1=""),I1081&lt;&gt;Rapport!$C$1),"",ROW())</f>
        <v/>
      </c>
      <c r="V1081" s="37" t="str">
        <f t="shared" si="16"/>
        <v/>
      </c>
    </row>
    <row r="1082" spans="1:22" x14ac:dyDescent="0.3">
      <c r="A1082" s="37" t="str">
        <f>IF(H1082=Rapport!$A$2,ROW(),B1082)</f>
        <v/>
      </c>
      <c r="B1082" s="37" t="str">
        <f>IF(OR(AND(H1082&lt;&gt;Rapport!$A$2,Rapport!$C$1=""),I1082&lt;&gt;Rapport!$C$1),"",ROW())</f>
        <v/>
      </c>
      <c r="V1082" s="37" t="str">
        <f t="shared" si="16"/>
        <v/>
      </c>
    </row>
    <row r="1083" spans="1:22" x14ac:dyDescent="0.3">
      <c r="A1083" s="37" t="str">
        <f>IF(H1083=Rapport!$A$2,ROW(),B1083)</f>
        <v/>
      </c>
      <c r="B1083" s="37" t="str">
        <f>IF(OR(AND(H1083&lt;&gt;Rapport!$A$2,Rapport!$C$1=""),I1083&lt;&gt;Rapport!$C$1),"",ROW())</f>
        <v/>
      </c>
      <c r="V1083" s="37" t="str">
        <f t="shared" si="16"/>
        <v/>
      </c>
    </row>
    <row r="1084" spans="1:22" x14ac:dyDescent="0.3">
      <c r="A1084" s="37" t="str">
        <f>IF(H1084=Rapport!$A$2,ROW(),B1084)</f>
        <v/>
      </c>
      <c r="B1084" s="37" t="str">
        <f>IF(OR(AND(H1084&lt;&gt;Rapport!$A$2,Rapport!$C$1=""),I1084&lt;&gt;Rapport!$C$1),"",ROW())</f>
        <v/>
      </c>
      <c r="V1084" s="37" t="str">
        <f t="shared" si="16"/>
        <v/>
      </c>
    </row>
    <row r="1085" spans="1:22" x14ac:dyDescent="0.3">
      <c r="A1085" s="37" t="str">
        <f>IF(H1085=Rapport!$A$2,ROW(),B1085)</f>
        <v/>
      </c>
      <c r="B1085" s="37" t="str">
        <f>IF(OR(AND(H1085&lt;&gt;Rapport!$A$2,Rapport!$C$1=""),I1085&lt;&gt;Rapport!$C$1),"",ROW())</f>
        <v/>
      </c>
      <c r="V1085" s="37" t="str">
        <f t="shared" si="16"/>
        <v/>
      </c>
    </row>
    <row r="1086" spans="1:22" x14ac:dyDescent="0.3">
      <c r="A1086" s="37" t="str">
        <f>IF(H1086=Rapport!$A$2,ROW(),B1086)</f>
        <v/>
      </c>
      <c r="B1086" s="37" t="str">
        <f>IF(OR(AND(H1086&lt;&gt;Rapport!$A$2,Rapport!$C$1=""),I1086&lt;&gt;Rapport!$C$1),"",ROW())</f>
        <v/>
      </c>
      <c r="V1086" s="37" t="str">
        <f t="shared" si="16"/>
        <v/>
      </c>
    </row>
    <row r="1087" spans="1:22" x14ac:dyDescent="0.3">
      <c r="A1087" s="37" t="str">
        <f>IF(H1087=Rapport!$A$2,ROW(),B1087)</f>
        <v/>
      </c>
      <c r="B1087" s="37" t="str">
        <f>IF(OR(AND(H1087&lt;&gt;Rapport!$A$2,Rapport!$C$1=""),I1087&lt;&gt;Rapport!$C$1),"",ROW())</f>
        <v/>
      </c>
      <c r="V1087" s="37" t="str">
        <f t="shared" si="16"/>
        <v/>
      </c>
    </row>
    <row r="1088" spans="1:22" x14ac:dyDescent="0.3">
      <c r="A1088" s="37" t="str">
        <f>IF(H1088=Rapport!$A$2,ROW(),B1088)</f>
        <v/>
      </c>
      <c r="B1088" s="37" t="str">
        <f>IF(OR(AND(H1088&lt;&gt;Rapport!$A$2,Rapport!$C$1=""),I1088&lt;&gt;Rapport!$C$1),"",ROW())</f>
        <v/>
      </c>
      <c r="V1088" s="37" t="str">
        <f t="shared" si="16"/>
        <v/>
      </c>
    </row>
    <row r="1089" spans="1:22" x14ac:dyDescent="0.3">
      <c r="A1089" s="37" t="str">
        <f>IF(H1089=Rapport!$A$2,ROW(),B1089)</f>
        <v/>
      </c>
      <c r="B1089" s="37" t="str">
        <f>IF(OR(AND(H1089&lt;&gt;Rapport!$A$2,Rapport!$C$1=""),I1089&lt;&gt;Rapport!$C$1),"",ROW())</f>
        <v/>
      </c>
      <c r="V1089" s="37" t="str">
        <f t="shared" si="16"/>
        <v/>
      </c>
    </row>
    <row r="1090" spans="1:22" x14ac:dyDescent="0.3">
      <c r="A1090" s="37" t="str">
        <f>IF(H1090=Rapport!$A$2,ROW(),B1090)</f>
        <v/>
      </c>
      <c r="B1090" s="37" t="str">
        <f>IF(OR(AND(H1090&lt;&gt;Rapport!$A$2,Rapport!$C$1=""),I1090&lt;&gt;Rapport!$C$1),"",ROW())</f>
        <v/>
      </c>
      <c r="V1090" s="37" t="str">
        <f t="shared" si="16"/>
        <v/>
      </c>
    </row>
    <row r="1091" spans="1:22" x14ac:dyDescent="0.3">
      <c r="A1091" s="37" t="str">
        <f>IF(H1091=Rapport!$A$2,ROW(),B1091)</f>
        <v/>
      </c>
      <c r="B1091" s="37" t="str">
        <f>IF(OR(AND(H1091&lt;&gt;Rapport!$A$2,Rapport!$C$1=""),I1091&lt;&gt;Rapport!$C$1),"",ROW())</f>
        <v/>
      </c>
      <c r="V1091" s="37" t="str">
        <f t="shared" ref="V1091:V1154" si="17">IF(K1091="rupture",ROW(),"")</f>
        <v/>
      </c>
    </row>
    <row r="1092" spans="1:22" x14ac:dyDescent="0.3">
      <c r="A1092" s="37" t="str">
        <f>IF(H1092=Rapport!$A$2,ROW(),B1092)</f>
        <v/>
      </c>
      <c r="B1092" s="37" t="str">
        <f>IF(OR(AND(H1092&lt;&gt;Rapport!$A$2,Rapport!$C$1=""),I1092&lt;&gt;Rapport!$C$1),"",ROW())</f>
        <v/>
      </c>
      <c r="V1092" s="37" t="str">
        <f t="shared" si="17"/>
        <v/>
      </c>
    </row>
    <row r="1093" spans="1:22" x14ac:dyDescent="0.3">
      <c r="A1093" s="37" t="str">
        <f>IF(H1093=Rapport!$A$2,ROW(),B1093)</f>
        <v/>
      </c>
      <c r="B1093" s="37" t="str">
        <f>IF(OR(AND(H1093&lt;&gt;Rapport!$A$2,Rapport!$C$1=""),I1093&lt;&gt;Rapport!$C$1),"",ROW())</f>
        <v/>
      </c>
      <c r="V1093" s="37" t="str">
        <f t="shared" si="17"/>
        <v/>
      </c>
    </row>
    <row r="1094" spans="1:22" x14ac:dyDescent="0.3">
      <c r="A1094" s="37" t="str">
        <f>IF(H1094=Rapport!$A$2,ROW(),B1094)</f>
        <v/>
      </c>
      <c r="B1094" s="37" t="str">
        <f>IF(OR(AND(H1094&lt;&gt;Rapport!$A$2,Rapport!$C$1=""),I1094&lt;&gt;Rapport!$C$1),"",ROW())</f>
        <v/>
      </c>
      <c r="V1094" s="37" t="str">
        <f t="shared" si="17"/>
        <v/>
      </c>
    </row>
    <row r="1095" spans="1:22" x14ac:dyDescent="0.3">
      <c r="A1095" s="37" t="str">
        <f>IF(H1095=Rapport!$A$2,ROW(),B1095)</f>
        <v/>
      </c>
      <c r="B1095" s="37" t="str">
        <f>IF(OR(AND(H1095&lt;&gt;Rapport!$A$2,Rapport!$C$1=""),I1095&lt;&gt;Rapport!$C$1),"",ROW())</f>
        <v/>
      </c>
      <c r="V1095" s="37" t="str">
        <f t="shared" si="17"/>
        <v/>
      </c>
    </row>
    <row r="1096" spans="1:22" x14ac:dyDescent="0.3">
      <c r="A1096" s="37" t="str">
        <f>IF(H1096=Rapport!$A$2,ROW(),B1096)</f>
        <v/>
      </c>
      <c r="B1096" s="37" t="str">
        <f>IF(OR(AND(H1096&lt;&gt;Rapport!$A$2,Rapport!$C$1=""),I1096&lt;&gt;Rapport!$C$1),"",ROW())</f>
        <v/>
      </c>
      <c r="V1096" s="37" t="str">
        <f t="shared" si="17"/>
        <v/>
      </c>
    </row>
    <row r="1097" spans="1:22" x14ac:dyDescent="0.3">
      <c r="A1097" s="37" t="str">
        <f>IF(H1097=Rapport!$A$2,ROW(),B1097)</f>
        <v/>
      </c>
      <c r="B1097" s="37" t="str">
        <f>IF(OR(AND(H1097&lt;&gt;Rapport!$A$2,Rapport!$C$1=""),I1097&lt;&gt;Rapport!$C$1),"",ROW())</f>
        <v/>
      </c>
      <c r="V1097" s="37" t="str">
        <f t="shared" si="17"/>
        <v/>
      </c>
    </row>
    <row r="1098" spans="1:22" x14ac:dyDescent="0.3">
      <c r="A1098" s="37" t="str">
        <f>IF(H1098=Rapport!$A$2,ROW(),B1098)</f>
        <v/>
      </c>
      <c r="B1098" s="37" t="str">
        <f>IF(OR(AND(H1098&lt;&gt;Rapport!$A$2,Rapport!$C$1=""),I1098&lt;&gt;Rapport!$C$1),"",ROW())</f>
        <v/>
      </c>
      <c r="V1098" s="37" t="str">
        <f t="shared" si="17"/>
        <v/>
      </c>
    </row>
    <row r="1099" spans="1:22" x14ac:dyDescent="0.3">
      <c r="A1099" s="37" t="str">
        <f>IF(H1099=Rapport!$A$2,ROW(),B1099)</f>
        <v/>
      </c>
      <c r="B1099" s="37" t="str">
        <f>IF(OR(AND(H1099&lt;&gt;Rapport!$A$2,Rapport!$C$1=""),I1099&lt;&gt;Rapport!$C$1),"",ROW())</f>
        <v/>
      </c>
      <c r="V1099" s="37" t="str">
        <f t="shared" si="17"/>
        <v/>
      </c>
    </row>
    <row r="1100" spans="1:22" x14ac:dyDescent="0.3">
      <c r="A1100" s="37" t="str">
        <f>IF(H1100=Rapport!$A$2,ROW(),B1100)</f>
        <v/>
      </c>
      <c r="B1100" s="37" t="str">
        <f>IF(OR(AND(H1100&lt;&gt;Rapport!$A$2,Rapport!$C$1=""),I1100&lt;&gt;Rapport!$C$1),"",ROW())</f>
        <v/>
      </c>
      <c r="V1100" s="37" t="str">
        <f t="shared" si="17"/>
        <v/>
      </c>
    </row>
    <row r="1101" spans="1:22" x14ac:dyDescent="0.3">
      <c r="A1101" s="37" t="str">
        <f>IF(H1101=Rapport!$A$2,ROW(),B1101)</f>
        <v/>
      </c>
      <c r="B1101" s="37" t="str">
        <f>IF(OR(AND(H1101&lt;&gt;Rapport!$A$2,Rapport!$C$1=""),I1101&lt;&gt;Rapport!$C$1),"",ROW())</f>
        <v/>
      </c>
      <c r="V1101" s="37" t="str">
        <f t="shared" si="17"/>
        <v/>
      </c>
    </row>
    <row r="1102" spans="1:22" x14ac:dyDescent="0.3">
      <c r="A1102" s="37" t="str">
        <f>IF(H1102=Rapport!$A$2,ROW(),B1102)</f>
        <v/>
      </c>
      <c r="B1102" s="37" t="str">
        <f>IF(OR(AND(H1102&lt;&gt;Rapport!$A$2,Rapport!$C$1=""),I1102&lt;&gt;Rapport!$C$1),"",ROW())</f>
        <v/>
      </c>
      <c r="V1102" s="37" t="str">
        <f t="shared" si="17"/>
        <v/>
      </c>
    </row>
    <row r="1103" spans="1:22" x14ac:dyDescent="0.3">
      <c r="A1103" s="37" t="str">
        <f>IF(H1103=Rapport!$A$2,ROW(),B1103)</f>
        <v/>
      </c>
      <c r="B1103" s="37" t="str">
        <f>IF(OR(AND(H1103&lt;&gt;Rapport!$A$2,Rapport!$C$1=""),I1103&lt;&gt;Rapport!$C$1),"",ROW())</f>
        <v/>
      </c>
      <c r="V1103" s="37" t="str">
        <f t="shared" si="17"/>
        <v/>
      </c>
    </row>
    <row r="1104" spans="1:22" x14ac:dyDescent="0.3">
      <c r="A1104" s="37" t="str">
        <f>IF(H1104=Rapport!$A$2,ROW(),B1104)</f>
        <v/>
      </c>
      <c r="B1104" s="37" t="str">
        <f>IF(OR(AND(H1104&lt;&gt;Rapport!$A$2,Rapport!$C$1=""),I1104&lt;&gt;Rapport!$C$1),"",ROW())</f>
        <v/>
      </c>
      <c r="V1104" s="37" t="str">
        <f t="shared" si="17"/>
        <v/>
      </c>
    </row>
    <row r="1105" spans="1:22" x14ac:dyDescent="0.3">
      <c r="A1105" s="37" t="str">
        <f>IF(H1105=Rapport!$A$2,ROW(),B1105)</f>
        <v/>
      </c>
      <c r="B1105" s="37" t="str">
        <f>IF(OR(AND(H1105&lt;&gt;Rapport!$A$2,Rapport!$C$1=""),I1105&lt;&gt;Rapport!$C$1),"",ROW())</f>
        <v/>
      </c>
      <c r="V1105" s="37" t="str">
        <f t="shared" si="17"/>
        <v/>
      </c>
    </row>
    <row r="1106" spans="1:22" x14ac:dyDescent="0.3">
      <c r="A1106" s="37" t="str">
        <f>IF(H1106=Rapport!$A$2,ROW(),B1106)</f>
        <v/>
      </c>
      <c r="B1106" s="37" t="str">
        <f>IF(OR(AND(H1106&lt;&gt;Rapport!$A$2,Rapport!$C$1=""),I1106&lt;&gt;Rapport!$C$1),"",ROW())</f>
        <v/>
      </c>
      <c r="V1106" s="37" t="str">
        <f t="shared" si="17"/>
        <v/>
      </c>
    </row>
    <row r="1107" spans="1:22" x14ac:dyDescent="0.3">
      <c r="A1107" s="37" t="str">
        <f>IF(H1107=Rapport!$A$2,ROW(),B1107)</f>
        <v/>
      </c>
      <c r="B1107" s="37" t="str">
        <f>IF(OR(AND(H1107&lt;&gt;Rapport!$A$2,Rapport!$C$1=""),I1107&lt;&gt;Rapport!$C$1),"",ROW())</f>
        <v/>
      </c>
      <c r="V1107" s="37" t="str">
        <f t="shared" si="17"/>
        <v/>
      </c>
    </row>
    <row r="1108" spans="1:22" x14ac:dyDescent="0.3">
      <c r="A1108" s="37" t="str">
        <f>IF(H1108=Rapport!$A$2,ROW(),B1108)</f>
        <v/>
      </c>
      <c r="B1108" s="37" t="str">
        <f>IF(OR(AND(H1108&lt;&gt;Rapport!$A$2,Rapport!$C$1=""),I1108&lt;&gt;Rapport!$C$1),"",ROW())</f>
        <v/>
      </c>
      <c r="V1108" s="37" t="str">
        <f t="shared" si="17"/>
        <v/>
      </c>
    </row>
    <row r="1109" spans="1:22" x14ac:dyDescent="0.3">
      <c r="A1109" s="37" t="str">
        <f>IF(H1109=Rapport!$A$2,ROW(),B1109)</f>
        <v/>
      </c>
      <c r="B1109" s="37" t="str">
        <f>IF(OR(AND(H1109&lt;&gt;Rapport!$A$2,Rapport!$C$1=""),I1109&lt;&gt;Rapport!$C$1),"",ROW())</f>
        <v/>
      </c>
      <c r="V1109" s="37" t="str">
        <f t="shared" si="17"/>
        <v/>
      </c>
    </row>
    <row r="1110" spans="1:22" x14ac:dyDescent="0.3">
      <c r="A1110" s="37" t="str">
        <f>IF(H1110=Rapport!$A$2,ROW(),B1110)</f>
        <v/>
      </c>
      <c r="B1110" s="37" t="str">
        <f>IF(OR(AND(H1110&lt;&gt;Rapport!$A$2,Rapport!$C$1=""),I1110&lt;&gt;Rapport!$C$1),"",ROW())</f>
        <v/>
      </c>
      <c r="V1110" s="37" t="str">
        <f t="shared" si="17"/>
        <v/>
      </c>
    </row>
    <row r="1111" spans="1:22" x14ac:dyDescent="0.3">
      <c r="A1111" s="37" t="str">
        <f>IF(H1111=Rapport!$A$2,ROW(),B1111)</f>
        <v/>
      </c>
      <c r="B1111" s="37" t="str">
        <f>IF(OR(AND(H1111&lt;&gt;Rapport!$A$2,Rapport!$C$1=""),I1111&lt;&gt;Rapport!$C$1),"",ROW())</f>
        <v/>
      </c>
      <c r="V1111" s="37" t="str">
        <f t="shared" si="17"/>
        <v/>
      </c>
    </row>
    <row r="1112" spans="1:22" x14ac:dyDescent="0.3">
      <c r="A1112" s="37" t="str">
        <f>IF(H1112=Rapport!$A$2,ROW(),B1112)</f>
        <v/>
      </c>
      <c r="B1112" s="37" t="str">
        <f>IF(OR(AND(H1112&lt;&gt;Rapport!$A$2,Rapport!$C$1=""),I1112&lt;&gt;Rapport!$C$1),"",ROW())</f>
        <v/>
      </c>
      <c r="V1112" s="37" t="str">
        <f t="shared" si="17"/>
        <v/>
      </c>
    </row>
    <row r="1113" spans="1:22" x14ac:dyDescent="0.3">
      <c r="A1113" s="37" t="str">
        <f>IF(H1113=Rapport!$A$2,ROW(),B1113)</f>
        <v/>
      </c>
      <c r="B1113" s="37" t="str">
        <f>IF(OR(AND(H1113&lt;&gt;Rapport!$A$2,Rapport!$C$1=""),I1113&lt;&gt;Rapport!$C$1),"",ROW())</f>
        <v/>
      </c>
      <c r="V1113" s="37" t="str">
        <f t="shared" si="17"/>
        <v/>
      </c>
    </row>
    <row r="1114" spans="1:22" x14ac:dyDescent="0.3">
      <c r="A1114" s="37" t="str">
        <f>IF(H1114=Rapport!$A$2,ROW(),B1114)</f>
        <v/>
      </c>
      <c r="B1114" s="37" t="str">
        <f>IF(OR(AND(H1114&lt;&gt;Rapport!$A$2,Rapport!$C$1=""),I1114&lt;&gt;Rapport!$C$1),"",ROW())</f>
        <v/>
      </c>
      <c r="V1114" s="37" t="str">
        <f t="shared" si="17"/>
        <v/>
      </c>
    </row>
    <row r="1115" spans="1:22" x14ac:dyDescent="0.3">
      <c r="A1115" s="37" t="str">
        <f>IF(H1115=Rapport!$A$2,ROW(),B1115)</f>
        <v/>
      </c>
      <c r="B1115" s="37" t="str">
        <f>IF(OR(AND(H1115&lt;&gt;Rapport!$A$2,Rapport!$C$1=""),I1115&lt;&gt;Rapport!$C$1),"",ROW())</f>
        <v/>
      </c>
      <c r="V1115" s="37" t="str">
        <f t="shared" si="17"/>
        <v/>
      </c>
    </row>
    <row r="1116" spans="1:22" x14ac:dyDescent="0.3">
      <c r="A1116" s="37" t="str">
        <f>IF(H1116=Rapport!$A$2,ROW(),B1116)</f>
        <v/>
      </c>
      <c r="B1116" s="37" t="str">
        <f>IF(OR(AND(H1116&lt;&gt;Rapport!$A$2,Rapport!$C$1=""),I1116&lt;&gt;Rapport!$C$1),"",ROW())</f>
        <v/>
      </c>
      <c r="V1116" s="37" t="str">
        <f t="shared" si="17"/>
        <v/>
      </c>
    </row>
    <row r="1117" spans="1:22" x14ac:dyDescent="0.3">
      <c r="A1117" s="37" t="str">
        <f>IF(H1117=Rapport!$A$2,ROW(),B1117)</f>
        <v/>
      </c>
      <c r="B1117" s="37" t="str">
        <f>IF(OR(AND(H1117&lt;&gt;Rapport!$A$2,Rapport!$C$1=""),I1117&lt;&gt;Rapport!$C$1),"",ROW())</f>
        <v/>
      </c>
      <c r="V1117" s="37" t="str">
        <f t="shared" si="17"/>
        <v/>
      </c>
    </row>
    <row r="1118" spans="1:22" x14ac:dyDescent="0.3">
      <c r="A1118" s="37" t="str">
        <f>IF(H1118=Rapport!$A$2,ROW(),B1118)</f>
        <v/>
      </c>
      <c r="B1118" s="37" t="str">
        <f>IF(OR(AND(H1118&lt;&gt;Rapport!$A$2,Rapport!$C$1=""),I1118&lt;&gt;Rapport!$C$1),"",ROW())</f>
        <v/>
      </c>
      <c r="V1118" s="37" t="str">
        <f t="shared" si="17"/>
        <v/>
      </c>
    </row>
    <row r="1119" spans="1:22" x14ac:dyDescent="0.3">
      <c r="A1119" s="37" t="str">
        <f>IF(H1119=Rapport!$A$2,ROW(),B1119)</f>
        <v/>
      </c>
      <c r="B1119" s="37" t="str">
        <f>IF(OR(AND(H1119&lt;&gt;Rapport!$A$2,Rapport!$C$1=""),I1119&lt;&gt;Rapport!$C$1),"",ROW())</f>
        <v/>
      </c>
      <c r="V1119" s="37" t="str">
        <f t="shared" si="17"/>
        <v/>
      </c>
    </row>
    <row r="1120" spans="1:22" x14ac:dyDescent="0.3">
      <c r="A1120" s="37" t="str">
        <f>IF(H1120=Rapport!$A$2,ROW(),B1120)</f>
        <v/>
      </c>
      <c r="B1120" s="37" t="str">
        <f>IF(OR(AND(H1120&lt;&gt;Rapport!$A$2,Rapport!$C$1=""),I1120&lt;&gt;Rapport!$C$1),"",ROW())</f>
        <v/>
      </c>
      <c r="V1120" s="37" t="str">
        <f t="shared" si="17"/>
        <v/>
      </c>
    </row>
    <row r="1121" spans="1:22" x14ac:dyDescent="0.3">
      <c r="A1121" s="37" t="str">
        <f>IF(H1121=Rapport!$A$2,ROW(),B1121)</f>
        <v/>
      </c>
      <c r="B1121" s="37" t="str">
        <f>IF(OR(AND(H1121&lt;&gt;Rapport!$A$2,Rapport!$C$1=""),I1121&lt;&gt;Rapport!$C$1),"",ROW())</f>
        <v/>
      </c>
      <c r="V1121" s="37" t="str">
        <f t="shared" si="17"/>
        <v/>
      </c>
    </row>
    <row r="1122" spans="1:22" x14ac:dyDescent="0.3">
      <c r="A1122" s="37" t="str">
        <f>IF(H1122=Rapport!$A$2,ROW(),B1122)</f>
        <v/>
      </c>
      <c r="B1122" s="37" t="str">
        <f>IF(OR(AND(H1122&lt;&gt;Rapport!$A$2,Rapport!$C$1=""),I1122&lt;&gt;Rapport!$C$1),"",ROW())</f>
        <v/>
      </c>
      <c r="V1122" s="37" t="str">
        <f t="shared" si="17"/>
        <v/>
      </c>
    </row>
    <row r="1123" spans="1:22" x14ac:dyDescent="0.3">
      <c r="A1123" s="37" t="str">
        <f>IF(H1123=Rapport!$A$2,ROW(),B1123)</f>
        <v/>
      </c>
      <c r="B1123" s="37" t="str">
        <f>IF(OR(AND(H1123&lt;&gt;Rapport!$A$2,Rapport!$C$1=""),I1123&lt;&gt;Rapport!$C$1),"",ROW())</f>
        <v/>
      </c>
      <c r="V1123" s="37" t="str">
        <f t="shared" si="17"/>
        <v/>
      </c>
    </row>
    <row r="1124" spans="1:22" x14ac:dyDescent="0.3">
      <c r="A1124" s="37" t="str">
        <f>IF(H1124=Rapport!$A$2,ROW(),B1124)</f>
        <v/>
      </c>
      <c r="B1124" s="37" t="str">
        <f>IF(OR(AND(H1124&lt;&gt;Rapport!$A$2,Rapport!$C$1=""),I1124&lt;&gt;Rapport!$C$1),"",ROW())</f>
        <v/>
      </c>
      <c r="V1124" s="37" t="str">
        <f t="shared" si="17"/>
        <v/>
      </c>
    </row>
    <row r="1125" spans="1:22" x14ac:dyDescent="0.3">
      <c r="A1125" s="37" t="str">
        <f>IF(H1125=Rapport!$A$2,ROW(),B1125)</f>
        <v/>
      </c>
      <c r="B1125" s="37" t="str">
        <f>IF(OR(AND(H1125&lt;&gt;Rapport!$A$2,Rapport!$C$1=""),I1125&lt;&gt;Rapport!$C$1),"",ROW())</f>
        <v/>
      </c>
      <c r="V1125" s="37" t="str">
        <f t="shared" si="17"/>
        <v/>
      </c>
    </row>
    <row r="1126" spans="1:22" x14ac:dyDescent="0.3">
      <c r="A1126" s="37" t="str">
        <f>IF(H1126=Rapport!$A$2,ROW(),B1126)</f>
        <v/>
      </c>
      <c r="B1126" s="37" t="str">
        <f>IF(OR(AND(H1126&lt;&gt;Rapport!$A$2,Rapport!$C$1=""),I1126&lt;&gt;Rapport!$C$1),"",ROW())</f>
        <v/>
      </c>
      <c r="V1126" s="37" t="str">
        <f t="shared" si="17"/>
        <v/>
      </c>
    </row>
    <row r="1127" spans="1:22" x14ac:dyDescent="0.3">
      <c r="A1127" s="37" t="str">
        <f>IF(H1127=Rapport!$A$2,ROW(),B1127)</f>
        <v/>
      </c>
      <c r="B1127" s="37" t="str">
        <f>IF(OR(AND(H1127&lt;&gt;Rapport!$A$2,Rapport!$C$1=""),I1127&lt;&gt;Rapport!$C$1),"",ROW())</f>
        <v/>
      </c>
      <c r="V1127" s="37" t="str">
        <f t="shared" si="17"/>
        <v/>
      </c>
    </row>
    <row r="1128" spans="1:22" x14ac:dyDescent="0.3">
      <c r="A1128" s="37" t="str">
        <f>IF(H1128=Rapport!$A$2,ROW(),B1128)</f>
        <v/>
      </c>
      <c r="B1128" s="37" t="str">
        <f>IF(OR(AND(H1128&lt;&gt;Rapport!$A$2,Rapport!$C$1=""),I1128&lt;&gt;Rapport!$C$1),"",ROW())</f>
        <v/>
      </c>
      <c r="V1128" s="37" t="str">
        <f t="shared" si="17"/>
        <v/>
      </c>
    </row>
    <row r="1129" spans="1:22" x14ac:dyDescent="0.3">
      <c r="A1129" s="37" t="str">
        <f>IF(H1129=Rapport!$A$2,ROW(),B1129)</f>
        <v/>
      </c>
      <c r="B1129" s="37" t="str">
        <f>IF(OR(AND(H1129&lt;&gt;Rapport!$A$2,Rapport!$C$1=""),I1129&lt;&gt;Rapport!$C$1),"",ROW())</f>
        <v/>
      </c>
      <c r="V1129" s="37" t="str">
        <f t="shared" si="17"/>
        <v/>
      </c>
    </row>
    <row r="1130" spans="1:22" x14ac:dyDescent="0.3">
      <c r="A1130" s="37" t="str">
        <f>IF(H1130=Rapport!$A$2,ROW(),B1130)</f>
        <v/>
      </c>
      <c r="B1130" s="37" t="str">
        <f>IF(OR(AND(H1130&lt;&gt;Rapport!$A$2,Rapport!$C$1=""),I1130&lt;&gt;Rapport!$C$1),"",ROW())</f>
        <v/>
      </c>
      <c r="V1130" s="37" t="str">
        <f t="shared" si="17"/>
        <v/>
      </c>
    </row>
    <row r="1131" spans="1:22" x14ac:dyDescent="0.3">
      <c r="A1131" s="37" t="str">
        <f>IF(H1131=Rapport!$A$2,ROW(),B1131)</f>
        <v/>
      </c>
      <c r="B1131" s="37" t="str">
        <f>IF(OR(AND(H1131&lt;&gt;Rapport!$A$2,Rapport!$C$1=""),I1131&lt;&gt;Rapport!$C$1),"",ROW())</f>
        <v/>
      </c>
      <c r="V1131" s="37" t="str">
        <f t="shared" si="17"/>
        <v/>
      </c>
    </row>
    <row r="1132" spans="1:22" x14ac:dyDescent="0.3">
      <c r="A1132" s="37" t="str">
        <f>IF(H1132=Rapport!$A$2,ROW(),B1132)</f>
        <v/>
      </c>
      <c r="B1132" s="37" t="str">
        <f>IF(OR(AND(H1132&lt;&gt;Rapport!$A$2,Rapport!$C$1=""),I1132&lt;&gt;Rapport!$C$1),"",ROW())</f>
        <v/>
      </c>
      <c r="V1132" s="37" t="str">
        <f t="shared" si="17"/>
        <v/>
      </c>
    </row>
    <row r="1133" spans="1:22" x14ac:dyDescent="0.3">
      <c r="A1133" s="37" t="str">
        <f>IF(H1133=Rapport!$A$2,ROW(),B1133)</f>
        <v/>
      </c>
      <c r="B1133" s="37" t="str">
        <f>IF(OR(AND(H1133&lt;&gt;Rapport!$A$2,Rapport!$C$1=""),I1133&lt;&gt;Rapport!$C$1),"",ROW())</f>
        <v/>
      </c>
      <c r="V1133" s="37" t="str">
        <f t="shared" si="17"/>
        <v/>
      </c>
    </row>
    <row r="1134" spans="1:22" x14ac:dyDescent="0.3">
      <c r="A1134" s="37" t="str">
        <f>IF(H1134=Rapport!$A$2,ROW(),B1134)</f>
        <v/>
      </c>
      <c r="B1134" s="37" t="str">
        <f>IF(OR(AND(H1134&lt;&gt;Rapport!$A$2,Rapport!$C$1=""),I1134&lt;&gt;Rapport!$C$1),"",ROW())</f>
        <v/>
      </c>
      <c r="V1134" s="37" t="str">
        <f t="shared" si="17"/>
        <v/>
      </c>
    </row>
    <row r="1135" spans="1:22" x14ac:dyDescent="0.3">
      <c r="A1135" s="37" t="str">
        <f>IF(H1135=Rapport!$A$2,ROW(),B1135)</f>
        <v/>
      </c>
      <c r="B1135" s="37" t="str">
        <f>IF(OR(AND(H1135&lt;&gt;Rapport!$A$2,Rapport!$C$1=""),I1135&lt;&gt;Rapport!$C$1),"",ROW())</f>
        <v/>
      </c>
      <c r="V1135" s="37" t="str">
        <f t="shared" si="17"/>
        <v/>
      </c>
    </row>
    <row r="1136" spans="1:22" x14ac:dyDescent="0.3">
      <c r="A1136" s="37" t="str">
        <f>IF(H1136=Rapport!$A$2,ROW(),B1136)</f>
        <v/>
      </c>
      <c r="B1136" s="37" t="str">
        <f>IF(OR(AND(H1136&lt;&gt;Rapport!$A$2,Rapport!$C$1=""),I1136&lt;&gt;Rapport!$C$1),"",ROW())</f>
        <v/>
      </c>
      <c r="V1136" s="37" t="str">
        <f t="shared" si="17"/>
        <v/>
      </c>
    </row>
    <row r="1137" spans="1:22" x14ac:dyDescent="0.3">
      <c r="A1137" s="37" t="str">
        <f>IF(H1137=Rapport!$A$2,ROW(),B1137)</f>
        <v/>
      </c>
      <c r="B1137" s="37" t="str">
        <f>IF(OR(AND(H1137&lt;&gt;Rapport!$A$2,Rapport!$C$1=""),I1137&lt;&gt;Rapport!$C$1),"",ROW())</f>
        <v/>
      </c>
      <c r="V1137" s="37" t="str">
        <f t="shared" si="17"/>
        <v/>
      </c>
    </row>
    <row r="1138" spans="1:22" x14ac:dyDescent="0.3">
      <c r="A1138" s="37" t="str">
        <f>IF(H1138=Rapport!$A$2,ROW(),B1138)</f>
        <v/>
      </c>
      <c r="B1138" s="37" t="str">
        <f>IF(OR(AND(H1138&lt;&gt;Rapport!$A$2,Rapport!$C$1=""),I1138&lt;&gt;Rapport!$C$1),"",ROW())</f>
        <v/>
      </c>
      <c r="V1138" s="37" t="str">
        <f t="shared" si="17"/>
        <v/>
      </c>
    </row>
    <row r="1139" spans="1:22" x14ac:dyDescent="0.3">
      <c r="A1139" s="37" t="str">
        <f>IF(H1139=Rapport!$A$2,ROW(),B1139)</f>
        <v/>
      </c>
      <c r="B1139" s="37" t="str">
        <f>IF(OR(AND(H1139&lt;&gt;Rapport!$A$2,Rapport!$C$1=""),I1139&lt;&gt;Rapport!$C$1),"",ROW())</f>
        <v/>
      </c>
      <c r="V1139" s="37" t="str">
        <f t="shared" si="17"/>
        <v/>
      </c>
    </row>
    <row r="1140" spans="1:22" x14ac:dyDescent="0.3">
      <c r="A1140" s="37" t="str">
        <f>IF(H1140=Rapport!$A$2,ROW(),B1140)</f>
        <v/>
      </c>
      <c r="B1140" s="37" t="str">
        <f>IF(OR(AND(H1140&lt;&gt;Rapport!$A$2,Rapport!$C$1=""),I1140&lt;&gt;Rapport!$C$1),"",ROW())</f>
        <v/>
      </c>
      <c r="V1140" s="37" t="str">
        <f t="shared" si="17"/>
        <v/>
      </c>
    </row>
    <row r="1141" spans="1:22" x14ac:dyDescent="0.3">
      <c r="A1141" s="37" t="str">
        <f>IF(H1141=Rapport!$A$2,ROW(),B1141)</f>
        <v/>
      </c>
      <c r="B1141" s="37" t="str">
        <f>IF(OR(AND(H1141&lt;&gt;Rapport!$A$2,Rapport!$C$1=""),I1141&lt;&gt;Rapport!$C$1),"",ROW())</f>
        <v/>
      </c>
      <c r="V1141" s="37" t="str">
        <f t="shared" si="17"/>
        <v/>
      </c>
    </row>
    <row r="1142" spans="1:22" x14ac:dyDescent="0.3">
      <c r="A1142" s="37" t="str">
        <f>IF(H1142=Rapport!$A$2,ROW(),B1142)</f>
        <v/>
      </c>
      <c r="B1142" s="37" t="str">
        <f>IF(OR(AND(H1142&lt;&gt;Rapport!$A$2,Rapport!$C$1=""),I1142&lt;&gt;Rapport!$C$1),"",ROW())</f>
        <v/>
      </c>
      <c r="V1142" s="37" t="str">
        <f t="shared" si="17"/>
        <v/>
      </c>
    </row>
    <row r="1143" spans="1:22" x14ac:dyDescent="0.3">
      <c r="A1143" s="37" t="str">
        <f>IF(H1143=Rapport!$A$2,ROW(),B1143)</f>
        <v/>
      </c>
      <c r="B1143" s="37" t="str">
        <f>IF(OR(AND(H1143&lt;&gt;Rapport!$A$2,Rapport!$C$1=""),I1143&lt;&gt;Rapport!$C$1),"",ROW())</f>
        <v/>
      </c>
      <c r="V1143" s="37" t="str">
        <f t="shared" si="17"/>
        <v/>
      </c>
    </row>
    <row r="1144" spans="1:22" x14ac:dyDescent="0.3">
      <c r="A1144" s="37" t="str">
        <f>IF(H1144=Rapport!$A$2,ROW(),B1144)</f>
        <v/>
      </c>
      <c r="B1144" s="37" t="str">
        <f>IF(OR(AND(H1144&lt;&gt;Rapport!$A$2,Rapport!$C$1=""),I1144&lt;&gt;Rapport!$C$1),"",ROW())</f>
        <v/>
      </c>
      <c r="V1144" s="37" t="str">
        <f t="shared" si="17"/>
        <v/>
      </c>
    </row>
    <row r="1145" spans="1:22" x14ac:dyDescent="0.3">
      <c r="A1145" s="37" t="str">
        <f>IF(H1145=Rapport!$A$2,ROW(),B1145)</f>
        <v/>
      </c>
      <c r="B1145" s="37" t="str">
        <f>IF(OR(AND(H1145&lt;&gt;Rapport!$A$2,Rapport!$C$1=""),I1145&lt;&gt;Rapport!$C$1),"",ROW())</f>
        <v/>
      </c>
      <c r="V1145" s="37" t="str">
        <f t="shared" si="17"/>
        <v/>
      </c>
    </row>
    <row r="1146" spans="1:22" x14ac:dyDescent="0.3">
      <c r="A1146" s="37" t="str">
        <f>IF(H1146=Rapport!$A$2,ROW(),B1146)</f>
        <v/>
      </c>
      <c r="B1146" s="37" t="str">
        <f>IF(OR(AND(H1146&lt;&gt;Rapport!$A$2,Rapport!$C$1=""),I1146&lt;&gt;Rapport!$C$1),"",ROW())</f>
        <v/>
      </c>
      <c r="V1146" s="37" t="str">
        <f t="shared" si="17"/>
        <v/>
      </c>
    </row>
    <row r="1147" spans="1:22" x14ac:dyDescent="0.3">
      <c r="A1147" s="37" t="str">
        <f>IF(H1147=Rapport!$A$2,ROW(),B1147)</f>
        <v/>
      </c>
      <c r="B1147" s="37" t="str">
        <f>IF(OR(AND(H1147&lt;&gt;Rapport!$A$2,Rapport!$C$1=""),I1147&lt;&gt;Rapport!$C$1),"",ROW())</f>
        <v/>
      </c>
      <c r="V1147" s="37" t="str">
        <f t="shared" si="17"/>
        <v/>
      </c>
    </row>
    <row r="1148" spans="1:22" x14ac:dyDescent="0.3">
      <c r="A1148" s="37" t="str">
        <f>IF(H1148=Rapport!$A$2,ROW(),B1148)</f>
        <v/>
      </c>
      <c r="B1148" s="37" t="str">
        <f>IF(OR(AND(H1148&lt;&gt;Rapport!$A$2,Rapport!$C$1=""),I1148&lt;&gt;Rapport!$C$1),"",ROW())</f>
        <v/>
      </c>
      <c r="V1148" s="37" t="str">
        <f t="shared" si="17"/>
        <v/>
      </c>
    </row>
    <row r="1149" spans="1:22" x14ac:dyDescent="0.3">
      <c r="A1149" s="37" t="str">
        <f>IF(H1149=Rapport!$A$2,ROW(),B1149)</f>
        <v/>
      </c>
      <c r="B1149" s="37" t="str">
        <f>IF(OR(AND(H1149&lt;&gt;Rapport!$A$2,Rapport!$C$1=""),I1149&lt;&gt;Rapport!$C$1),"",ROW())</f>
        <v/>
      </c>
      <c r="V1149" s="37" t="str">
        <f t="shared" si="17"/>
        <v/>
      </c>
    </row>
    <row r="1150" spans="1:22" x14ac:dyDescent="0.3">
      <c r="A1150" s="37" t="str">
        <f>IF(H1150=Rapport!$A$2,ROW(),B1150)</f>
        <v/>
      </c>
      <c r="B1150" s="37" t="str">
        <f>IF(OR(AND(H1150&lt;&gt;Rapport!$A$2,Rapport!$C$1=""),I1150&lt;&gt;Rapport!$C$1),"",ROW())</f>
        <v/>
      </c>
      <c r="V1150" s="37" t="str">
        <f t="shared" si="17"/>
        <v/>
      </c>
    </row>
    <row r="1151" spans="1:22" x14ac:dyDescent="0.3">
      <c r="A1151" s="37" t="str">
        <f>IF(H1151=Rapport!$A$2,ROW(),B1151)</f>
        <v/>
      </c>
      <c r="B1151" s="37" t="str">
        <f>IF(OR(AND(H1151&lt;&gt;Rapport!$A$2,Rapport!$C$1=""),I1151&lt;&gt;Rapport!$C$1),"",ROW())</f>
        <v/>
      </c>
      <c r="V1151" s="37" t="str">
        <f t="shared" si="17"/>
        <v/>
      </c>
    </row>
    <row r="1152" spans="1:22" x14ac:dyDescent="0.3">
      <c r="A1152" s="37" t="str">
        <f>IF(H1152=Rapport!$A$2,ROW(),B1152)</f>
        <v/>
      </c>
      <c r="B1152" s="37" t="str">
        <f>IF(OR(AND(H1152&lt;&gt;Rapport!$A$2,Rapport!$C$1=""),I1152&lt;&gt;Rapport!$C$1),"",ROW())</f>
        <v/>
      </c>
      <c r="V1152" s="37" t="str">
        <f t="shared" si="17"/>
        <v/>
      </c>
    </row>
    <row r="1153" spans="1:22" x14ac:dyDescent="0.3">
      <c r="A1153" s="37" t="str">
        <f>IF(H1153=Rapport!$A$2,ROW(),B1153)</f>
        <v/>
      </c>
      <c r="B1153" s="37" t="str">
        <f>IF(OR(AND(H1153&lt;&gt;Rapport!$A$2,Rapport!$C$1=""),I1153&lt;&gt;Rapport!$C$1),"",ROW())</f>
        <v/>
      </c>
      <c r="V1153" s="37" t="str">
        <f t="shared" si="17"/>
        <v/>
      </c>
    </row>
    <row r="1154" spans="1:22" x14ac:dyDescent="0.3">
      <c r="A1154" s="37" t="str">
        <f>IF(H1154=Rapport!$A$2,ROW(),B1154)</f>
        <v/>
      </c>
      <c r="B1154" s="37" t="str">
        <f>IF(OR(AND(H1154&lt;&gt;Rapport!$A$2,Rapport!$C$1=""),I1154&lt;&gt;Rapport!$C$1),"",ROW())</f>
        <v/>
      </c>
      <c r="V1154" s="37" t="str">
        <f t="shared" si="17"/>
        <v/>
      </c>
    </row>
    <row r="1155" spans="1:22" x14ac:dyDescent="0.3">
      <c r="A1155" s="37" t="str">
        <f>IF(H1155=Rapport!$A$2,ROW(),B1155)</f>
        <v/>
      </c>
      <c r="B1155" s="37" t="str">
        <f>IF(OR(AND(H1155&lt;&gt;Rapport!$A$2,Rapport!$C$1=""),I1155&lt;&gt;Rapport!$C$1),"",ROW())</f>
        <v/>
      </c>
      <c r="V1155" s="37" t="str">
        <f t="shared" ref="V1155:V1218" si="18">IF(K1155="rupture",ROW(),"")</f>
        <v/>
      </c>
    </row>
    <row r="1156" spans="1:22" x14ac:dyDescent="0.3">
      <c r="A1156" s="37" t="str">
        <f>IF(H1156=Rapport!$A$2,ROW(),B1156)</f>
        <v/>
      </c>
      <c r="B1156" s="37" t="str">
        <f>IF(OR(AND(H1156&lt;&gt;Rapport!$A$2,Rapport!$C$1=""),I1156&lt;&gt;Rapport!$C$1),"",ROW())</f>
        <v/>
      </c>
      <c r="V1156" s="37" t="str">
        <f t="shared" si="18"/>
        <v/>
      </c>
    </row>
    <row r="1157" spans="1:22" x14ac:dyDescent="0.3">
      <c r="A1157" s="37" t="str">
        <f>IF(H1157=Rapport!$A$2,ROW(),B1157)</f>
        <v/>
      </c>
      <c r="B1157" s="37" t="str">
        <f>IF(OR(AND(H1157&lt;&gt;Rapport!$A$2,Rapport!$C$1=""),I1157&lt;&gt;Rapport!$C$1),"",ROW())</f>
        <v/>
      </c>
      <c r="V1157" s="37" t="str">
        <f t="shared" si="18"/>
        <v/>
      </c>
    </row>
    <row r="1158" spans="1:22" x14ac:dyDescent="0.3">
      <c r="A1158" s="37" t="str">
        <f>IF(H1158=Rapport!$A$2,ROW(),B1158)</f>
        <v/>
      </c>
      <c r="B1158" s="37" t="str">
        <f>IF(OR(AND(H1158&lt;&gt;Rapport!$A$2,Rapport!$C$1=""),I1158&lt;&gt;Rapport!$C$1),"",ROW())</f>
        <v/>
      </c>
      <c r="V1158" s="37" t="str">
        <f t="shared" si="18"/>
        <v/>
      </c>
    </row>
    <row r="1159" spans="1:22" x14ac:dyDescent="0.3">
      <c r="A1159" s="37" t="str">
        <f>IF(H1159=Rapport!$A$2,ROW(),B1159)</f>
        <v/>
      </c>
      <c r="B1159" s="37" t="str">
        <f>IF(OR(AND(H1159&lt;&gt;Rapport!$A$2,Rapport!$C$1=""),I1159&lt;&gt;Rapport!$C$1),"",ROW())</f>
        <v/>
      </c>
      <c r="V1159" s="37" t="str">
        <f t="shared" si="18"/>
        <v/>
      </c>
    </row>
    <row r="1160" spans="1:22" x14ac:dyDescent="0.3">
      <c r="A1160" s="37" t="str">
        <f>IF(H1160=Rapport!$A$2,ROW(),B1160)</f>
        <v/>
      </c>
      <c r="B1160" s="37" t="str">
        <f>IF(OR(AND(H1160&lt;&gt;Rapport!$A$2,Rapport!$C$1=""),I1160&lt;&gt;Rapport!$C$1),"",ROW())</f>
        <v/>
      </c>
      <c r="V1160" s="37" t="str">
        <f t="shared" si="18"/>
        <v/>
      </c>
    </row>
    <row r="1161" spans="1:22" x14ac:dyDescent="0.3">
      <c r="A1161" s="37" t="str">
        <f>IF(H1161=Rapport!$A$2,ROW(),B1161)</f>
        <v/>
      </c>
      <c r="B1161" s="37" t="str">
        <f>IF(OR(AND(H1161&lt;&gt;Rapport!$A$2,Rapport!$C$1=""),I1161&lt;&gt;Rapport!$C$1),"",ROW())</f>
        <v/>
      </c>
      <c r="V1161" s="37" t="str">
        <f t="shared" si="18"/>
        <v/>
      </c>
    </row>
    <row r="1162" spans="1:22" x14ac:dyDescent="0.3">
      <c r="A1162" s="37" t="str">
        <f>IF(H1162=Rapport!$A$2,ROW(),B1162)</f>
        <v/>
      </c>
      <c r="B1162" s="37" t="str">
        <f>IF(OR(AND(H1162&lt;&gt;Rapport!$A$2,Rapport!$C$1=""),I1162&lt;&gt;Rapport!$C$1),"",ROW())</f>
        <v/>
      </c>
      <c r="V1162" s="37" t="str">
        <f t="shared" si="18"/>
        <v/>
      </c>
    </row>
    <row r="1163" spans="1:22" x14ac:dyDescent="0.3">
      <c r="A1163" s="37" t="str">
        <f>IF(H1163=Rapport!$A$2,ROW(),B1163)</f>
        <v/>
      </c>
      <c r="B1163" s="37" t="str">
        <f>IF(OR(AND(H1163&lt;&gt;Rapport!$A$2,Rapport!$C$1=""),I1163&lt;&gt;Rapport!$C$1),"",ROW())</f>
        <v/>
      </c>
      <c r="V1163" s="37" t="str">
        <f t="shared" si="18"/>
        <v/>
      </c>
    </row>
    <row r="1164" spans="1:22" x14ac:dyDescent="0.3">
      <c r="A1164" s="37" t="str">
        <f>IF(H1164=Rapport!$A$2,ROW(),B1164)</f>
        <v/>
      </c>
      <c r="B1164" s="37" t="str">
        <f>IF(OR(AND(H1164&lt;&gt;Rapport!$A$2,Rapport!$C$1=""),I1164&lt;&gt;Rapport!$C$1),"",ROW())</f>
        <v/>
      </c>
      <c r="V1164" s="37" t="str">
        <f t="shared" si="18"/>
        <v/>
      </c>
    </row>
    <row r="1165" spans="1:22" x14ac:dyDescent="0.3">
      <c r="A1165" s="37" t="str">
        <f>IF(H1165=Rapport!$A$2,ROW(),B1165)</f>
        <v/>
      </c>
      <c r="B1165" s="37" t="str">
        <f>IF(OR(AND(H1165&lt;&gt;Rapport!$A$2,Rapport!$C$1=""),I1165&lt;&gt;Rapport!$C$1),"",ROW())</f>
        <v/>
      </c>
      <c r="V1165" s="37" t="str">
        <f t="shared" si="18"/>
        <v/>
      </c>
    </row>
    <row r="1166" spans="1:22" x14ac:dyDescent="0.3">
      <c r="A1166" s="37" t="str">
        <f>IF(H1166=Rapport!$A$2,ROW(),B1166)</f>
        <v/>
      </c>
      <c r="B1166" s="37" t="str">
        <f>IF(OR(AND(H1166&lt;&gt;Rapport!$A$2,Rapport!$C$1=""),I1166&lt;&gt;Rapport!$C$1),"",ROW())</f>
        <v/>
      </c>
      <c r="V1166" s="37" t="str">
        <f t="shared" si="18"/>
        <v/>
      </c>
    </row>
    <row r="1167" spans="1:22" x14ac:dyDescent="0.3">
      <c r="A1167" s="37" t="str">
        <f>IF(H1167=Rapport!$A$2,ROW(),B1167)</f>
        <v/>
      </c>
      <c r="B1167" s="37" t="str">
        <f>IF(OR(AND(H1167&lt;&gt;Rapport!$A$2,Rapport!$C$1=""),I1167&lt;&gt;Rapport!$C$1),"",ROW())</f>
        <v/>
      </c>
      <c r="V1167" s="37" t="str">
        <f t="shared" si="18"/>
        <v/>
      </c>
    </row>
    <row r="1168" spans="1:22" x14ac:dyDescent="0.3">
      <c r="A1168" s="37" t="str">
        <f>IF(H1168=Rapport!$A$2,ROW(),B1168)</f>
        <v/>
      </c>
      <c r="B1168" s="37" t="str">
        <f>IF(OR(AND(H1168&lt;&gt;Rapport!$A$2,Rapport!$C$1=""),I1168&lt;&gt;Rapport!$C$1),"",ROW())</f>
        <v/>
      </c>
      <c r="V1168" s="37" t="str">
        <f t="shared" si="18"/>
        <v/>
      </c>
    </row>
    <row r="1169" spans="1:22" x14ac:dyDescent="0.3">
      <c r="A1169" s="37" t="str">
        <f>IF(H1169=Rapport!$A$2,ROW(),B1169)</f>
        <v/>
      </c>
      <c r="B1169" s="37" t="str">
        <f>IF(OR(AND(H1169&lt;&gt;Rapport!$A$2,Rapport!$C$1=""),I1169&lt;&gt;Rapport!$C$1),"",ROW())</f>
        <v/>
      </c>
      <c r="V1169" s="37" t="str">
        <f t="shared" si="18"/>
        <v/>
      </c>
    </row>
    <row r="1170" spans="1:22" x14ac:dyDescent="0.3">
      <c r="A1170" s="37" t="str">
        <f>IF(H1170=Rapport!$A$2,ROW(),B1170)</f>
        <v/>
      </c>
      <c r="B1170" s="37" t="str">
        <f>IF(OR(AND(H1170&lt;&gt;Rapport!$A$2,Rapport!$C$1=""),I1170&lt;&gt;Rapport!$C$1),"",ROW())</f>
        <v/>
      </c>
      <c r="V1170" s="37" t="str">
        <f t="shared" si="18"/>
        <v/>
      </c>
    </row>
    <row r="1171" spans="1:22" x14ac:dyDescent="0.3">
      <c r="A1171" s="37" t="str">
        <f>IF(H1171=Rapport!$A$2,ROW(),B1171)</f>
        <v/>
      </c>
      <c r="B1171" s="37" t="str">
        <f>IF(OR(AND(H1171&lt;&gt;Rapport!$A$2,Rapport!$C$1=""),I1171&lt;&gt;Rapport!$C$1),"",ROW())</f>
        <v/>
      </c>
      <c r="V1171" s="37" t="str">
        <f t="shared" si="18"/>
        <v/>
      </c>
    </row>
    <row r="1172" spans="1:22" x14ac:dyDescent="0.3">
      <c r="A1172" s="37" t="str">
        <f>IF(H1172=Rapport!$A$2,ROW(),B1172)</f>
        <v/>
      </c>
      <c r="B1172" s="37" t="str">
        <f>IF(OR(AND(H1172&lt;&gt;Rapport!$A$2,Rapport!$C$1=""),I1172&lt;&gt;Rapport!$C$1),"",ROW())</f>
        <v/>
      </c>
      <c r="V1172" s="37" t="str">
        <f t="shared" si="18"/>
        <v/>
      </c>
    </row>
    <row r="1173" spans="1:22" x14ac:dyDescent="0.3">
      <c r="A1173" s="37" t="str">
        <f>IF(H1173=Rapport!$A$2,ROW(),B1173)</f>
        <v/>
      </c>
      <c r="B1173" s="37" t="str">
        <f>IF(OR(AND(H1173&lt;&gt;Rapport!$A$2,Rapport!$C$1=""),I1173&lt;&gt;Rapport!$C$1),"",ROW())</f>
        <v/>
      </c>
      <c r="V1173" s="37" t="str">
        <f t="shared" si="18"/>
        <v/>
      </c>
    </row>
    <row r="1174" spans="1:22" x14ac:dyDescent="0.3">
      <c r="A1174" s="37" t="str">
        <f>IF(H1174=Rapport!$A$2,ROW(),B1174)</f>
        <v/>
      </c>
      <c r="B1174" s="37" t="str">
        <f>IF(OR(AND(H1174&lt;&gt;Rapport!$A$2,Rapport!$C$1=""),I1174&lt;&gt;Rapport!$C$1),"",ROW())</f>
        <v/>
      </c>
      <c r="V1174" s="37" t="str">
        <f t="shared" si="18"/>
        <v/>
      </c>
    </row>
    <row r="1175" spans="1:22" x14ac:dyDescent="0.3">
      <c r="A1175" s="37" t="str">
        <f>IF(H1175=Rapport!$A$2,ROW(),B1175)</f>
        <v/>
      </c>
      <c r="B1175" s="37" t="str">
        <f>IF(OR(AND(H1175&lt;&gt;Rapport!$A$2,Rapport!$C$1=""),I1175&lt;&gt;Rapport!$C$1),"",ROW())</f>
        <v/>
      </c>
      <c r="V1175" s="37" t="str">
        <f t="shared" si="18"/>
        <v/>
      </c>
    </row>
    <row r="1176" spans="1:22" x14ac:dyDescent="0.3">
      <c r="A1176" s="37" t="str">
        <f>IF(H1176=Rapport!$A$2,ROW(),B1176)</f>
        <v/>
      </c>
      <c r="B1176" s="37" t="str">
        <f>IF(OR(AND(H1176&lt;&gt;Rapport!$A$2,Rapport!$C$1=""),I1176&lt;&gt;Rapport!$C$1),"",ROW())</f>
        <v/>
      </c>
      <c r="V1176" s="37" t="str">
        <f t="shared" si="18"/>
        <v/>
      </c>
    </row>
    <row r="1177" spans="1:22" x14ac:dyDescent="0.3">
      <c r="A1177" s="37" t="str">
        <f>IF(H1177=Rapport!$A$2,ROW(),B1177)</f>
        <v/>
      </c>
      <c r="B1177" s="37" t="str">
        <f>IF(OR(AND(H1177&lt;&gt;Rapport!$A$2,Rapport!$C$1=""),I1177&lt;&gt;Rapport!$C$1),"",ROW())</f>
        <v/>
      </c>
      <c r="V1177" s="37" t="str">
        <f t="shared" si="18"/>
        <v/>
      </c>
    </row>
    <row r="1178" spans="1:22" x14ac:dyDescent="0.3">
      <c r="A1178" s="37" t="str">
        <f>IF(H1178=Rapport!$A$2,ROW(),B1178)</f>
        <v/>
      </c>
      <c r="B1178" s="37" t="str">
        <f>IF(OR(AND(H1178&lt;&gt;Rapport!$A$2,Rapport!$C$1=""),I1178&lt;&gt;Rapport!$C$1),"",ROW())</f>
        <v/>
      </c>
      <c r="V1178" s="37" t="str">
        <f t="shared" si="18"/>
        <v/>
      </c>
    </row>
    <row r="1179" spans="1:22" x14ac:dyDescent="0.3">
      <c r="A1179" s="37" t="str">
        <f>IF(H1179=Rapport!$A$2,ROW(),B1179)</f>
        <v/>
      </c>
      <c r="B1179" s="37" t="str">
        <f>IF(OR(AND(H1179&lt;&gt;Rapport!$A$2,Rapport!$C$1=""),I1179&lt;&gt;Rapport!$C$1),"",ROW())</f>
        <v/>
      </c>
      <c r="V1179" s="37" t="str">
        <f t="shared" si="18"/>
        <v/>
      </c>
    </row>
    <row r="1180" spans="1:22" x14ac:dyDescent="0.3">
      <c r="A1180" s="37" t="str">
        <f>IF(H1180=Rapport!$A$2,ROW(),B1180)</f>
        <v/>
      </c>
      <c r="B1180" s="37" t="str">
        <f>IF(OR(AND(H1180&lt;&gt;Rapport!$A$2,Rapport!$C$1=""),I1180&lt;&gt;Rapport!$C$1),"",ROW())</f>
        <v/>
      </c>
      <c r="V1180" s="37" t="str">
        <f t="shared" si="18"/>
        <v/>
      </c>
    </row>
    <row r="1181" spans="1:22" x14ac:dyDescent="0.3">
      <c r="A1181" s="37" t="str">
        <f>IF(H1181=Rapport!$A$2,ROW(),B1181)</f>
        <v/>
      </c>
      <c r="B1181" s="37" t="str">
        <f>IF(OR(AND(H1181&lt;&gt;Rapport!$A$2,Rapport!$C$1=""),I1181&lt;&gt;Rapport!$C$1),"",ROW())</f>
        <v/>
      </c>
      <c r="V1181" s="37" t="str">
        <f t="shared" si="18"/>
        <v/>
      </c>
    </row>
    <row r="1182" spans="1:22" x14ac:dyDescent="0.3">
      <c r="A1182" s="37" t="str">
        <f>IF(H1182=Rapport!$A$2,ROW(),B1182)</f>
        <v/>
      </c>
      <c r="B1182" s="37" t="str">
        <f>IF(OR(AND(H1182&lt;&gt;Rapport!$A$2,Rapport!$C$1=""),I1182&lt;&gt;Rapport!$C$1),"",ROW())</f>
        <v/>
      </c>
      <c r="V1182" s="37" t="str">
        <f t="shared" si="18"/>
        <v/>
      </c>
    </row>
    <row r="1183" spans="1:22" x14ac:dyDescent="0.3">
      <c r="A1183" s="37" t="str">
        <f>IF(H1183=Rapport!$A$2,ROW(),B1183)</f>
        <v/>
      </c>
      <c r="B1183" s="37" t="str">
        <f>IF(OR(AND(H1183&lt;&gt;Rapport!$A$2,Rapport!$C$1=""),I1183&lt;&gt;Rapport!$C$1),"",ROW())</f>
        <v/>
      </c>
      <c r="V1183" s="37" t="str">
        <f t="shared" si="18"/>
        <v/>
      </c>
    </row>
    <row r="1184" spans="1:22" x14ac:dyDescent="0.3">
      <c r="A1184" s="37" t="str">
        <f>IF(H1184=Rapport!$A$2,ROW(),B1184)</f>
        <v/>
      </c>
      <c r="B1184" s="37" t="str">
        <f>IF(OR(AND(H1184&lt;&gt;Rapport!$A$2,Rapport!$C$1=""),I1184&lt;&gt;Rapport!$C$1),"",ROW())</f>
        <v/>
      </c>
      <c r="V1184" s="37" t="str">
        <f t="shared" si="18"/>
        <v/>
      </c>
    </row>
    <row r="1185" spans="1:22" x14ac:dyDescent="0.3">
      <c r="A1185" s="37" t="str">
        <f>IF(H1185=Rapport!$A$2,ROW(),B1185)</f>
        <v/>
      </c>
      <c r="B1185" s="37" t="str">
        <f>IF(OR(AND(H1185&lt;&gt;Rapport!$A$2,Rapport!$C$1=""),I1185&lt;&gt;Rapport!$C$1),"",ROW())</f>
        <v/>
      </c>
      <c r="V1185" s="37" t="str">
        <f t="shared" si="18"/>
        <v/>
      </c>
    </row>
    <row r="1186" spans="1:22" x14ac:dyDescent="0.3">
      <c r="A1186" s="37" t="str">
        <f>IF(H1186=Rapport!$A$2,ROW(),B1186)</f>
        <v/>
      </c>
      <c r="B1186" s="37" t="str">
        <f>IF(OR(AND(H1186&lt;&gt;Rapport!$A$2,Rapport!$C$1=""),I1186&lt;&gt;Rapport!$C$1),"",ROW())</f>
        <v/>
      </c>
      <c r="V1186" s="37" t="str">
        <f t="shared" si="18"/>
        <v/>
      </c>
    </row>
    <row r="1187" spans="1:22" x14ac:dyDescent="0.3">
      <c r="A1187" s="37" t="str">
        <f>IF(H1187=Rapport!$A$2,ROW(),B1187)</f>
        <v/>
      </c>
      <c r="B1187" s="37" t="str">
        <f>IF(OR(AND(H1187&lt;&gt;Rapport!$A$2,Rapport!$C$1=""),I1187&lt;&gt;Rapport!$C$1),"",ROW())</f>
        <v/>
      </c>
      <c r="V1187" s="37" t="str">
        <f t="shared" si="18"/>
        <v/>
      </c>
    </row>
    <row r="1188" spans="1:22" x14ac:dyDescent="0.3">
      <c r="A1188" s="37" t="str">
        <f>IF(H1188=Rapport!$A$2,ROW(),B1188)</f>
        <v/>
      </c>
      <c r="B1188" s="37" t="str">
        <f>IF(OR(AND(H1188&lt;&gt;Rapport!$A$2,Rapport!$C$1=""),I1188&lt;&gt;Rapport!$C$1),"",ROW())</f>
        <v/>
      </c>
      <c r="V1188" s="37" t="str">
        <f t="shared" si="18"/>
        <v/>
      </c>
    </row>
    <row r="1189" spans="1:22" x14ac:dyDescent="0.3">
      <c r="A1189" s="37" t="str">
        <f>IF(H1189=Rapport!$A$2,ROW(),B1189)</f>
        <v/>
      </c>
      <c r="B1189" s="37" t="str">
        <f>IF(OR(AND(H1189&lt;&gt;Rapport!$A$2,Rapport!$C$1=""),I1189&lt;&gt;Rapport!$C$1),"",ROW())</f>
        <v/>
      </c>
      <c r="V1189" s="37" t="str">
        <f t="shared" si="18"/>
        <v/>
      </c>
    </row>
    <row r="1190" spans="1:22" x14ac:dyDescent="0.3">
      <c r="A1190" s="37" t="str">
        <f>IF(H1190=Rapport!$A$2,ROW(),B1190)</f>
        <v/>
      </c>
      <c r="B1190" s="37" t="str">
        <f>IF(OR(AND(H1190&lt;&gt;Rapport!$A$2,Rapport!$C$1=""),I1190&lt;&gt;Rapport!$C$1),"",ROW())</f>
        <v/>
      </c>
      <c r="V1190" s="37" t="str">
        <f t="shared" si="18"/>
        <v/>
      </c>
    </row>
    <row r="1191" spans="1:22" x14ac:dyDescent="0.3">
      <c r="A1191" s="37" t="str">
        <f>IF(H1191=Rapport!$A$2,ROW(),B1191)</f>
        <v/>
      </c>
      <c r="B1191" s="37" t="str">
        <f>IF(OR(AND(H1191&lt;&gt;Rapport!$A$2,Rapport!$C$1=""),I1191&lt;&gt;Rapport!$C$1),"",ROW())</f>
        <v/>
      </c>
      <c r="V1191" s="37" t="str">
        <f t="shared" si="18"/>
        <v/>
      </c>
    </row>
    <row r="1192" spans="1:22" x14ac:dyDescent="0.3">
      <c r="A1192" s="37" t="str">
        <f>IF(H1192=Rapport!$A$2,ROW(),B1192)</f>
        <v/>
      </c>
      <c r="B1192" s="37" t="str">
        <f>IF(OR(AND(H1192&lt;&gt;Rapport!$A$2,Rapport!$C$1=""),I1192&lt;&gt;Rapport!$C$1),"",ROW())</f>
        <v/>
      </c>
      <c r="V1192" s="37" t="str">
        <f t="shared" si="18"/>
        <v/>
      </c>
    </row>
    <row r="1193" spans="1:22" x14ac:dyDescent="0.3">
      <c r="A1193" s="37" t="str">
        <f>IF(H1193=Rapport!$A$2,ROW(),B1193)</f>
        <v/>
      </c>
      <c r="B1193" s="37" t="str">
        <f>IF(OR(AND(H1193&lt;&gt;Rapport!$A$2,Rapport!$C$1=""),I1193&lt;&gt;Rapport!$C$1),"",ROW())</f>
        <v/>
      </c>
      <c r="V1193" s="37" t="str">
        <f t="shared" si="18"/>
        <v/>
      </c>
    </row>
    <row r="1194" spans="1:22" x14ac:dyDescent="0.3">
      <c r="A1194" s="37" t="str">
        <f>IF(H1194=Rapport!$A$2,ROW(),B1194)</f>
        <v/>
      </c>
      <c r="B1194" s="37" t="str">
        <f>IF(OR(AND(H1194&lt;&gt;Rapport!$A$2,Rapport!$C$1=""),I1194&lt;&gt;Rapport!$C$1),"",ROW())</f>
        <v/>
      </c>
      <c r="V1194" s="37" t="str">
        <f t="shared" si="18"/>
        <v/>
      </c>
    </row>
    <row r="1195" spans="1:22" x14ac:dyDescent="0.3">
      <c r="A1195" s="37" t="str">
        <f>IF(H1195=Rapport!$A$2,ROW(),B1195)</f>
        <v/>
      </c>
      <c r="B1195" s="37" t="str">
        <f>IF(OR(AND(H1195&lt;&gt;Rapport!$A$2,Rapport!$C$1=""),I1195&lt;&gt;Rapport!$C$1),"",ROW())</f>
        <v/>
      </c>
      <c r="V1195" s="37" t="str">
        <f t="shared" si="18"/>
        <v/>
      </c>
    </row>
    <row r="1196" spans="1:22" x14ac:dyDescent="0.3">
      <c r="A1196" s="37" t="str">
        <f>IF(H1196=Rapport!$A$2,ROW(),B1196)</f>
        <v/>
      </c>
      <c r="B1196" s="37" t="str">
        <f>IF(OR(AND(H1196&lt;&gt;Rapport!$A$2,Rapport!$C$1=""),I1196&lt;&gt;Rapport!$C$1),"",ROW())</f>
        <v/>
      </c>
      <c r="V1196" s="37" t="str">
        <f t="shared" si="18"/>
        <v/>
      </c>
    </row>
    <row r="1197" spans="1:22" x14ac:dyDescent="0.3">
      <c r="A1197" s="37" t="str">
        <f>IF(H1197=Rapport!$A$2,ROW(),B1197)</f>
        <v/>
      </c>
      <c r="B1197" s="37" t="str">
        <f>IF(OR(AND(H1197&lt;&gt;Rapport!$A$2,Rapport!$C$1=""),I1197&lt;&gt;Rapport!$C$1),"",ROW())</f>
        <v/>
      </c>
      <c r="V1197" s="37" t="str">
        <f t="shared" si="18"/>
        <v/>
      </c>
    </row>
    <row r="1198" spans="1:22" x14ac:dyDescent="0.3">
      <c r="A1198" s="37" t="str">
        <f>IF(H1198=Rapport!$A$2,ROW(),B1198)</f>
        <v/>
      </c>
      <c r="B1198" s="37" t="str">
        <f>IF(OR(AND(H1198&lt;&gt;Rapport!$A$2,Rapport!$C$1=""),I1198&lt;&gt;Rapport!$C$1),"",ROW())</f>
        <v/>
      </c>
      <c r="V1198" s="37" t="str">
        <f t="shared" si="18"/>
        <v/>
      </c>
    </row>
    <row r="1199" spans="1:22" x14ac:dyDescent="0.3">
      <c r="A1199" s="37" t="str">
        <f>IF(H1199=Rapport!$A$2,ROW(),B1199)</f>
        <v/>
      </c>
      <c r="B1199" s="37" t="str">
        <f>IF(OR(AND(H1199&lt;&gt;Rapport!$A$2,Rapport!$C$1=""),I1199&lt;&gt;Rapport!$C$1),"",ROW())</f>
        <v/>
      </c>
      <c r="V1199" s="37" t="str">
        <f t="shared" si="18"/>
        <v/>
      </c>
    </row>
    <row r="1200" spans="1:22" x14ac:dyDescent="0.3">
      <c r="A1200" s="37" t="str">
        <f>IF(H1200=Rapport!$A$2,ROW(),B1200)</f>
        <v/>
      </c>
      <c r="B1200" s="37" t="str">
        <f>IF(OR(AND(H1200&lt;&gt;Rapport!$A$2,Rapport!$C$1=""),I1200&lt;&gt;Rapport!$C$1),"",ROW())</f>
        <v/>
      </c>
      <c r="V1200" s="37" t="str">
        <f t="shared" si="18"/>
        <v/>
      </c>
    </row>
    <row r="1201" spans="1:22" x14ac:dyDescent="0.3">
      <c r="A1201" s="37" t="str">
        <f>IF(H1201=Rapport!$A$2,ROW(),B1201)</f>
        <v/>
      </c>
      <c r="B1201" s="37" t="str">
        <f>IF(OR(AND(H1201&lt;&gt;Rapport!$A$2,Rapport!$C$1=""),I1201&lt;&gt;Rapport!$C$1),"",ROW())</f>
        <v/>
      </c>
      <c r="V1201" s="37" t="str">
        <f t="shared" si="18"/>
        <v/>
      </c>
    </row>
    <row r="1202" spans="1:22" x14ac:dyDescent="0.3">
      <c r="A1202" s="37" t="str">
        <f>IF(H1202=Rapport!$A$2,ROW(),B1202)</f>
        <v/>
      </c>
      <c r="B1202" s="37" t="str">
        <f>IF(OR(AND(H1202&lt;&gt;Rapport!$A$2,Rapport!$C$1=""),I1202&lt;&gt;Rapport!$C$1),"",ROW())</f>
        <v/>
      </c>
      <c r="V1202" s="37" t="str">
        <f t="shared" si="18"/>
        <v/>
      </c>
    </row>
    <row r="1203" spans="1:22" x14ac:dyDescent="0.3">
      <c r="A1203" s="37" t="str">
        <f>IF(H1203=Rapport!$A$2,ROW(),B1203)</f>
        <v/>
      </c>
      <c r="B1203" s="37" t="str">
        <f>IF(OR(AND(H1203&lt;&gt;Rapport!$A$2,Rapport!$C$1=""),I1203&lt;&gt;Rapport!$C$1),"",ROW())</f>
        <v/>
      </c>
      <c r="V1203" s="37" t="str">
        <f t="shared" si="18"/>
        <v/>
      </c>
    </row>
    <row r="1204" spans="1:22" x14ac:dyDescent="0.3">
      <c r="A1204" s="37" t="str">
        <f>IF(H1204=Rapport!$A$2,ROW(),B1204)</f>
        <v/>
      </c>
      <c r="B1204" s="37" t="str">
        <f>IF(OR(AND(H1204&lt;&gt;Rapport!$A$2,Rapport!$C$1=""),I1204&lt;&gt;Rapport!$C$1),"",ROW())</f>
        <v/>
      </c>
      <c r="V1204" s="37" t="str">
        <f t="shared" si="18"/>
        <v/>
      </c>
    </row>
    <row r="1205" spans="1:22" x14ac:dyDescent="0.3">
      <c r="A1205" s="37" t="str">
        <f>IF(H1205=Rapport!$A$2,ROW(),B1205)</f>
        <v/>
      </c>
      <c r="B1205" s="37" t="str">
        <f>IF(OR(AND(H1205&lt;&gt;Rapport!$A$2,Rapport!$C$1=""),I1205&lt;&gt;Rapport!$C$1),"",ROW())</f>
        <v/>
      </c>
      <c r="V1205" s="37" t="str">
        <f t="shared" si="18"/>
        <v/>
      </c>
    </row>
    <row r="1206" spans="1:22" x14ac:dyDescent="0.3">
      <c r="A1206" s="37" t="str">
        <f>IF(H1206=Rapport!$A$2,ROW(),B1206)</f>
        <v/>
      </c>
      <c r="B1206" s="37" t="str">
        <f>IF(OR(AND(H1206&lt;&gt;Rapport!$A$2,Rapport!$C$1=""),I1206&lt;&gt;Rapport!$C$1),"",ROW())</f>
        <v/>
      </c>
      <c r="V1206" s="37" t="str">
        <f t="shared" si="18"/>
        <v/>
      </c>
    </row>
    <row r="1207" spans="1:22" x14ac:dyDescent="0.3">
      <c r="A1207" s="37" t="str">
        <f>IF(H1207=Rapport!$A$2,ROW(),B1207)</f>
        <v/>
      </c>
      <c r="B1207" s="37" t="str">
        <f>IF(OR(AND(H1207&lt;&gt;Rapport!$A$2,Rapport!$C$1=""),I1207&lt;&gt;Rapport!$C$1),"",ROW())</f>
        <v/>
      </c>
      <c r="V1207" s="37" t="str">
        <f t="shared" si="18"/>
        <v/>
      </c>
    </row>
    <row r="1208" spans="1:22" x14ac:dyDescent="0.3">
      <c r="A1208" s="37" t="str">
        <f>IF(H1208=Rapport!$A$2,ROW(),B1208)</f>
        <v/>
      </c>
      <c r="B1208" s="37" t="str">
        <f>IF(OR(AND(H1208&lt;&gt;Rapport!$A$2,Rapport!$C$1=""),I1208&lt;&gt;Rapport!$C$1),"",ROW())</f>
        <v/>
      </c>
      <c r="V1208" s="37" t="str">
        <f t="shared" si="18"/>
        <v/>
      </c>
    </row>
    <row r="1209" spans="1:22" x14ac:dyDescent="0.3">
      <c r="A1209" s="37" t="str">
        <f>IF(H1209=Rapport!$A$2,ROW(),B1209)</f>
        <v/>
      </c>
      <c r="B1209" s="37" t="str">
        <f>IF(OR(AND(H1209&lt;&gt;Rapport!$A$2,Rapport!$C$1=""),I1209&lt;&gt;Rapport!$C$1),"",ROW())</f>
        <v/>
      </c>
      <c r="V1209" s="37" t="str">
        <f t="shared" si="18"/>
        <v/>
      </c>
    </row>
    <row r="1210" spans="1:22" x14ac:dyDescent="0.3">
      <c r="A1210" s="37" t="str">
        <f>IF(H1210=Rapport!$A$2,ROW(),B1210)</f>
        <v/>
      </c>
      <c r="B1210" s="37" t="str">
        <f>IF(OR(AND(H1210&lt;&gt;Rapport!$A$2,Rapport!$C$1=""),I1210&lt;&gt;Rapport!$C$1),"",ROW())</f>
        <v/>
      </c>
      <c r="V1210" s="37" t="str">
        <f t="shared" si="18"/>
        <v/>
      </c>
    </row>
    <row r="1211" spans="1:22" x14ac:dyDescent="0.3">
      <c r="A1211" s="37" t="str">
        <f>IF(H1211=Rapport!$A$2,ROW(),B1211)</f>
        <v/>
      </c>
      <c r="B1211" s="37" t="str">
        <f>IF(OR(AND(H1211&lt;&gt;Rapport!$A$2,Rapport!$C$1=""),I1211&lt;&gt;Rapport!$C$1),"",ROW())</f>
        <v/>
      </c>
      <c r="V1211" s="37" t="str">
        <f t="shared" si="18"/>
        <v/>
      </c>
    </row>
    <row r="1212" spans="1:22" x14ac:dyDescent="0.3">
      <c r="A1212" s="37" t="str">
        <f>IF(H1212=Rapport!$A$2,ROW(),B1212)</f>
        <v/>
      </c>
      <c r="B1212" s="37" t="str">
        <f>IF(OR(AND(H1212&lt;&gt;Rapport!$A$2,Rapport!$C$1=""),I1212&lt;&gt;Rapport!$C$1),"",ROW())</f>
        <v/>
      </c>
      <c r="V1212" s="37" t="str">
        <f t="shared" si="18"/>
        <v/>
      </c>
    </row>
    <row r="1213" spans="1:22" x14ac:dyDescent="0.3">
      <c r="A1213" s="37" t="str">
        <f>IF(H1213=Rapport!$A$2,ROW(),B1213)</f>
        <v/>
      </c>
      <c r="B1213" s="37" t="str">
        <f>IF(OR(AND(H1213&lt;&gt;Rapport!$A$2,Rapport!$C$1=""),I1213&lt;&gt;Rapport!$C$1),"",ROW())</f>
        <v/>
      </c>
      <c r="V1213" s="37" t="str">
        <f t="shared" si="18"/>
        <v/>
      </c>
    </row>
    <row r="1214" spans="1:22" x14ac:dyDescent="0.3">
      <c r="A1214" s="37" t="str">
        <f>IF(H1214=Rapport!$A$2,ROW(),B1214)</f>
        <v/>
      </c>
      <c r="B1214" s="37" t="str">
        <f>IF(OR(AND(H1214&lt;&gt;Rapport!$A$2,Rapport!$C$1=""),I1214&lt;&gt;Rapport!$C$1),"",ROW())</f>
        <v/>
      </c>
      <c r="V1214" s="37" t="str">
        <f t="shared" si="18"/>
        <v/>
      </c>
    </row>
    <row r="1215" spans="1:22" x14ac:dyDescent="0.3">
      <c r="A1215" s="37" t="str">
        <f>IF(H1215=Rapport!$A$2,ROW(),B1215)</f>
        <v/>
      </c>
      <c r="B1215" s="37" t="str">
        <f>IF(OR(AND(H1215&lt;&gt;Rapport!$A$2,Rapport!$C$1=""),I1215&lt;&gt;Rapport!$C$1),"",ROW())</f>
        <v/>
      </c>
      <c r="V1215" s="37" t="str">
        <f t="shared" si="18"/>
        <v/>
      </c>
    </row>
    <row r="1216" spans="1:22" x14ac:dyDescent="0.3">
      <c r="A1216" s="37" t="str">
        <f>IF(H1216=Rapport!$A$2,ROW(),B1216)</f>
        <v/>
      </c>
      <c r="B1216" s="37" t="str">
        <f>IF(OR(AND(H1216&lt;&gt;Rapport!$A$2,Rapport!$C$1=""),I1216&lt;&gt;Rapport!$C$1),"",ROW())</f>
        <v/>
      </c>
      <c r="V1216" s="37" t="str">
        <f t="shared" si="18"/>
        <v/>
      </c>
    </row>
    <row r="1217" spans="1:22" x14ac:dyDescent="0.3">
      <c r="A1217" s="37" t="str">
        <f>IF(H1217=Rapport!$A$2,ROW(),B1217)</f>
        <v/>
      </c>
      <c r="B1217" s="37" t="str">
        <f>IF(OR(AND(H1217&lt;&gt;Rapport!$A$2,Rapport!$C$1=""),I1217&lt;&gt;Rapport!$C$1),"",ROW())</f>
        <v/>
      </c>
      <c r="V1217" s="37" t="str">
        <f t="shared" si="18"/>
        <v/>
      </c>
    </row>
    <row r="1218" spans="1:22" x14ac:dyDescent="0.3">
      <c r="A1218" s="37" t="str">
        <f>IF(H1218=Rapport!$A$2,ROW(),B1218)</f>
        <v/>
      </c>
      <c r="B1218" s="37" t="str">
        <f>IF(OR(AND(H1218&lt;&gt;Rapport!$A$2,Rapport!$C$1=""),I1218&lt;&gt;Rapport!$C$1),"",ROW())</f>
        <v/>
      </c>
      <c r="V1218" s="37" t="str">
        <f t="shared" si="18"/>
        <v/>
      </c>
    </row>
    <row r="1219" spans="1:22" x14ac:dyDescent="0.3">
      <c r="A1219" s="37" t="str">
        <f>IF(H1219=Rapport!$A$2,ROW(),B1219)</f>
        <v/>
      </c>
      <c r="B1219" s="37" t="str">
        <f>IF(OR(AND(H1219&lt;&gt;Rapport!$A$2,Rapport!$C$1=""),I1219&lt;&gt;Rapport!$C$1),"",ROW())</f>
        <v/>
      </c>
      <c r="V1219" s="37" t="str">
        <f t="shared" ref="V1219:V1282" si="19">IF(K1219="rupture",ROW(),"")</f>
        <v/>
      </c>
    </row>
    <row r="1220" spans="1:22" x14ac:dyDescent="0.3">
      <c r="A1220" s="37" t="str">
        <f>IF(H1220=Rapport!$A$2,ROW(),B1220)</f>
        <v/>
      </c>
      <c r="B1220" s="37" t="str">
        <f>IF(OR(AND(H1220&lt;&gt;Rapport!$A$2,Rapport!$C$1=""),I1220&lt;&gt;Rapport!$C$1),"",ROW())</f>
        <v/>
      </c>
      <c r="V1220" s="37" t="str">
        <f t="shared" si="19"/>
        <v/>
      </c>
    </row>
    <row r="1221" spans="1:22" x14ac:dyDescent="0.3">
      <c r="A1221" s="37" t="str">
        <f>IF(H1221=Rapport!$A$2,ROW(),B1221)</f>
        <v/>
      </c>
      <c r="B1221" s="37" t="str">
        <f>IF(OR(AND(H1221&lt;&gt;Rapport!$A$2,Rapport!$C$1=""),I1221&lt;&gt;Rapport!$C$1),"",ROW())</f>
        <v/>
      </c>
      <c r="V1221" s="37" t="str">
        <f t="shared" si="19"/>
        <v/>
      </c>
    </row>
    <row r="1222" spans="1:22" x14ac:dyDescent="0.3">
      <c r="A1222" s="37" t="str">
        <f>IF(H1222=Rapport!$A$2,ROW(),B1222)</f>
        <v/>
      </c>
      <c r="B1222" s="37" t="str">
        <f>IF(OR(AND(H1222&lt;&gt;Rapport!$A$2,Rapport!$C$1=""),I1222&lt;&gt;Rapport!$C$1),"",ROW())</f>
        <v/>
      </c>
      <c r="V1222" s="37" t="str">
        <f t="shared" si="19"/>
        <v/>
      </c>
    </row>
    <row r="1223" spans="1:22" x14ac:dyDescent="0.3">
      <c r="A1223" s="37" t="str">
        <f>IF(H1223=Rapport!$A$2,ROW(),B1223)</f>
        <v/>
      </c>
      <c r="B1223" s="37" t="str">
        <f>IF(OR(AND(H1223&lt;&gt;Rapport!$A$2,Rapport!$C$1=""),I1223&lt;&gt;Rapport!$C$1),"",ROW())</f>
        <v/>
      </c>
      <c r="V1223" s="37" t="str">
        <f t="shared" si="19"/>
        <v/>
      </c>
    </row>
    <row r="1224" spans="1:22" x14ac:dyDescent="0.3">
      <c r="A1224" s="37" t="str">
        <f>IF(H1224=Rapport!$A$2,ROW(),B1224)</f>
        <v/>
      </c>
      <c r="B1224" s="37" t="str">
        <f>IF(OR(AND(H1224&lt;&gt;Rapport!$A$2,Rapport!$C$1=""),I1224&lt;&gt;Rapport!$C$1),"",ROW())</f>
        <v/>
      </c>
      <c r="V1224" s="37" t="str">
        <f t="shared" si="19"/>
        <v/>
      </c>
    </row>
    <row r="1225" spans="1:22" x14ac:dyDescent="0.3">
      <c r="A1225" s="37" t="str">
        <f>IF(H1225=Rapport!$A$2,ROW(),B1225)</f>
        <v/>
      </c>
      <c r="B1225" s="37" t="str">
        <f>IF(OR(AND(H1225&lt;&gt;Rapport!$A$2,Rapport!$C$1=""),I1225&lt;&gt;Rapport!$C$1),"",ROW())</f>
        <v/>
      </c>
      <c r="V1225" s="37" t="str">
        <f t="shared" si="19"/>
        <v/>
      </c>
    </row>
    <row r="1226" spans="1:22" x14ac:dyDescent="0.3">
      <c r="A1226" s="37" t="str">
        <f>IF(H1226=Rapport!$A$2,ROW(),B1226)</f>
        <v/>
      </c>
      <c r="B1226" s="37" t="str">
        <f>IF(OR(AND(H1226&lt;&gt;Rapport!$A$2,Rapport!$C$1=""),I1226&lt;&gt;Rapport!$C$1),"",ROW())</f>
        <v/>
      </c>
      <c r="V1226" s="37" t="str">
        <f t="shared" si="19"/>
        <v/>
      </c>
    </row>
    <row r="1227" spans="1:22" x14ac:dyDescent="0.3">
      <c r="A1227" s="37" t="str">
        <f>IF(H1227=Rapport!$A$2,ROW(),B1227)</f>
        <v/>
      </c>
      <c r="B1227" s="37" t="str">
        <f>IF(OR(AND(H1227&lt;&gt;Rapport!$A$2,Rapport!$C$1=""),I1227&lt;&gt;Rapport!$C$1),"",ROW())</f>
        <v/>
      </c>
      <c r="V1227" s="37" t="str">
        <f t="shared" si="19"/>
        <v/>
      </c>
    </row>
    <row r="1228" spans="1:22" x14ac:dyDescent="0.3">
      <c r="A1228" s="37" t="str">
        <f>IF(H1228=Rapport!$A$2,ROW(),B1228)</f>
        <v/>
      </c>
      <c r="B1228" s="37" t="str">
        <f>IF(OR(AND(H1228&lt;&gt;Rapport!$A$2,Rapport!$C$1=""),I1228&lt;&gt;Rapport!$C$1),"",ROW())</f>
        <v/>
      </c>
      <c r="V1228" s="37" t="str">
        <f t="shared" si="19"/>
        <v/>
      </c>
    </row>
    <row r="1229" spans="1:22" x14ac:dyDescent="0.3">
      <c r="A1229" s="37" t="str">
        <f>IF(H1229=Rapport!$A$2,ROW(),B1229)</f>
        <v/>
      </c>
      <c r="B1229" s="37" t="str">
        <f>IF(OR(AND(H1229&lt;&gt;Rapport!$A$2,Rapport!$C$1=""),I1229&lt;&gt;Rapport!$C$1),"",ROW())</f>
        <v/>
      </c>
      <c r="V1229" s="37" t="str">
        <f t="shared" si="19"/>
        <v/>
      </c>
    </row>
    <row r="1230" spans="1:22" x14ac:dyDescent="0.3">
      <c r="A1230" s="37" t="str">
        <f>IF(H1230=Rapport!$A$2,ROW(),B1230)</f>
        <v/>
      </c>
      <c r="B1230" s="37" t="str">
        <f>IF(OR(AND(H1230&lt;&gt;Rapport!$A$2,Rapport!$C$1=""),I1230&lt;&gt;Rapport!$C$1),"",ROW())</f>
        <v/>
      </c>
      <c r="V1230" s="37" t="str">
        <f t="shared" si="19"/>
        <v/>
      </c>
    </row>
    <row r="1231" spans="1:22" x14ac:dyDescent="0.3">
      <c r="A1231" s="37" t="str">
        <f>IF(H1231=Rapport!$A$2,ROW(),B1231)</f>
        <v/>
      </c>
      <c r="B1231" s="37" t="str">
        <f>IF(OR(AND(H1231&lt;&gt;Rapport!$A$2,Rapport!$C$1=""),I1231&lt;&gt;Rapport!$C$1),"",ROW())</f>
        <v/>
      </c>
      <c r="V1231" s="37" t="str">
        <f t="shared" si="19"/>
        <v/>
      </c>
    </row>
    <row r="1232" spans="1:22" x14ac:dyDescent="0.3">
      <c r="A1232" s="37" t="str">
        <f>IF(H1232=Rapport!$A$2,ROW(),B1232)</f>
        <v/>
      </c>
      <c r="B1232" s="37" t="str">
        <f>IF(OR(AND(H1232&lt;&gt;Rapport!$A$2,Rapport!$C$1=""),I1232&lt;&gt;Rapport!$C$1),"",ROW())</f>
        <v/>
      </c>
      <c r="V1232" s="37" t="str">
        <f t="shared" si="19"/>
        <v/>
      </c>
    </row>
    <row r="1233" spans="1:22" x14ac:dyDescent="0.3">
      <c r="A1233" s="37" t="str">
        <f>IF(H1233=Rapport!$A$2,ROW(),B1233)</f>
        <v/>
      </c>
      <c r="B1233" s="37" t="str">
        <f>IF(OR(AND(H1233&lt;&gt;Rapport!$A$2,Rapport!$C$1=""),I1233&lt;&gt;Rapport!$C$1),"",ROW())</f>
        <v/>
      </c>
      <c r="V1233" s="37" t="str">
        <f t="shared" si="19"/>
        <v/>
      </c>
    </row>
    <row r="1234" spans="1:22" x14ac:dyDescent="0.3">
      <c r="A1234" s="37" t="str">
        <f>IF(H1234=Rapport!$A$2,ROW(),B1234)</f>
        <v/>
      </c>
      <c r="B1234" s="37" t="str">
        <f>IF(OR(AND(H1234&lt;&gt;Rapport!$A$2,Rapport!$C$1=""),I1234&lt;&gt;Rapport!$C$1),"",ROW())</f>
        <v/>
      </c>
      <c r="V1234" s="37" t="str">
        <f t="shared" si="19"/>
        <v/>
      </c>
    </row>
    <row r="1235" spans="1:22" x14ac:dyDescent="0.3">
      <c r="A1235" s="37" t="str">
        <f>IF(H1235=Rapport!$A$2,ROW(),B1235)</f>
        <v/>
      </c>
      <c r="B1235" s="37" t="str">
        <f>IF(OR(AND(H1235&lt;&gt;Rapport!$A$2,Rapport!$C$1=""),I1235&lt;&gt;Rapport!$C$1),"",ROW())</f>
        <v/>
      </c>
      <c r="V1235" s="37" t="str">
        <f t="shared" si="19"/>
        <v/>
      </c>
    </row>
    <row r="1236" spans="1:22" x14ac:dyDescent="0.3">
      <c r="A1236" s="37" t="str">
        <f>IF(H1236=Rapport!$A$2,ROW(),B1236)</f>
        <v/>
      </c>
      <c r="B1236" s="37" t="str">
        <f>IF(OR(AND(H1236&lt;&gt;Rapport!$A$2,Rapport!$C$1=""),I1236&lt;&gt;Rapport!$C$1),"",ROW())</f>
        <v/>
      </c>
      <c r="V1236" s="37" t="str">
        <f t="shared" si="19"/>
        <v/>
      </c>
    </row>
    <row r="1237" spans="1:22" x14ac:dyDescent="0.3">
      <c r="A1237" s="37" t="str">
        <f>IF(H1237=Rapport!$A$2,ROW(),B1237)</f>
        <v/>
      </c>
      <c r="B1237" s="37" t="str">
        <f>IF(OR(AND(H1237&lt;&gt;Rapport!$A$2,Rapport!$C$1=""),I1237&lt;&gt;Rapport!$C$1),"",ROW())</f>
        <v/>
      </c>
      <c r="V1237" s="37" t="str">
        <f t="shared" si="19"/>
        <v/>
      </c>
    </row>
    <row r="1238" spans="1:22" x14ac:dyDescent="0.3">
      <c r="A1238" s="37" t="str">
        <f>IF(H1238=Rapport!$A$2,ROW(),B1238)</f>
        <v/>
      </c>
      <c r="B1238" s="37" t="str">
        <f>IF(OR(AND(H1238&lt;&gt;Rapport!$A$2,Rapport!$C$1=""),I1238&lt;&gt;Rapport!$C$1),"",ROW())</f>
        <v/>
      </c>
      <c r="V1238" s="37" t="str">
        <f t="shared" si="19"/>
        <v/>
      </c>
    </row>
    <row r="1239" spans="1:22" x14ac:dyDescent="0.3">
      <c r="A1239" s="37" t="str">
        <f>IF(H1239=Rapport!$A$2,ROW(),B1239)</f>
        <v/>
      </c>
      <c r="B1239" s="37" t="str">
        <f>IF(OR(AND(H1239&lt;&gt;Rapport!$A$2,Rapport!$C$1=""),I1239&lt;&gt;Rapport!$C$1),"",ROW())</f>
        <v/>
      </c>
      <c r="V1239" s="37" t="str">
        <f t="shared" si="19"/>
        <v/>
      </c>
    </row>
    <row r="1240" spans="1:22" x14ac:dyDescent="0.3">
      <c r="A1240" s="37" t="str">
        <f>IF(H1240=Rapport!$A$2,ROW(),B1240)</f>
        <v/>
      </c>
      <c r="B1240" s="37" t="str">
        <f>IF(OR(AND(H1240&lt;&gt;Rapport!$A$2,Rapport!$C$1=""),I1240&lt;&gt;Rapport!$C$1),"",ROW())</f>
        <v/>
      </c>
      <c r="V1240" s="37" t="str">
        <f t="shared" si="19"/>
        <v/>
      </c>
    </row>
    <row r="1241" spans="1:22" x14ac:dyDescent="0.3">
      <c r="A1241" s="37" t="str">
        <f>IF(H1241=Rapport!$A$2,ROW(),B1241)</f>
        <v/>
      </c>
      <c r="B1241" s="37" t="str">
        <f>IF(OR(AND(H1241&lt;&gt;Rapport!$A$2,Rapport!$C$1=""),I1241&lt;&gt;Rapport!$C$1),"",ROW())</f>
        <v/>
      </c>
      <c r="V1241" s="37" t="str">
        <f t="shared" si="19"/>
        <v/>
      </c>
    </row>
    <row r="1242" spans="1:22" x14ac:dyDescent="0.3">
      <c r="A1242" s="37" t="str">
        <f>IF(H1242=Rapport!$A$2,ROW(),B1242)</f>
        <v/>
      </c>
      <c r="B1242" s="37" t="str">
        <f>IF(OR(AND(H1242&lt;&gt;Rapport!$A$2,Rapport!$C$1=""),I1242&lt;&gt;Rapport!$C$1),"",ROW())</f>
        <v/>
      </c>
      <c r="V1242" s="37" t="str">
        <f t="shared" si="19"/>
        <v/>
      </c>
    </row>
    <row r="1243" spans="1:22" x14ac:dyDescent="0.3">
      <c r="A1243" s="37" t="str">
        <f>IF(H1243=Rapport!$A$2,ROW(),B1243)</f>
        <v/>
      </c>
      <c r="B1243" s="37" t="str">
        <f>IF(OR(AND(H1243&lt;&gt;Rapport!$A$2,Rapport!$C$1=""),I1243&lt;&gt;Rapport!$C$1),"",ROW())</f>
        <v/>
      </c>
      <c r="V1243" s="37" t="str">
        <f t="shared" si="19"/>
        <v/>
      </c>
    </row>
    <row r="1244" spans="1:22" x14ac:dyDescent="0.3">
      <c r="A1244" s="37" t="str">
        <f>IF(H1244=Rapport!$A$2,ROW(),B1244)</f>
        <v/>
      </c>
      <c r="B1244" s="37" t="str">
        <f>IF(OR(AND(H1244&lt;&gt;Rapport!$A$2,Rapport!$C$1=""),I1244&lt;&gt;Rapport!$C$1),"",ROW())</f>
        <v/>
      </c>
      <c r="V1244" s="37" t="str">
        <f t="shared" si="19"/>
        <v/>
      </c>
    </row>
    <row r="1245" spans="1:22" x14ac:dyDescent="0.3">
      <c r="A1245" s="37" t="str">
        <f>IF(H1245=Rapport!$A$2,ROW(),B1245)</f>
        <v/>
      </c>
      <c r="B1245" s="37" t="str">
        <f>IF(OR(AND(H1245&lt;&gt;Rapport!$A$2,Rapport!$C$1=""),I1245&lt;&gt;Rapport!$C$1),"",ROW())</f>
        <v/>
      </c>
      <c r="V1245" s="37" t="str">
        <f t="shared" si="19"/>
        <v/>
      </c>
    </row>
    <row r="1246" spans="1:22" x14ac:dyDescent="0.3">
      <c r="A1246" s="37" t="str">
        <f>IF(H1246=Rapport!$A$2,ROW(),B1246)</f>
        <v/>
      </c>
      <c r="B1246" s="37" t="str">
        <f>IF(OR(AND(H1246&lt;&gt;Rapport!$A$2,Rapport!$C$1=""),I1246&lt;&gt;Rapport!$C$1),"",ROW())</f>
        <v/>
      </c>
      <c r="V1246" s="37" t="str">
        <f t="shared" si="19"/>
        <v/>
      </c>
    </row>
    <row r="1247" spans="1:22" x14ac:dyDescent="0.3">
      <c r="A1247" s="37" t="str">
        <f>IF(H1247=Rapport!$A$2,ROW(),B1247)</f>
        <v/>
      </c>
      <c r="B1247" s="37" t="str">
        <f>IF(OR(AND(H1247&lt;&gt;Rapport!$A$2,Rapport!$C$1=""),I1247&lt;&gt;Rapport!$C$1),"",ROW())</f>
        <v/>
      </c>
      <c r="V1247" s="37" t="str">
        <f t="shared" si="19"/>
        <v/>
      </c>
    </row>
    <row r="1248" spans="1:22" x14ac:dyDescent="0.3">
      <c r="A1248" s="37" t="str">
        <f>IF(H1248=Rapport!$A$2,ROW(),B1248)</f>
        <v/>
      </c>
      <c r="B1248" s="37" t="str">
        <f>IF(OR(AND(H1248&lt;&gt;Rapport!$A$2,Rapport!$C$1=""),I1248&lt;&gt;Rapport!$C$1),"",ROW())</f>
        <v/>
      </c>
      <c r="V1248" s="37" t="str">
        <f t="shared" si="19"/>
        <v/>
      </c>
    </row>
    <row r="1249" spans="1:22" x14ac:dyDescent="0.3">
      <c r="A1249" s="37" t="str">
        <f>IF(H1249=Rapport!$A$2,ROW(),B1249)</f>
        <v/>
      </c>
      <c r="B1249" s="37" t="str">
        <f>IF(OR(AND(H1249&lt;&gt;Rapport!$A$2,Rapport!$C$1=""),I1249&lt;&gt;Rapport!$C$1),"",ROW())</f>
        <v/>
      </c>
      <c r="V1249" s="37" t="str">
        <f t="shared" si="19"/>
        <v/>
      </c>
    </row>
    <row r="1250" spans="1:22" x14ac:dyDescent="0.3">
      <c r="A1250" s="37" t="str">
        <f>IF(H1250=Rapport!$A$2,ROW(),B1250)</f>
        <v/>
      </c>
      <c r="B1250" s="37" t="str">
        <f>IF(OR(AND(H1250&lt;&gt;Rapport!$A$2,Rapport!$C$1=""),I1250&lt;&gt;Rapport!$C$1),"",ROW())</f>
        <v/>
      </c>
      <c r="V1250" s="37" t="str">
        <f t="shared" si="19"/>
        <v/>
      </c>
    </row>
    <row r="1251" spans="1:22" x14ac:dyDescent="0.3">
      <c r="A1251" s="37" t="str">
        <f>IF(H1251=Rapport!$A$2,ROW(),B1251)</f>
        <v/>
      </c>
      <c r="B1251" s="37" t="str">
        <f>IF(OR(AND(H1251&lt;&gt;Rapport!$A$2,Rapport!$C$1=""),I1251&lt;&gt;Rapport!$C$1),"",ROW())</f>
        <v/>
      </c>
      <c r="V1251" s="37" t="str">
        <f t="shared" si="19"/>
        <v/>
      </c>
    </row>
    <row r="1252" spans="1:22" x14ac:dyDescent="0.3">
      <c r="A1252" s="37" t="str">
        <f>IF(H1252=Rapport!$A$2,ROW(),B1252)</f>
        <v/>
      </c>
      <c r="B1252" s="37" t="str">
        <f>IF(OR(AND(H1252&lt;&gt;Rapport!$A$2,Rapport!$C$1=""),I1252&lt;&gt;Rapport!$C$1),"",ROW())</f>
        <v/>
      </c>
      <c r="V1252" s="37" t="str">
        <f t="shared" si="19"/>
        <v/>
      </c>
    </row>
    <row r="1253" spans="1:22" x14ac:dyDescent="0.3">
      <c r="A1253" s="37" t="str">
        <f>IF(H1253=Rapport!$A$2,ROW(),B1253)</f>
        <v/>
      </c>
      <c r="B1253" s="37" t="str">
        <f>IF(OR(AND(H1253&lt;&gt;Rapport!$A$2,Rapport!$C$1=""),I1253&lt;&gt;Rapport!$C$1),"",ROW())</f>
        <v/>
      </c>
      <c r="V1253" s="37" t="str">
        <f t="shared" si="19"/>
        <v/>
      </c>
    </row>
    <row r="1254" spans="1:22" x14ac:dyDescent="0.3">
      <c r="A1254" s="37" t="str">
        <f>IF(H1254=Rapport!$A$2,ROW(),B1254)</f>
        <v/>
      </c>
      <c r="B1254" s="37" t="str">
        <f>IF(OR(AND(H1254&lt;&gt;Rapport!$A$2,Rapport!$C$1=""),I1254&lt;&gt;Rapport!$C$1),"",ROW())</f>
        <v/>
      </c>
      <c r="V1254" s="37" t="str">
        <f t="shared" si="19"/>
        <v/>
      </c>
    </row>
    <row r="1255" spans="1:22" x14ac:dyDescent="0.3">
      <c r="A1255" s="37" t="str">
        <f>IF(H1255=Rapport!$A$2,ROW(),B1255)</f>
        <v/>
      </c>
      <c r="B1255" s="37" t="str">
        <f>IF(OR(AND(H1255&lt;&gt;Rapport!$A$2,Rapport!$C$1=""),I1255&lt;&gt;Rapport!$C$1),"",ROW())</f>
        <v/>
      </c>
      <c r="V1255" s="37" t="str">
        <f t="shared" si="19"/>
        <v/>
      </c>
    </row>
    <row r="1256" spans="1:22" x14ac:dyDescent="0.3">
      <c r="A1256" s="37" t="str">
        <f>IF(H1256=Rapport!$A$2,ROW(),B1256)</f>
        <v/>
      </c>
      <c r="B1256" s="37" t="str">
        <f>IF(OR(AND(H1256&lt;&gt;Rapport!$A$2,Rapport!$C$1=""),I1256&lt;&gt;Rapport!$C$1),"",ROW())</f>
        <v/>
      </c>
      <c r="V1256" s="37" t="str">
        <f t="shared" si="19"/>
        <v/>
      </c>
    </row>
    <row r="1257" spans="1:22" x14ac:dyDescent="0.3">
      <c r="A1257" s="37" t="str">
        <f>IF(H1257=Rapport!$A$2,ROW(),B1257)</f>
        <v/>
      </c>
      <c r="B1257" s="37" t="str">
        <f>IF(OR(AND(H1257&lt;&gt;Rapport!$A$2,Rapport!$C$1=""),I1257&lt;&gt;Rapport!$C$1),"",ROW())</f>
        <v/>
      </c>
      <c r="V1257" s="37" t="str">
        <f t="shared" si="19"/>
        <v/>
      </c>
    </row>
    <row r="1258" spans="1:22" x14ac:dyDescent="0.3">
      <c r="A1258" s="37" t="str">
        <f>IF(H1258=Rapport!$A$2,ROW(),B1258)</f>
        <v/>
      </c>
      <c r="B1258" s="37" t="str">
        <f>IF(OR(AND(H1258&lt;&gt;Rapport!$A$2,Rapport!$C$1=""),I1258&lt;&gt;Rapport!$C$1),"",ROW())</f>
        <v/>
      </c>
      <c r="V1258" s="37" t="str">
        <f t="shared" si="19"/>
        <v/>
      </c>
    </row>
    <row r="1259" spans="1:22" x14ac:dyDescent="0.3">
      <c r="A1259" s="37" t="str">
        <f>IF(H1259=Rapport!$A$2,ROW(),B1259)</f>
        <v/>
      </c>
      <c r="B1259" s="37" t="str">
        <f>IF(OR(AND(H1259&lt;&gt;Rapport!$A$2,Rapport!$C$1=""),I1259&lt;&gt;Rapport!$C$1),"",ROW())</f>
        <v/>
      </c>
      <c r="V1259" s="37" t="str">
        <f t="shared" si="19"/>
        <v/>
      </c>
    </row>
    <row r="1260" spans="1:22" x14ac:dyDescent="0.3">
      <c r="A1260" s="37" t="str">
        <f>IF(H1260=Rapport!$A$2,ROW(),B1260)</f>
        <v/>
      </c>
      <c r="B1260" s="37" t="str">
        <f>IF(OR(AND(H1260&lt;&gt;Rapport!$A$2,Rapport!$C$1=""),I1260&lt;&gt;Rapport!$C$1),"",ROW())</f>
        <v/>
      </c>
      <c r="V1260" s="37" t="str">
        <f t="shared" si="19"/>
        <v/>
      </c>
    </row>
    <row r="1261" spans="1:22" x14ac:dyDescent="0.3">
      <c r="A1261" s="37" t="str">
        <f>IF(H1261=Rapport!$A$2,ROW(),B1261)</f>
        <v/>
      </c>
      <c r="B1261" s="37" t="str">
        <f>IF(OR(AND(H1261&lt;&gt;Rapport!$A$2,Rapport!$C$1=""),I1261&lt;&gt;Rapport!$C$1),"",ROW())</f>
        <v/>
      </c>
      <c r="V1261" s="37" t="str">
        <f t="shared" si="19"/>
        <v/>
      </c>
    </row>
    <row r="1262" spans="1:22" x14ac:dyDescent="0.3">
      <c r="A1262" s="37" t="str">
        <f>IF(H1262=Rapport!$A$2,ROW(),B1262)</f>
        <v/>
      </c>
      <c r="B1262" s="37" t="str">
        <f>IF(OR(AND(H1262&lt;&gt;Rapport!$A$2,Rapport!$C$1=""),I1262&lt;&gt;Rapport!$C$1),"",ROW())</f>
        <v/>
      </c>
      <c r="V1262" s="37" t="str">
        <f t="shared" si="19"/>
        <v/>
      </c>
    </row>
    <row r="1263" spans="1:22" x14ac:dyDescent="0.3">
      <c r="A1263" s="37" t="str">
        <f>IF(H1263=Rapport!$A$2,ROW(),B1263)</f>
        <v/>
      </c>
      <c r="B1263" s="37" t="str">
        <f>IF(OR(AND(H1263&lt;&gt;Rapport!$A$2,Rapport!$C$1=""),I1263&lt;&gt;Rapport!$C$1),"",ROW())</f>
        <v/>
      </c>
      <c r="V1263" s="37" t="str">
        <f t="shared" si="19"/>
        <v/>
      </c>
    </row>
    <row r="1264" spans="1:22" x14ac:dyDescent="0.3">
      <c r="A1264" s="37" t="str">
        <f>IF(H1264=Rapport!$A$2,ROW(),B1264)</f>
        <v/>
      </c>
      <c r="B1264" s="37" t="str">
        <f>IF(OR(AND(H1264&lt;&gt;Rapport!$A$2,Rapport!$C$1=""),I1264&lt;&gt;Rapport!$C$1),"",ROW())</f>
        <v/>
      </c>
      <c r="V1264" s="37" t="str">
        <f t="shared" si="19"/>
        <v/>
      </c>
    </row>
    <row r="1265" spans="1:22" x14ac:dyDescent="0.3">
      <c r="A1265" s="37" t="str">
        <f>IF(H1265=Rapport!$A$2,ROW(),B1265)</f>
        <v/>
      </c>
      <c r="B1265" s="37" t="str">
        <f>IF(OR(AND(H1265&lt;&gt;Rapport!$A$2,Rapport!$C$1=""),I1265&lt;&gt;Rapport!$C$1),"",ROW())</f>
        <v/>
      </c>
      <c r="V1265" s="37" t="str">
        <f t="shared" si="19"/>
        <v/>
      </c>
    </row>
    <row r="1266" spans="1:22" x14ac:dyDescent="0.3">
      <c r="A1266" s="37" t="str">
        <f>IF(H1266=Rapport!$A$2,ROW(),B1266)</f>
        <v/>
      </c>
      <c r="B1266" s="37" t="str">
        <f>IF(OR(AND(H1266&lt;&gt;Rapport!$A$2,Rapport!$C$1=""),I1266&lt;&gt;Rapport!$C$1),"",ROW())</f>
        <v/>
      </c>
      <c r="V1266" s="37" t="str">
        <f t="shared" si="19"/>
        <v/>
      </c>
    </row>
    <row r="1267" spans="1:22" x14ac:dyDescent="0.3">
      <c r="A1267" s="37" t="str">
        <f>IF(H1267=Rapport!$A$2,ROW(),B1267)</f>
        <v/>
      </c>
      <c r="B1267" s="37" t="str">
        <f>IF(OR(AND(H1267&lt;&gt;Rapport!$A$2,Rapport!$C$1=""),I1267&lt;&gt;Rapport!$C$1),"",ROW())</f>
        <v/>
      </c>
      <c r="V1267" s="37" t="str">
        <f t="shared" si="19"/>
        <v/>
      </c>
    </row>
    <row r="1268" spans="1:22" x14ac:dyDescent="0.3">
      <c r="A1268" s="37" t="str">
        <f>IF(H1268=Rapport!$A$2,ROW(),B1268)</f>
        <v/>
      </c>
      <c r="B1268" s="37" t="str">
        <f>IF(OR(AND(H1268&lt;&gt;Rapport!$A$2,Rapport!$C$1=""),I1268&lt;&gt;Rapport!$C$1),"",ROW())</f>
        <v/>
      </c>
      <c r="V1268" s="37" t="str">
        <f t="shared" si="19"/>
        <v/>
      </c>
    </row>
    <row r="1269" spans="1:22" x14ac:dyDescent="0.3">
      <c r="A1269" s="37" t="str">
        <f>IF(H1269=Rapport!$A$2,ROW(),B1269)</f>
        <v/>
      </c>
      <c r="B1269" s="37" t="str">
        <f>IF(OR(AND(H1269&lt;&gt;Rapport!$A$2,Rapport!$C$1=""),I1269&lt;&gt;Rapport!$C$1),"",ROW())</f>
        <v/>
      </c>
      <c r="V1269" s="37" t="str">
        <f t="shared" si="19"/>
        <v/>
      </c>
    </row>
    <row r="1270" spans="1:22" x14ac:dyDescent="0.3">
      <c r="A1270" s="37" t="str">
        <f>IF(H1270=Rapport!$A$2,ROW(),B1270)</f>
        <v/>
      </c>
      <c r="B1270" s="37" t="str">
        <f>IF(OR(AND(H1270&lt;&gt;Rapport!$A$2,Rapport!$C$1=""),I1270&lt;&gt;Rapport!$C$1),"",ROW())</f>
        <v/>
      </c>
      <c r="V1270" s="37" t="str">
        <f t="shared" si="19"/>
        <v/>
      </c>
    </row>
    <row r="1271" spans="1:22" x14ac:dyDescent="0.3">
      <c r="A1271" s="37" t="str">
        <f>IF(H1271=Rapport!$A$2,ROW(),B1271)</f>
        <v/>
      </c>
      <c r="B1271" s="37" t="str">
        <f>IF(OR(AND(H1271&lt;&gt;Rapport!$A$2,Rapport!$C$1=""),I1271&lt;&gt;Rapport!$C$1),"",ROW())</f>
        <v/>
      </c>
      <c r="V1271" s="37" t="str">
        <f t="shared" si="19"/>
        <v/>
      </c>
    </row>
    <row r="1272" spans="1:22" x14ac:dyDescent="0.3">
      <c r="A1272" s="37" t="str">
        <f>IF(H1272=Rapport!$A$2,ROW(),B1272)</f>
        <v/>
      </c>
      <c r="B1272" s="37" t="str">
        <f>IF(OR(AND(H1272&lt;&gt;Rapport!$A$2,Rapport!$C$1=""),I1272&lt;&gt;Rapport!$C$1),"",ROW())</f>
        <v/>
      </c>
      <c r="V1272" s="37" t="str">
        <f t="shared" si="19"/>
        <v/>
      </c>
    </row>
    <row r="1273" spans="1:22" x14ac:dyDescent="0.3">
      <c r="A1273" s="37" t="str">
        <f>IF(H1273=Rapport!$A$2,ROW(),B1273)</f>
        <v/>
      </c>
      <c r="B1273" s="37" t="str">
        <f>IF(OR(AND(H1273&lt;&gt;Rapport!$A$2,Rapport!$C$1=""),I1273&lt;&gt;Rapport!$C$1),"",ROW())</f>
        <v/>
      </c>
      <c r="V1273" s="37" t="str">
        <f t="shared" si="19"/>
        <v/>
      </c>
    </row>
    <row r="1274" spans="1:22" x14ac:dyDescent="0.3">
      <c r="A1274" s="37" t="str">
        <f>IF(H1274=Rapport!$A$2,ROW(),B1274)</f>
        <v/>
      </c>
      <c r="B1274" s="37" t="str">
        <f>IF(OR(AND(H1274&lt;&gt;Rapport!$A$2,Rapport!$C$1=""),I1274&lt;&gt;Rapport!$C$1),"",ROW())</f>
        <v/>
      </c>
      <c r="V1274" s="37" t="str">
        <f t="shared" si="19"/>
        <v/>
      </c>
    </row>
    <row r="1275" spans="1:22" x14ac:dyDescent="0.3">
      <c r="A1275" s="37" t="str">
        <f>IF(H1275=Rapport!$A$2,ROW(),B1275)</f>
        <v/>
      </c>
      <c r="B1275" s="37" t="str">
        <f>IF(OR(AND(H1275&lt;&gt;Rapport!$A$2,Rapport!$C$1=""),I1275&lt;&gt;Rapport!$C$1),"",ROW())</f>
        <v/>
      </c>
      <c r="V1275" s="37" t="str">
        <f t="shared" si="19"/>
        <v/>
      </c>
    </row>
    <row r="1276" spans="1:22" x14ac:dyDescent="0.3">
      <c r="A1276" s="37" t="str">
        <f>IF(H1276=Rapport!$A$2,ROW(),B1276)</f>
        <v/>
      </c>
      <c r="B1276" s="37" t="str">
        <f>IF(OR(AND(H1276&lt;&gt;Rapport!$A$2,Rapport!$C$1=""),I1276&lt;&gt;Rapport!$C$1),"",ROW())</f>
        <v/>
      </c>
      <c r="V1276" s="37" t="str">
        <f t="shared" si="19"/>
        <v/>
      </c>
    </row>
    <row r="1277" spans="1:22" x14ac:dyDescent="0.3">
      <c r="A1277" s="37" t="str">
        <f>IF(H1277=Rapport!$A$2,ROW(),B1277)</f>
        <v/>
      </c>
      <c r="B1277" s="37" t="str">
        <f>IF(OR(AND(H1277&lt;&gt;Rapport!$A$2,Rapport!$C$1=""),I1277&lt;&gt;Rapport!$C$1),"",ROW())</f>
        <v/>
      </c>
      <c r="V1277" s="37" t="str">
        <f t="shared" si="19"/>
        <v/>
      </c>
    </row>
    <row r="1278" spans="1:22" x14ac:dyDescent="0.3">
      <c r="A1278" s="37" t="str">
        <f>IF(H1278=Rapport!$A$2,ROW(),B1278)</f>
        <v/>
      </c>
      <c r="B1278" s="37" t="str">
        <f>IF(OR(AND(H1278&lt;&gt;Rapport!$A$2,Rapport!$C$1=""),I1278&lt;&gt;Rapport!$C$1),"",ROW())</f>
        <v/>
      </c>
      <c r="V1278" s="37" t="str">
        <f t="shared" si="19"/>
        <v/>
      </c>
    </row>
    <row r="1279" spans="1:22" x14ac:dyDescent="0.3">
      <c r="A1279" s="37" t="str">
        <f>IF(H1279=Rapport!$A$2,ROW(),B1279)</f>
        <v/>
      </c>
      <c r="B1279" s="37" t="str">
        <f>IF(OR(AND(H1279&lt;&gt;Rapport!$A$2,Rapport!$C$1=""),I1279&lt;&gt;Rapport!$C$1),"",ROW())</f>
        <v/>
      </c>
      <c r="V1279" s="37" t="str">
        <f t="shared" si="19"/>
        <v/>
      </c>
    </row>
    <row r="1280" spans="1:22" x14ac:dyDescent="0.3">
      <c r="A1280" s="37" t="str">
        <f>IF(H1280=Rapport!$A$2,ROW(),B1280)</f>
        <v/>
      </c>
      <c r="B1280" s="37" t="str">
        <f>IF(OR(AND(H1280&lt;&gt;Rapport!$A$2,Rapport!$C$1=""),I1280&lt;&gt;Rapport!$C$1),"",ROW())</f>
        <v/>
      </c>
      <c r="V1280" s="37" t="str">
        <f t="shared" si="19"/>
        <v/>
      </c>
    </row>
    <row r="1281" spans="1:22" x14ac:dyDescent="0.3">
      <c r="A1281" s="37" t="str">
        <f>IF(H1281=Rapport!$A$2,ROW(),B1281)</f>
        <v/>
      </c>
      <c r="B1281" s="37" t="str">
        <f>IF(OR(AND(H1281&lt;&gt;Rapport!$A$2,Rapport!$C$1=""),I1281&lt;&gt;Rapport!$C$1),"",ROW())</f>
        <v/>
      </c>
      <c r="V1281" s="37" t="str">
        <f t="shared" si="19"/>
        <v/>
      </c>
    </row>
    <row r="1282" spans="1:22" x14ac:dyDescent="0.3">
      <c r="A1282" s="37" t="str">
        <f>IF(H1282=Rapport!$A$2,ROW(),B1282)</f>
        <v/>
      </c>
      <c r="B1282" s="37" t="str">
        <f>IF(OR(AND(H1282&lt;&gt;Rapport!$A$2,Rapport!$C$1=""),I1282&lt;&gt;Rapport!$C$1),"",ROW())</f>
        <v/>
      </c>
      <c r="V1282" s="37" t="str">
        <f t="shared" si="19"/>
        <v/>
      </c>
    </row>
    <row r="1283" spans="1:22" x14ac:dyDescent="0.3">
      <c r="A1283" s="37" t="str">
        <f>IF(H1283=Rapport!$A$2,ROW(),B1283)</f>
        <v/>
      </c>
      <c r="B1283" s="37" t="str">
        <f>IF(OR(AND(H1283&lt;&gt;Rapport!$A$2,Rapport!$C$1=""),I1283&lt;&gt;Rapport!$C$1),"",ROW())</f>
        <v/>
      </c>
      <c r="V1283" s="37" t="str">
        <f t="shared" ref="V1283:V1346" si="20">IF(K1283="rupture",ROW(),"")</f>
        <v/>
      </c>
    </row>
    <row r="1284" spans="1:22" x14ac:dyDescent="0.3">
      <c r="A1284" s="37" t="str">
        <f>IF(H1284=Rapport!$A$2,ROW(),B1284)</f>
        <v/>
      </c>
      <c r="B1284" s="37" t="str">
        <f>IF(OR(AND(H1284&lt;&gt;Rapport!$A$2,Rapport!$C$1=""),I1284&lt;&gt;Rapport!$C$1),"",ROW())</f>
        <v/>
      </c>
      <c r="V1284" s="37" t="str">
        <f t="shared" si="20"/>
        <v/>
      </c>
    </row>
    <row r="1285" spans="1:22" x14ac:dyDescent="0.3">
      <c r="A1285" s="37" t="str">
        <f>IF(H1285=Rapport!$A$2,ROW(),B1285)</f>
        <v/>
      </c>
      <c r="B1285" s="37" t="str">
        <f>IF(OR(AND(H1285&lt;&gt;Rapport!$A$2,Rapport!$C$1=""),I1285&lt;&gt;Rapport!$C$1),"",ROW())</f>
        <v/>
      </c>
      <c r="V1285" s="37" t="str">
        <f t="shared" si="20"/>
        <v/>
      </c>
    </row>
    <row r="1286" spans="1:22" x14ac:dyDescent="0.3">
      <c r="A1286" s="37" t="str">
        <f>IF(H1286=Rapport!$A$2,ROW(),B1286)</f>
        <v/>
      </c>
      <c r="B1286" s="37" t="str">
        <f>IF(OR(AND(H1286&lt;&gt;Rapport!$A$2,Rapport!$C$1=""),I1286&lt;&gt;Rapport!$C$1),"",ROW())</f>
        <v/>
      </c>
      <c r="V1286" s="37" t="str">
        <f t="shared" si="20"/>
        <v/>
      </c>
    </row>
    <row r="1287" spans="1:22" x14ac:dyDescent="0.3">
      <c r="A1287" s="37" t="str">
        <f>IF(H1287=Rapport!$A$2,ROW(),B1287)</f>
        <v/>
      </c>
      <c r="B1287" s="37" t="str">
        <f>IF(OR(AND(H1287&lt;&gt;Rapport!$A$2,Rapport!$C$1=""),I1287&lt;&gt;Rapport!$C$1),"",ROW())</f>
        <v/>
      </c>
      <c r="V1287" s="37" t="str">
        <f t="shared" si="20"/>
        <v/>
      </c>
    </row>
    <row r="1288" spans="1:22" x14ac:dyDescent="0.3">
      <c r="A1288" s="37" t="str">
        <f>IF(H1288=Rapport!$A$2,ROW(),B1288)</f>
        <v/>
      </c>
      <c r="B1288" s="37" t="str">
        <f>IF(OR(AND(H1288&lt;&gt;Rapport!$A$2,Rapport!$C$1=""),I1288&lt;&gt;Rapport!$C$1),"",ROW())</f>
        <v/>
      </c>
      <c r="V1288" s="37" t="str">
        <f t="shared" si="20"/>
        <v/>
      </c>
    </row>
    <row r="1289" spans="1:22" x14ac:dyDescent="0.3">
      <c r="A1289" s="37" t="str">
        <f>IF(H1289=Rapport!$A$2,ROW(),B1289)</f>
        <v/>
      </c>
      <c r="B1289" s="37" t="str">
        <f>IF(OR(AND(H1289&lt;&gt;Rapport!$A$2,Rapport!$C$1=""),I1289&lt;&gt;Rapport!$C$1),"",ROW())</f>
        <v/>
      </c>
      <c r="V1289" s="37" t="str">
        <f t="shared" si="20"/>
        <v/>
      </c>
    </row>
    <row r="1290" spans="1:22" x14ac:dyDescent="0.3">
      <c r="A1290" s="37" t="str">
        <f>IF(H1290=Rapport!$A$2,ROW(),B1290)</f>
        <v/>
      </c>
      <c r="B1290" s="37" t="str">
        <f>IF(OR(AND(H1290&lt;&gt;Rapport!$A$2,Rapport!$C$1=""),I1290&lt;&gt;Rapport!$C$1),"",ROW())</f>
        <v/>
      </c>
      <c r="V1290" s="37" t="str">
        <f t="shared" si="20"/>
        <v/>
      </c>
    </row>
    <row r="1291" spans="1:22" x14ac:dyDescent="0.3">
      <c r="A1291" s="37" t="str">
        <f>IF(H1291=Rapport!$A$2,ROW(),B1291)</f>
        <v/>
      </c>
      <c r="B1291" s="37" t="str">
        <f>IF(OR(AND(H1291&lt;&gt;Rapport!$A$2,Rapport!$C$1=""),I1291&lt;&gt;Rapport!$C$1),"",ROW())</f>
        <v/>
      </c>
      <c r="V1291" s="37" t="str">
        <f t="shared" si="20"/>
        <v/>
      </c>
    </row>
    <row r="1292" spans="1:22" x14ac:dyDescent="0.3">
      <c r="A1292" s="37" t="str">
        <f>IF(H1292=Rapport!$A$2,ROW(),B1292)</f>
        <v/>
      </c>
      <c r="B1292" s="37" t="str">
        <f>IF(OR(AND(H1292&lt;&gt;Rapport!$A$2,Rapport!$C$1=""),I1292&lt;&gt;Rapport!$C$1),"",ROW())</f>
        <v/>
      </c>
      <c r="V1292" s="37" t="str">
        <f t="shared" si="20"/>
        <v/>
      </c>
    </row>
    <row r="1293" spans="1:22" x14ac:dyDescent="0.3">
      <c r="A1293" s="37" t="str">
        <f>IF(H1293=Rapport!$A$2,ROW(),B1293)</f>
        <v/>
      </c>
      <c r="B1293" s="37" t="str">
        <f>IF(OR(AND(H1293&lt;&gt;Rapport!$A$2,Rapport!$C$1=""),I1293&lt;&gt;Rapport!$C$1),"",ROW())</f>
        <v/>
      </c>
      <c r="V1293" s="37" t="str">
        <f t="shared" si="20"/>
        <v/>
      </c>
    </row>
    <row r="1294" spans="1:22" x14ac:dyDescent="0.3">
      <c r="A1294" s="37" t="str">
        <f>IF(H1294=Rapport!$A$2,ROW(),B1294)</f>
        <v/>
      </c>
      <c r="B1294" s="37" t="str">
        <f>IF(OR(AND(H1294&lt;&gt;Rapport!$A$2,Rapport!$C$1=""),I1294&lt;&gt;Rapport!$C$1),"",ROW())</f>
        <v/>
      </c>
      <c r="V1294" s="37" t="str">
        <f t="shared" si="20"/>
        <v/>
      </c>
    </row>
    <row r="1295" spans="1:22" x14ac:dyDescent="0.3">
      <c r="A1295" s="37" t="str">
        <f>IF(H1295=Rapport!$A$2,ROW(),B1295)</f>
        <v/>
      </c>
      <c r="B1295" s="37" t="str">
        <f>IF(OR(AND(H1295&lt;&gt;Rapport!$A$2,Rapport!$C$1=""),I1295&lt;&gt;Rapport!$C$1),"",ROW())</f>
        <v/>
      </c>
      <c r="V1295" s="37" t="str">
        <f t="shared" si="20"/>
        <v/>
      </c>
    </row>
    <row r="1296" spans="1:22" x14ac:dyDescent="0.3">
      <c r="A1296" s="37" t="str">
        <f>IF(H1296=Rapport!$A$2,ROW(),B1296)</f>
        <v/>
      </c>
      <c r="B1296" s="37" t="str">
        <f>IF(OR(AND(H1296&lt;&gt;Rapport!$A$2,Rapport!$C$1=""),I1296&lt;&gt;Rapport!$C$1),"",ROW())</f>
        <v/>
      </c>
      <c r="V1296" s="37" t="str">
        <f t="shared" si="20"/>
        <v/>
      </c>
    </row>
    <row r="1297" spans="1:22" x14ac:dyDescent="0.3">
      <c r="A1297" s="37" t="str">
        <f>IF(H1297=Rapport!$A$2,ROW(),B1297)</f>
        <v/>
      </c>
      <c r="B1297" s="37" t="str">
        <f>IF(OR(AND(H1297&lt;&gt;Rapport!$A$2,Rapport!$C$1=""),I1297&lt;&gt;Rapport!$C$1),"",ROW())</f>
        <v/>
      </c>
      <c r="V1297" s="37" t="str">
        <f t="shared" si="20"/>
        <v/>
      </c>
    </row>
    <row r="1298" spans="1:22" x14ac:dyDescent="0.3">
      <c r="A1298" s="37" t="str">
        <f>IF(H1298=Rapport!$A$2,ROW(),B1298)</f>
        <v/>
      </c>
      <c r="B1298" s="37" t="str">
        <f>IF(OR(AND(H1298&lt;&gt;Rapport!$A$2,Rapport!$C$1=""),I1298&lt;&gt;Rapport!$C$1),"",ROW())</f>
        <v/>
      </c>
      <c r="V1298" s="37" t="str">
        <f t="shared" si="20"/>
        <v/>
      </c>
    </row>
    <row r="1299" spans="1:22" x14ac:dyDescent="0.3">
      <c r="A1299" s="37" t="str">
        <f>IF(H1299=Rapport!$A$2,ROW(),B1299)</f>
        <v/>
      </c>
      <c r="B1299" s="37" t="str">
        <f>IF(OR(AND(H1299&lt;&gt;Rapport!$A$2,Rapport!$C$1=""),I1299&lt;&gt;Rapport!$C$1),"",ROW())</f>
        <v/>
      </c>
      <c r="V1299" s="37" t="str">
        <f t="shared" si="20"/>
        <v/>
      </c>
    </row>
    <row r="1300" spans="1:22" x14ac:dyDescent="0.3">
      <c r="A1300" s="37" t="str">
        <f>IF(H1300=Rapport!$A$2,ROW(),B1300)</f>
        <v/>
      </c>
      <c r="B1300" s="37" t="str">
        <f>IF(OR(AND(H1300&lt;&gt;Rapport!$A$2,Rapport!$C$1=""),I1300&lt;&gt;Rapport!$C$1),"",ROW())</f>
        <v/>
      </c>
      <c r="V1300" s="37" t="str">
        <f t="shared" si="20"/>
        <v/>
      </c>
    </row>
    <row r="1301" spans="1:22" x14ac:dyDescent="0.3">
      <c r="A1301" s="37" t="str">
        <f>IF(H1301=Rapport!$A$2,ROW(),B1301)</f>
        <v/>
      </c>
      <c r="B1301" s="37" t="str">
        <f>IF(OR(AND(H1301&lt;&gt;Rapport!$A$2,Rapport!$C$1=""),I1301&lt;&gt;Rapport!$C$1),"",ROW())</f>
        <v/>
      </c>
      <c r="V1301" s="37" t="str">
        <f t="shared" si="20"/>
        <v/>
      </c>
    </row>
    <row r="1302" spans="1:22" x14ac:dyDescent="0.3">
      <c r="A1302" s="37" t="str">
        <f>IF(H1302=Rapport!$A$2,ROW(),B1302)</f>
        <v/>
      </c>
      <c r="B1302" s="37" t="str">
        <f>IF(OR(AND(H1302&lt;&gt;Rapport!$A$2,Rapport!$C$1=""),I1302&lt;&gt;Rapport!$C$1),"",ROW())</f>
        <v/>
      </c>
      <c r="V1302" s="37" t="str">
        <f t="shared" si="20"/>
        <v/>
      </c>
    </row>
    <row r="1303" spans="1:22" x14ac:dyDescent="0.3">
      <c r="A1303" s="37" t="str">
        <f>IF(H1303=Rapport!$A$2,ROW(),B1303)</f>
        <v/>
      </c>
      <c r="B1303" s="37" t="str">
        <f>IF(OR(AND(H1303&lt;&gt;Rapport!$A$2,Rapport!$C$1=""),I1303&lt;&gt;Rapport!$C$1),"",ROW())</f>
        <v/>
      </c>
      <c r="V1303" s="37" t="str">
        <f t="shared" si="20"/>
        <v/>
      </c>
    </row>
    <row r="1304" spans="1:22" x14ac:dyDescent="0.3">
      <c r="A1304" s="37" t="str">
        <f>IF(H1304=Rapport!$A$2,ROW(),B1304)</f>
        <v/>
      </c>
      <c r="B1304" s="37" t="str">
        <f>IF(OR(AND(H1304&lt;&gt;Rapport!$A$2,Rapport!$C$1=""),I1304&lt;&gt;Rapport!$C$1),"",ROW())</f>
        <v/>
      </c>
      <c r="V1304" s="37" t="str">
        <f t="shared" si="20"/>
        <v/>
      </c>
    </row>
    <row r="1305" spans="1:22" x14ac:dyDescent="0.3">
      <c r="A1305" s="37" t="str">
        <f>IF(H1305=Rapport!$A$2,ROW(),B1305)</f>
        <v/>
      </c>
      <c r="B1305" s="37" t="str">
        <f>IF(OR(AND(H1305&lt;&gt;Rapport!$A$2,Rapport!$C$1=""),I1305&lt;&gt;Rapport!$C$1),"",ROW())</f>
        <v/>
      </c>
      <c r="V1305" s="37" t="str">
        <f t="shared" si="20"/>
        <v/>
      </c>
    </row>
    <row r="1306" spans="1:22" x14ac:dyDescent="0.3">
      <c r="A1306" s="37" t="str">
        <f>IF(H1306=Rapport!$A$2,ROW(),B1306)</f>
        <v/>
      </c>
      <c r="B1306" s="37" t="str">
        <f>IF(OR(AND(H1306&lt;&gt;Rapport!$A$2,Rapport!$C$1=""),I1306&lt;&gt;Rapport!$C$1),"",ROW())</f>
        <v/>
      </c>
      <c r="V1306" s="37" t="str">
        <f t="shared" si="20"/>
        <v/>
      </c>
    </row>
    <row r="1307" spans="1:22" x14ac:dyDescent="0.3">
      <c r="A1307" s="37" t="str">
        <f>IF(H1307=Rapport!$A$2,ROW(),B1307)</f>
        <v/>
      </c>
      <c r="B1307" s="37" t="str">
        <f>IF(OR(AND(H1307&lt;&gt;Rapport!$A$2,Rapport!$C$1=""),I1307&lt;&gt;Rapport!$C$1),"",ROW())</f>
        <v/>
      </c>
      <c r="V1307" s="37" t="str">
        <f t="shared" si="20"/>
        <v/>
      </c>
    </row>
    <row r="1308" spans="1:22" x14ac:dyDescent="0.3">
      <c r="A1308" s="37" t="str">
        <f>IF(H1308=Rapport!$A$2,ROW(),B1308)</f>
        <v/>
      </c>
      <c r="B1308" s="37" t="str">
        <f>IF(OR(AND(H1308&lt;&gt;Rapport!$A$2,Rapport!$C$1=""),I1308&lt;&gt;Rapport!$C$1),"",ROW())</f>
        <v/>
      </c>
      <c r="V1308" s="37" t="str">
        <f t="shared" si="20"/>
        <v/>
      </c>
    </row>
    <row r="1309" spans="1:22" x14ac:dyDescent="0.3">
      <c r="A1309" s="37" t="str">
        <f>IF(H1309=Rapport!$A$2,ROW(),B1309)</f>
        <v/>
      </c>
      <c r="B1309" s="37" t="str">
        <f>IF(OR(AND(H1309&lt;&gt;Rapport!$A$2,Rapport!$C$1=""),I1309&lt;&gt;Rapport!$C$1),"",ROW())</f>
        <v/>
      </c>
      <c r="V1309" s="37" t="str">
        <f t="shared" si="20"/>
        <v/>
      </c>
    </row>
    <row r="1310" spans="1:22" x14ac:dyDescent="0.3">
      <c r="A1310" s="37" t="str">
        <f>IF(H1310=Rapport!$A$2,ROW(),B1310)</f>
        <v/>
      </c>
      <c r="B1310" s="37" t="str">
        <f>IF(OR(AND(H1310&lt;&gt;Rapport!$A$2,Rapport!$C$1=""),I1310&lt;&gt;Rapport!$C$1),"",ROW())</f>
        <v/>
      </c>
      <c r="V1310" s="37" t="str">
        <f t="shared" si="20"/>
        <v/>
      </c>
    </row>
    <row r="1311" spans="1:22" x14ac:dyDescent="0.3">
      <c r="A1311" s="37" t="str">
        <f>IF(H1311=Rapport!$A$2,ROW(),B1311)</f>
        <v/>
      </c>
      <c r="B1311" s="37" t="str">
        <f>IF(OR(AND(H1311&lt;&gt;Rapport!$A$2,Rapport!$C$1=""),I1311&lt;&gt;Rapport!$C$1),"",ROW())</f>
        <v/>
      </c>
      <c r="V1311" s="37" t="str">
        <f t="shared" si="20"/>
        <v/>
      </c>
    </row>
    <row r="1312" spans="1:22" x14ac:dyDescent="0.3">
      <c r="A1312" s="37" t="str">
        <f>IF(H1312=Rapport!$A$2,ROW(),B1312)</f>
        <v/>
      </c>
      <c r="B1312" s="37" t="str">
        <f>IF(OR(AND(H1312&lt;&gt;Rapport!$A$2,Rapport!$C$1=""),I1312&lt;&gt;Rapport!$C$1),"",ROW())</f>
        <v/>
      </c>
      <c r="V1312" s="37" t="str">
        <f t="shared" si="20"/>
        <v/>
      </c>
    </row>
    <row r="1313" spans="1:22" x14ac:dyDescent="0.3">
      <c r="A1313" s="37" t="str">
        <f>IF(H1313=Rapport!$A$2,ROW(),B1313)</f>
        <v/>
      </c>
      <c r="B1313" s="37" t="str">
        <f>IF(OR(AND(H1313&lt;&gt;Rapport!$A$2,Rapport!$C$1=""),I1313&lt;&gt;Rapport!$C$1),"",ROW())</f>
        <v/>
      </c>
      <c r="V1313" s="37" t="str">
        <f t="shared" si="20"/>
        <v/>
      </c>
    </row>
    <row r="1314" spans="1:22" x14ac:dyDescent="0.3">
      <c r="A1314" s="37" t="str">
        <f>IF(H1314=Rapport!$A$2,ROW(),B1314)</f>
        <v/>
      </c>
      <c r="B1314" s="37" t="str">
        <f>IF(OR(AND(H1314&lt;&gt;Rapport!$A$2,Rapport!$C$1=""),I1314&lt;&gt;Rapport!$C$1),"",ROW())</f>
        <v/>
      </c>
      <c r="V1314" s="37" t="str">
        <f t="shared" si="20"/>
        <v/>
      </c>
    </row>
    <row r="1315" spans="1:22" x14ac:dyDescent="0.3">
      <c r="A1315" s="37" t="str">
        <f>IF(H1315=Rapport!$A$2,ROW(),B1315)</f>
        <v/>
      </c>
      <c r="B1315" s="37" t="str">
        <f>IF(OR(AND(H1315&lt;&gt;Rapport!$A$2,Rapport!$C$1=""),I1315&lt;&gt;Rapport!$C$1),"",ROW())</f>
        <v/>
      </c>
      <c r="V1315" s="37" t="str">
        <f t="shared" si="20"/>
        <v/>
      </c>
    </row>
    <row r="1316" spans="1:22" x14ac:dyDescent="0.3">
      <c r="A1316" s="37" t="str">
        <f>IF(H1316=Rapport!$A$2,ROW(),B1316)</f>
        <v/>
      </c>
      <c r="B1316" s="37" t="str">
        <f>IF(OR(AND(H1316&lt;&gt;Rapport!$A$2,Rapport!$C$1=""),I1316&lt;&gt;Rapport!$C$1),"",ROW())</f>
        <v/>
      </c>
      <c r="V1316" s="37" t="str">
        <f t="shared" si="20"/>
        <v/>
      </c>
    </row>
    <row r="1317" spans="1:22" x14ac:dyDescent="0.3">
      <c r="A1317" s="37" t="str">
        <f>IF(H1317=Rapport!$A$2,ROW(),B1317)</f>
        <v/>
      </c>
      <c r="B1317" s="37" t="str">
        <f>IF(OR(AND(H1317&lt;&gt;Rapport!$A$2,Rapport!$C$1=""),I1317&lt;&gt;Rapport!$C$1),"",ROW())</f>
        <v/>
      </c>
      <c r="V1317" s="37" t="str">
        <f t="shared" si="20"/>
        <v/>
      </c>
    </row>
    <row r="1318" spans="1:22" x14ac:dyDescent="0.3">
      <c r="A1318" s="37" t="str">
        <f>IF(H1318=Rapport!$A$2,ROW(),B1318)</f>
        <v/>
      </c>
      <c r="B1318" s="37" t="str">
        <f>IF(OR(AND(H1318&lt;&gt;Rapport!$A$2,Rapport!$C$1=""),I1318&lt;&gt;Rapport!$C$1),"",ROW())</f>
        <v/>
      </c>
      <c r="V1318" s="37" t="str">
        <f t="shared" si="20"/>
        <v/>
      </c>
    </row>
    <row r="1319" spans="1:22" x14ac:dyDescent="0.3">
      <c r="A1319" s="37" t="str">
        <f>IF(H1319=Rapport!$A$2,ROW(),B1319)</f>
        <v/>
      </c>
      <c r="B1319" s="37" t="str">
        <f>IF(OR(AND(H1319&lt;&gt;Rapport!$A$2,Rapport!$C$1=""),I1319&lt;&gt;Rapport!$C$1),"",ROW())</f>
        <v/>
      </c>
      <c r="V1319" s="37" t="str">
        <f t="shared" si="20"/>
        <v/>
      </c>
    </row>
    <row r="1320" spans="1:22" x14ac:dyDescent="0.3">
      <c r="A1320" s="37" t="str">
        <f>IF(H1320=Rapport!$A$2,ROW(),B1320)</f>
        <v/>
      </c>
      <c r="B1320" s="37" t="str">
        <f>IF(OR(AND(H1320&lt;&gt;Rapport!$A$2,Rapport!$C$1=""),I1320&lt;&gt;Rapport!$C$1),"",ROW())</f>
        <v/>
      </c>
      <c r="V1320" s="37" t="str">
        <f t="shared" si="20"/>
        <v/>
      </c>
    </row>
    <row r="1321" spans="1:22" x14ac:dyDescent="0.3">
      <c r="A1321" s="37" t="str">
        <f>IF(H1321=Rapport!$A$2,ROW(),B1321)</f>
        <v/>
      </c>
      <c r="B1321" s="37" t="str">
        <f>IF(OR(AND(H1321&lt;&gt;Rapport!$A$2,Rapport!$C$1=""),I1321&lt;&gt;Rapport!$C$1),"",ROW())</f>
        <v/>
      </c>
      <c r="V1321" s="37" t="str">
        <f t="shared" si="20"/>
        <v/>
      </c>
    </row>
    <row r="1322" spans="1:22" x14ac:dyDescent="0.3">
      <c r="A1322" s="37" t="str">
        <f>IF(H1322=Rapport!$A$2,ROW(),B1322)</f>
        <v/>
      </c>
      <c r="B1322" s="37" t="str">
        <f>IF(OR(AND(H1322&lt;&gt;Rapport!$A$2,Rapport!$C$1=""),I1322&lt;&gt;Rapport!$C$1),"",ROW())</f>
        <v/>
      </c>
      <c r="V1322" s="37" t="str">
        <f t="shared" si="20"/>
        <v/>
      </c>
    </row>
    <row r="1323" spans="1:22" x14ac:dyDescent="0.3">
      <c r="A1323" s="37" t="str">
        <f>IF(H1323=Rapport!$A$2,ROW(),B1323)</f>
        <v/>
      </c>
      <c r="B1323" s="37" t="str">
        <f>IF(OR(AND(H1323&lt;&gt;Rapport!$A$2,Rapport!$C$1=""),I1323&lt;&gt;Rapport!$C$1),"",ROW())</f>
        <v/>
      </c>
      <c r="V1323" s="37" t="str">
        <f t="shared" si="20"/>
        <v/>
      </c>
    </row>
    <row r="1324" spans="1:22" x14ac:dyDescent="0.3">
      <c r="A1324" s="37" t="str">
        <f>IF(H1324=Rapport!$A$2,ROW(),B1324)</f>
        <v/>
      </c>
      <c r="B1324" s="37" t="str">
        <f>IF(OR(AND(H1324&lt;&gt;Rapport!$A$2,Rapport!$C$1=""),I1324&lt;&gt;Rapport!$C$1),"",ROW())</f>
        <v/>
      </c>
      <c r="V1324" s="37" t="str">
        <f t="shared" si="20"/>
        <v/>
      </c>
    </row>
    <row r="1325" spans="1:22" x14ac:dyDescent="0.3">
      <c r="A1325" s="37" t="str">
        <f>IF(H1325=Rapport!$A$2,ROW(),B1325)</f>
        <v/>
      </c>
      <c r="B1325" s="37" t="str">
        <f>IF(OR(AND(H1325&lt;&gt;Rapport!$A$2,Rapport!$C$1=""),I1325&lt;&gt;Rapport!$C$1),"",ROW())</f>
        <v/>
      </c>
      <c r="V1325" s="37" t="str">
        <f t="shared" si="20"/>
        <v/>
      </c>
    </row>
    <row r="1326" spans="1:22" x14ac:dyDescent="0.3">
      <c r="A1326" s="37" t="str">
        <f>IF(H1326=Rapport!$A$2,ROW(),B1326)</f>
        <v/>
      </c>
      <c r="B1326" s="37" t="str">
        <f>IF(OR(AND(H1326&lt;&gt;Rapport!$A$2,Rapport!$C$1=""),I1326&lt;&gt;Rapport!$C$1),"",ROW())</f>
        <v/>
      </c>
      <c r="V1326" s="37" t="str">
        <f t="shared" si="20"/>
        <v/>
      </c>
    </row>
    <row r="1327" spans="1:22" x14ac:dyDescent="0.3">
      <c r="A1327" s="37" t="str">
        <f>IF(H1327=Rapport!$A$2,ROW(),B1327)</f>
        <v/>
      </c>
      <c r="B1327" s="37" t="str">
        <f>IF(OR(AND(H1327&lt;&gt;Rapport!$A$2,Rapport!$C$1=""),I1327&lt;&gt;Rapport!$C$1),"",ROW())</f>
        <v/>
      </c>
      <c r="V1327" s="37" t="str">
        <f t="shared" si="20"/>
        <v/>
      </c>
    </row>
    <row r="1328" spans="1:22" x14ac:dyDescent="0.3">
      <c r="A1328" s="37" t="str">
        <f>IF(H1328=Rapport!$A$2,ROW(),B1328)</f>
        <v/>
      </c>
      <c r="B1328" s="37" t="str">
        <f>IF(OR(AND(H1328&lt;&gt;Rapport!$A$2,Rapport!$C$1=""),I1328&lt;&gt;Rapport!$C$1),"",ROW())</f>
        <v/>
      </c>
      <c r="V1328" s="37" t="str">
        <f t="shared" si="20"/>
        <v/>
      </c>
    </row>
    <row r="1329" spans="1:22" x14ac:dyDescent="0.3">
      <c r="A1329" s="37" t="str">
        <f>IF(H1329=Rapport!$A$2,ROW(),B1329)</f>
        <v/>
      </c>
      <c r="B1329" s="37" t="str">
        <f>IF(OR(AND(H1329&lt;&gt;Rapport!$A$2,Rapport!$C$1=""),I1329&lt;&gt;Rapport!$C$1),"",ROW())</f>
        <v/>
      </c>
      <c r="V1329" s="37" t="str">
        <f t="shared" si="20"/>
        <v/>
      </c>
    </row>
    <row r="1330" spans="1:22" x14ac:dyDescent="0.3">
      <c r="A1330" s="37" t="str">
        <f>IF(H1330=Rapport!$A$2,ROW(),B1330)</f>
        <v/>
      </c>
      <c r="B1330" s="37" t="str">
        <f>IF(OR(AND(H1330&lt;&gt;Rapport!$A$2,Rapport!$C$1=""),I1330&lt;&gt;Rapport!$C$1),"",ROW())</f>
        <v/>
      </c>
      <c r="V1330" s="37" t="str">
        <f t="shared" si="20"/>
        <v/>
      </c>
    </row>
    <row r="1331" spans="1:22" x14ac:dyDescent="0.3">
      <c r="A1331" s="37" t="str">
        <f>IF(H1331=Rapport!$A$2,ROW(),B1331)</f>
        <v/>
      </c>
      <c r="B1331" s="37" t="str">
        <f>IF(OR(AND(H1331&lt;&gt;Rapport!$A$2,Rapport!$C$1=""),I1331&lt;&gt;Rapport!$C$1),"",ROW())</f>
        <v/>
      </c>
      <c r="V1331" s="37" t="str">
        <f t="shared" si="20"/>
        <v/>
      </c>
    </row>
    <row r="1332" spans="1:22" x14ac:dyDescent="0.3">
      <c r="A1332" s="37" t="str">
        <f>IF(H1332=Rapport!$A$2,ROW(),B1332)</f>
        <v/>
      </c>
      <c r="B1332" s="37" t="str">
        <f>IF(OR(AND(H1332&lt;&gt;Rapport!$A$2,Rapport!$C$1=""),I1332&lt;&gt;Rapport!$C$1),"",ROW())</f>
        <v/>
      </c>
      <c r="V1332" s="37" t="str">
        <f t="shared" si="20"/>
        <v/>
      </c>
    </row>
    <row r="1333" spans="1:22" x14ac:dyDescent="0.3">
      <c r="A1333" s="37" t="str">
        <f>IF(H1333=Rapport!$A$2,ROW(),B1333)</f>
        <v/>
      </c>
      <c r="B1333" s="37" t="str">
        <f>IF(OR(AND(H1333&lt;&gt;Rapport!$A$2,Rapport!$C$1=""),I1333&lt;&gt;Rapport!$C$1),"",ROW())</f>
        <v/>
      </c>
      <c r="V1333" s="37" t="str">
        <f t="shared" si="20"/>
        <v/>
      </c>
    </row>
    <row r="1334" spans="1:22" x14ac:dyDescent="0.3">
      <c r="A1334" s="37" t="str">
        <f>IF(H1334=Rapport!$A$2,ROW(),B1334)</f>
        <v/>
      </c>
      <c r="B1334" s="37" t="str">
        <f>IF(OR(AND(H1334&lt;&gt;Rapport!$A$2,Rapport!$C$1=""),I1334&lt;&gt;Rapport!$C$1),"",ROW())</f>
        <v/>
      </c>
      <c r="V1334" s="37" t="str">
        <f t="shared" si="20"/>
        <v/>
      </c>
    </row>
    <row r="1335" spans="1:22" x14ac:dyDescent="0.3">
      <c r="A1335" s="37" t="str">
        <f>IF(H1335=Rapport!$A$2,ROW(),B1335)</f>
        <v/>
      </c>
      <c r="B1335" s="37" t="str">
        <f>IF(OR(AND(H1335&lt;&gt;Rapport!$A$2,Rapport!$C$1=""),I1335&lt;&gt;Rapport!$C$1),"",ROW())</f>
        <v/>
      </c>
      <c r="V1335" s="37" t="str">
        <f t="shared" si="20"/>
        <v/>
      </c>
    </row>
    <row r="1336" spans="1:22" x14ac:dyDescent="0.3">
      <c r="A1336" s="37" t="str">
        <f>IF(H1336=Rapport!$A$2,ROW(),B1336)</f>
        <v/>
      </c>
      <c r="B1336" s="37" t="str">
        <f>IF(OR(AND(H1336&lt;&gt;Rapport!$A$2,Rapport!$C$1=""),I1336&lt;&gt;Rapport!$C$1),"",ROW())</f>
        <v/>
      </c>
      <c r="V1336" s="37" t="str">
        <f t="shared" si="20"/>
        <v/>
      </c>
    </row>
    <row r="1337" spans="1:22" x14ac:dyDescent="0.3">
      <c r="A1337" s="37" t="str">
        <f>IF(H1337=Rapport!$A$2,ROW(),B1337)</f>
        <v/>
      </c>
      <c r="B1337" s="37" t="str">
        <f>IF(OR(AND(H1337&lt;&gt;Rapport!$A$2,Rapport!$C$1=""),I1337&lt;&gt;Rapport!$C$1),"",ROW())</f>
        <v/>
      </c>
      <c r="V1337" s="37" t="str">
        <f t="shared" si="20"/>
        <v/>
      </c>
    </row>
    <row r="1338" spans="1:22" x14ac:dyDescent="0.3">
      <c r="A1338" s="37" t="str">
        <f>IF(H1338=Rapport!$A$2,ROW(),B1338)</f>
        <v/>
      </c>
      <c r="B1338" s="37" t="str">
        <f>IF(OR(AND(H1338&lt;&gt;Rapport!$A$2,Rapport!$C$1=""),I1338&lt;&gt;Rapport!$C$1),"",ROW())</f>
        <v/>
      </c>
      <c r="V1338" s="37" t="str">
        <f t="shared" si="20"/>
        <v/>
      </c>
    </row>
    <row r="1339" spans="1:22" x14ac:dyDescent="0.3">
      <c r="A1339" s="37" t="str">
        <f>IF(H1339=Rapport!$A$2,ROW(),B1339)</f>
        <v/>
      </c>
      <c r="B1339" s="37" t="str">
        <f>IF(OR(AND(H1339&lt;&gt;Rapport!$A$2,Rapport!$C$1=""),I1339&lt;&gt;Rapport!$C$1),"",ROW())</f>
        <v/>
      </c>
      <c r="V1339" s="37" t="str">
        <f t="shared" si="20"/>
        <v/>
      </c>
    </row>
    <row r="1340" spans="1:22" x14ac:dyDescent="0.3">
      <c r="A1340" s="37" t="str">
        <f>IF(H1340=Rapport!$A$2,ROW(),B1340)</f>
        <v/>
      </c>
      <c r="B1340" s="37" t="str">
        <f>IF(OR(AND(H1340&lt;&gt;Rapport!$A$2,Rapport!$C$1=""),I1340&lt;&gt;Rapport!$C$1),"",ROW())</f>
        <v/>
      </c>
      <c r="V1340" s="37" t="str">
        <f t="shared" si="20"/>
        <v/>
      </c>
    </row>
    <row r="1341" spans="1:22" x14ac:dyDescent="0.3">
      <c r="A1341" s="37" t="str">
        <f>IF(H1341=Rapport!$A$2,ROW(),B1341)</f>
        <v/>
      </c>
      <c r="B1341" s="37" t="str">
        <f>IF(OR(AND(H1341&lt;&gt;Rapport!$A$2,Rapport!$C$1=""),I1341&lt;&gt;Rapport!$C$1),"",ROW())</f>
        <v/>
      </c>
      <c r="V1341" s="37" t="str">
        <f t="shared" si="20"/>
        <v/>
      </c>
    </row>
    <row r="1342" spans="1:22" x14ac:dyDescent="0.3">
      <c r="A1342" s="37" t="str">
        <f>IF(H1342=Rapport!$A$2,ROW(),B1342)</f>
        <v/>
      </c>
      <c r="B1342" s="37" t="str">
        <f>IF(OR(AND(H1342&lt;&gt;Rapport!$A$2,Rapport!$C$1=""),I1342&lt;&gt;Rapport!$C$1),"",ROW())</f>
        <v/>
      </c>
      <c r="V1342" s="37" t="str">
        <f t="shared" si="20"/>
        <v/>
      </c>
    </row>
    <row r="1343" spans="1:22" x14ac:dyDescent="0.3">
      <c r="A1343" s="37" t="str">
        <f>IF(H1343=Rapport!$A$2,ROW(),B1343)</f>
        <v/>
      </c>
      <c r="B1343" s="37" t="str">
        <f>IF(OR(AND(H1343&lt;&gt;Rapport!$A$2,Rapport!$C$1=""),I1343&lt;&gt;Rapport!$C$1),"",ROW())</f>
        <v/>
      </c>
      <c r="V1343" s="37" t="str">
        <f t="shared" si="20"/>
        <v/>
      </c>
    </row>
    <row r="1344" spans="1:22" x14ac:dyDescent="0.3">
      <c r="A1344" s="37" t="str">
        <f>IF(H1344=Rapport!$A$2,ROW(),B1344)</f>
        <v/>
      </c>
      <c r="B1344" s="37" t="str">
        <f>IF(OR(AND(H1344&lt;&gt;Rapport!$A$2,Rapport!$C$1=""),I1344&lt;&gt;Rapport!$C$1),"",ROW())</f>
        <v/>
      </c>
      <c r="V1344" s="37" t="str">
        <f t="shared" si="20"/>
        <v/>
      </c>
    </row>
    <row r="1345" spans="1:22" x14ac:dyDescent="0.3">
      <c r="A1345" s="37" t="str">
        <f>IF(H1345=Rapport!$A$2,ROW(),B1345)</f>
        <v/>
      </c>
      <c r="B1345" s="37" t="str">
        <f>IF(OR(AND(H1345&lt;&gt;Rapport!$A$2,Rapport!$C$1=""),I1345&lt;&gt;Rapport!$C$1),"",ROW())</f>
        <v/>
      </c>
      <c r="V1345" s="37" t="str">
        <f t="shared" si="20"/>
        <v/>
      </c>
    </row>
    <row r="1346" spans="1:22" x14ac:dyDescent="0.3">
      <c r="A1346" s="37" t="str">
        <f>IF(H1346=Rapport!$A$2,ROW(),B1346)</f>
        <v/>
      </c>
      <c r="B1346" s="37" t="str">
        <f>IF(OR(AND(H1346&lt;&gt;Rapport!$A$2,Rapport!$C$1=""),I1346&lt;&gt;Rapport!$C$1),"",ROW())</f>
        <v/>
      </c>
      <c r="V1346" s="37" t="str">
        <f t="shared" si="20"/>
        <v/>
      </c>
    </row>
    <row r="1347" spans="1:22" x14ac:dyDescent="0.3">
      <c r="A1347" s="37" t="str">
        <f>IF(H1347=Rapport!$A$2,ROW(),B1347)</f>
        <v/>
      </c>
      <c r="B1347" s="37" t="str">
        <f>IF(OR(AND(H1347&lt;&gt;Rapport!$A$2,Rapport!$C$1=""),I1347&lt;&gt;Rapport!$C$1),"",ROW())</f>
        <v/>
      </c>
      <c r="V1347" s="37" t="str">
        <f t="shared" ref="V1347:V1410" si="21">IF(K1347="rupture",ROW(),"")</f>
        <v/>
      </c>
    </row>
    <row r="1348" spans="1:22" x14ac:dyDescent="0.3">
      <c r="A1348" s="37" t="str">
        <f>IF(H1348=Rapport!$A$2,ROW(),B1348)</f>
        <v/>
      </c>
      <c r="B1348" s="37" t="str">
        <f>IF(OR(AND(H1348&lt;&gt;Rapport!$A$2,Rapport!$C$1=""),I1348&lt;&gt;Rapport!$C$1),"",ROW())</f>
        <v/>
      </c>
      <c r="V1348" s="37" t="str">
        <f t="shared" si="21"/>
        <v/>
      </c>
    </row>
    <row r="1349" spans="1:22" x14ac:dyDescent="0.3">
      <c r="A1349" s="37" t="str">
        <f>IF(H1349=Rapport!$A$2,ROW(),B1349)</f>
        <v/>
      </c>
      <c r="B1349" s="37" t="str">
        <f>IF(OR(AND(H1349&lt;&gt;Rapport!$A$2,Rapport!$C$1=""),I1349&lt;&gt;Rapport!$C$1),"",ROW())</f>
        <v/>
      </c>
      <c r="V1349" s="37" t="str">
        <f t="shared" si="21"/>
        <v/>
      </c>
    </row>
    <row r="1350" spans="1:22" x14ac:dyDescent="0.3">
      <c r="A1350" s="37" t="str">
        <f>IF(H1350=Rapport!$A$2,ROW(),B1350)</f>
        <v/>
      </c>
      <c r="B1350" s="37" t="str">
        <f>IF(OR(AND(H1350&lt;&gt;Rapport!$A$2,Rapport!$C$1=""),I1350&lt;&gt;Rapport!$C$1),"",ROW())</f>
        <v/>
      </c>
      <c r="V1350" s="37" t="str">
        <f t="shared" si="21"/>
        <v/>
      </c>
    </row>
    <row r="1351" spans="1:22" x14ac:dyDescent="0.3">
      <c r="A1351" s="37" t="str">
        <f>IF(H1351=Rapport!$A$2,ROW(),B1351)</f>
        <v/>
      </c>
      <c r="B1351" s="37" t="str">
        <f>IF(OR(AND(H1351&lt;&gt;Rapport!$A$2,Rapport!$C$1=""),I1351&lt;&gt;Rapport!$C$1),"",ROW())</f>
        <v/>
      </c>
      <c r="V1351" s="37" t="str">
        <f t="shared" si="21"/>
        <v/>
      </c>
    </row>
    <row r="1352" spans="1:22" x14ac:dyDescent="0.3">
      <c r="A1352" s="37" t="str">
        <f>IF(H1352=Rapport!$A$2,ROW(),B1352)</f>
        <v/>
      </c>
      <c r="B1352" s="37" t="str">
        <f>IF(OR(AND(H1352&lt;&gt;Rapport!$A$2,Rapport!$C$1=""),I1352&lt;&gt;Rapport!$C$1),"",ROW())</f>
        <v/>
      </c>
      <c r="V1352" s="37" t="str">
        <f t="shared" si="21"/>
        <v/>
      </c>
    </row>
    <row r="1353" spans="1:22" x14ac:dyDescent="0.3">
      <c r="A1353" s="37" t="str">
        <f>IF(H1353=Rapport!$A$2,ROW(),B1353)</f>
        <v/>
      </c>
      <c r="B1353" s="37" t="str">
        <f>IF(OR(AND(H1353&lt;&gt;Rapport!$A$2,Rapport!$C$1=""),I1353&lt;&gt;Rapport!$C$1),"",ROW())</f>
        <v/>
      </c>
      <c r="V1353" s="37" t="str">
        <f t="shared" si="21"/>
        <v/>
      </c>
    </row>
    <row r="1354" spans="1:22" x14ac:dyDescent="0.3">
      <c r="A1354" s="37" t="str">
        <f>IF(H1354=Rapport!$A$2,ROW(),B1354)</f>
        <v/>
      </c>
      <c r="B1354" s="37" t="str">
        <f>IF(OR(AND(H1354&lt;&gt;Rapport!$A$2,Rapport!$C$1=""),I1354&lt;&gt;Rapport!$C$1),"",ROW())</f>
        <v/>
      </c>
      <c r="V1354" s="37" t="str">
        <f t="shared" si="21"/>
        <v/>
      </c>
    </row>
    <row r="1355" spans="1:22" x14ac:dyDescent="0.3">
      <c r="A1355" s="37" t="str">
        <f>IF(H1355=Rapport!$A$2,ROW(),B1355)</f>
        <v/>
      </c>
      <c r="B1355" s="37" t="str">
        <f>IF(OR(AND(H1355&lt;&gt;Rapport!$A$2,Rapport!$C$1=""),I1355&lt;&gt;Rapport!$C$1),"",ROW())</f>
        <v/>
      </c>
      <c r="V1355" s="37" t="str">
        <f t="shared" si="21"/>
        <v/>
      </c>
    </row>
    <row r="1356" spans="1:22" x14ac:dyDescent="0.3">
      <c r="A1356" s="37" t="str">
        <f>IF(H1356=Rapport!$A$2,ROW(),B1356)</f>
        <v/>
      </c>
      <c r="B1356" s="37" t="str">
        <f>IF(OR(AND(H1356&lt;&gt;Rapport!$A$2,Rapport!$C$1=""),I1356&lt;&gt;Rapport!$C$1),"",ROW())</f>
        <v/>
      </c>
      <c r="V1356" s="37" t="str">
        <f t="shared" si="21"/>
        <v/>
      </c>
    </row>
    <row r="1357" spans="1:22" x14ac:dyDescent="0.3">
      <c r="A1357" s="37" t="str">
        <f>IF(H1357=Rapport!$A$2,ROW(),B1357)</f>
        <v/>
      </c>
      <c r="B1357" s="37" t="str">
        <f>IF(OR(AND(H1357&lt;&gt;Rapport!$A$2,Rapport!$C$1=""),I1357&lt;&gt;Rapport!$C$1),"",ROW())</f>
        <v/>
      </c>
      <c r="V1357" s="37" t="str">
        <f t="shared" si="21"/>
        <v/>
      </c>
    </row>
    <row r="1358" spans="1:22" x14ac:dyDescent="0.3">
      <c r="A1358" s="37" t="str">
        <f>IF(H1358=Rapport!$A$2,ROW(),B1358)</f>
        <v/>
      </c>
      <c r="B1358" s="37" t="str">
        <f>IF(OR(AND(H1358&lt;&gt;Rapport!$A$2,Rapport!$C$1=""),I1358&lt;&gt;Rapport!$C$1),"",ROW())</f>
        <v/>
      </c>
      <c r="V1358" s="37" t="str">
        <f t="shared" si="21"/>
        <v/>
      </c>
    </row>
    <row r="1359" spans="1:22" x14ac:dyDescent="0.3">
      <c r="A1359" s="37" t="str">
        <f>IF(H1359=Rapport!$A$2,ROW(),B1359)</f>
        <v/>
      </c>
      <c r="B1359" s="37" t="str">
        <f>IF(OR(AND(H1359&lt;&gt;Rapport!$A$2,Rapport!$C$1=""),I1359&lt;&gt;Rapport!$C$1),"",ROW())</f>
        <v/>
      </c>
      <c r="V1359" s="37" t="str">
        <f t="shared" si="21"/>
        <v/>
      </c>
    </row>
    <row r="1360" spans="1:22" x14ac:dyDescent="0.3">
      <c r="A1360" s="37" t="str">
        <f>IF(H1360=Rapport!$A$2,ROW(),B1360)</f>
        <v/>
      </c>
      <c r="B1360" s="37" t="str">
        <f>IF(OR(AND(H1360&lt;&gt;Rapport!$A$2,Rapport!$C$1=""),I1360&lt;&gt;Rapport!$C$1),"",ROW())</f>
        <v/>
      </c>
      <c r="V1360" s="37" t="str">
        <f t="shared" si="21"/>
        <v/>
      </c>
    </row>
    <row r="1361" spans="1:22" x14ac:dyDescent="0.3">
      <c r="A1361" s="37" t="str">
        <f>IF(H1361=Rapport!$A$2,ROW(),B1361)</f>
        <v/>
      </c>
      <c r="B1361" s="37" t="str">
        <f>IF(OR(AND(H1361&lt;&gt;Rapport!$A$2,Rapport!$C$1=""),I1361&lt;&gt;Rapport!$C$1),"",ROW())</f>
        <v/>
      </c>
      <c r="V1361" s="37" t="str">
        <f t="shared" si="21"/>
        <v/>
      </c>
    </row>
    <row r="1362" spans="1:22" x14ac:dyDescent="0.3">
      <c r="A1362" s="37" t="str">
        <f>IF(H1362=Rapport!$A$2,ROW(),B1362)</f>
        <v/>
      </c>
      <c r="B1362" s="37" t="str">
        <f>IF(OR(AND(H1362&lt;&gt;Rapport!$A$2,Rapport!$C$1=""),I1362&lt;&gt;Rapport!$C$1),"",ROW())</f>
        <v/>
      </c>
      <c r="V1362" s="37" t="str">
        <f t="shared" si="21"/>
        <v/>
      </c>
    </row>
    <row r="1363" spans="1:22" x14ac:dyDescent="0.3">
      <c r="A1363" s="37" t="str">
        <f>IF(H1363=Rapport!$A$2,ROW(),B1363)</f>
        <v/>
      </c>
      <c r="B1363" s="37" t="str">
        <f>IF(OR(AND(H1363&lt;&gt;Rapport!$A$2,Rapport!$C$1=""),I1363&lt;&gt;Rapport!$C$1),"",ROW())</f>
        <v/>
      </c>
      <c r="V1363" s="37" t="str">
        <f t="shared" si="21"/>
        <v/>
      </c>
    </row>
    <row r="1364" spans="1:22" x14ac:dyDescent="0.3">
      <c r="A1364" s="37" t="str">
        <f>IF(H1364=Rapport!$A$2,ROW(),B1364)</f>
        <v/>
      </c>
      <c r="B1364" s="37" t="str">
        <f>IF(OR(AND(H1364&lt;&gt;Rapport!$A$2,Rapport!$C$1=""),I1364&lt;&gt;Rapport!$C$1),"",ROW())</f>
        <v/>
      </c>
      <c r="V1364" s="37" t="str">
        <f t="shared" si="21"/>
        <v/>
      </c>
    </row>
    <row r="1365" spans="1:22" x14ac:dyDescent="0.3">
      <c r="A1365" s="37" t="str">
        <f>IF(H1365=Rapport!$A$2,ROW(),B1365)</f>
        <v/>
      </c>
      <c r="B1365" s="37" t="str">
        <f>IF(OR(AND(H1365&lt;&gt;Rapport!$A$2,Rapport!$C$1=""),I1365&lt;&gt;Rapport!$C$1),"",ROW())</f>
        <v/>
      </c>
      <c r="V1365" s="37" t="str">
        <f t="shared" si="21"/>
        <v/>
      </c>
    </row>
    <row r="1366" spans="1:22" x14ac:dyDescent="0.3">
      <c r="A1366" s="37" t="str">
        <f>IF(H1366=Rapport!$A$2,ROW(),B1366)</f>
        <v/>
      </c>
      <c r="B1366" s="37" t="str">
        <f>IF(OR(AND(H1366&lt;&gt;Rapport!$A$2,Rapport!$C$1=""),I1366&lt;&gt;Rapport!$C$1),"",ROW())</f>
        <v/>
      </c>
      <c r="V1366" s="37" t="str">
        <f t="shared" si="21"/>
        <v/>
      </c>
    </row>
    <row r="1367" spans="1:22" x14ac:dyDescent="0.3">
      <c r="A1367" s="37" t="str">
        <f>IF(H1367=Rapport!$A$2,ROW(),B1367)</f>
        <v/>
      </c>
      <c r="B1367" s="37" t="str">
        <f>IF(OR(AND(H1367&lt;&gt;Rapport!$A$2,Rapport!$C$1=""),I1367&lt;&gt;Rapport!$C$1),"",ROW())</f>
        <v/>
      </c>
      <c r="V1367" s="37" t="str">
        <f t="shared" si="21"/>
        <v/>
      </c>
    </row>
    <row r="1368" spans="1:22" x14ac:dyDescent="0.3">
      <c r="A1368" s="37" t="str">
        <f>IF(H1368=Rapport!$A$2,ROW(),B1368)</f>
        <v/>
      </c>
      <c r="B1368" s="37" t="str">
        <f>IF(OR(AND(H1368&lt;&gt;Rapport!$A$2,Rapport!$C$1=""),I1368&lt;&gt;Rapport!$C$1),"",ROW())</f>
        <v/>
      </c>
      <c r="V1368" s="37" t="str">
        <f t="shared" si="21"/>
        <v/>
      </c>
    </row>
    <row r="1369" spans="1:22" x14ac:dyDescent="0.3">
      <c r="A1369" s="37" t="str">
        <f>IF(H1369=Rapport!$A$2,ROW(),B1369)</f>
        <v/>
      </c>
      <c r="B1369" s="37" t="str">
        <f>IF(OR(AND(H1369&lt;&gt;Rapport!$A$2,Rapport!$C$1=""),I1369&lt;&gt;Rapport!$C$1),"",ROW())</f>
        <v/>
      </c>
      <c r="V1369" s="37" t="str">
        <f t="shared" si="21"/>
        <v/>
      </c>
    </row>
    <row r="1370" spans="1:22" x14ac:dyDescent="0.3">
      <c r="A1370" s="37" t="str">
        <f>IF(H1370=Rapport!$A$2,ROW(),B1370)</f>
        <v/>
      </c>
      <c r="B1370" s="37" t="str">
        <f>IF(OR(AND(H1370&lt;&gt;Rapport!$A$2,Rapport!$C$1=""),I1370&lt;&gt;Rapport!$C$1),"",ROW())</f>
        <v/>
      </c>
      <c r="V1370" s="37" t="str">
        <f t="shared" si="21"/>
        <v/>
      </c>
    </row>
    <row r="1371" spans="1:22" x14ac:dyDescent="0.3">
      <c r="A1371" s="37" t="str">
        <f>IF(H1371=Rapport!$A$2,ROW(),B1371)</f>
        <v/>
      </c>
      <c r="B1371" s="37" t="str">
        <f>IF(OR(AND(H1371&lt;&gt;Rapport!$A$2,Rapport!$C$1=""),I1371&lt;&gt;Rapport!$C$1),"",ROW())</f>
        <v/>
      </c>
      <c r="V1371" s="37" t="str">
        <f t="shared" si="21"/>
        <v/>
      </c>
    </row>
    <row r="1372" spans="1:22" x14ac:dyDescent="0.3">
      <c r="A1372" s="37" t="str">
        <f>IF(H1372=Rapport!$A$2,ROW(),B1372)</f>
        <v/>
      </c>
      <c r="B1372" s="37" t="str">
        <f>IF(OR(AND(H1372&lt;&gt;Rapport!$A$2,Rapport!$C$1=""),I1372&lt;&gt;Rapport!$C$1),"",ROW())</f>
        <v/>
      </c>
      <c r="V1372" s="37" t="str">
        <f t="shared" si="21"/>
        <v/>
      </c>
    </row>
    <row r="1373" spans="1:22" x14ac:dyDescent="0.3">
      <c r="A1373" s="37" t="str">
        <f>IF(H1373=Rapport!$A$2,ROW(),B1373)</f>
        <v/>
      </c>
      <c r="B1373" s="37" t="str">
        <f>IF(OR(AND(H1373&lt;&gt;Rapport!$A$2,Rapport!$C$1=""),I1373&lt;&gt;Rapport!$C$1),"",ROW())</f>
        <v/>
      </c>
      <c r="V1373" s="37" t="str">
        <f t="shared" si="21"/>
        <v/>
      </c>
    </row>
    <row r="1374" spans="1:22" x14ac:dyDescent="0.3">
      <c r="A1374" s="37" t="str">
        <f>IF(H1374=Rapport!$A$2,ROW(),B1374)</f>
        <v/>
      </c>
      <c r="B1374" s="37" t="str">
        <f>IF(OR(AND(H1374&lt;&gt;Rapport!$A$2,Rapport!$C$1=""),I1374&lt;&gt;Rapport!$C$1),"",ROW())</f>
        <v/>
      </c>
      <c r="V1374" s="37" t="str">
        <f t="shared" si="21"/>
        <v/>
      </c>
    </row>
    <row r="1375" spans="1:22" x14ac:dyDescent="0.3">
      <c r="A1375" s="37" t="str">
        <f>IF(H1375=Rapport!$A$2,ROW(),B1375)</f>
        <v/>
      </c>
      <c r="B1375" s="37" t="str">
        <f>IF(OR(AND(H1375&lt;&gt;Rapport!$A$2,Rapport!$C$1=""),I1375&lt;&gt;Rapport!$C$1),"",ROW())</f>
        <v/>
      </c>
      <c r="V1375" s="37" t="str">
        <f t="shared" si="21"/>
        <v/>
      </c>
    </row>
    <row r="1376" spans="1:22" x14ac:dyDescent="0.3">
      <c r="A1376" s="37" t="str">
        <f>IF(H1376=Rapport!$A$2,ROW(),B1376)</f>
        <v/>
      </c>
      <c r="B1376" s="37" t="str">
        <f>IF(OR(AND(H1376&lt;&gt;Rapport!$A$2,Rapport!$C$1=""),I1376&lt;&gt;Rapport!$C$1),"",ROW())</f>
        <v/>
      </c>
      <c r="V1376" s="37" t="str">
        <f t="shared" si="21"/>
        <v/>
      </c>
    </row>
    <row r="1377" spans="1:22" x14ac:dyDescent="0.3">
      <c r="A1377" s="37" t="str">
        <f>IF(H1377=Rapport!$A$2,ROW(),B1377)</f>
        <v/>
      </c>
      <c r="B1377" s="37" t="str">
        <f>IF(OR(AND(H1377&lt;&gt;Rapport!$A$2,Rapport!$C$1=""),I1377&lt;&gt;Rapport!$C$1),"",ROW())</f>
        <v/>
      </c>
      <c r="V1377" s="37" t="str">
        <f t="shared" si="21"/>
        <v/>
      </c>
    </row>
    <row r="1378" spans="1:22" x14ac:dyDescent="0.3">
      <c r="A1378" s="37" t="str">
        <f>IF(H1378=Rapport!$A$2,ROW(),B1378)</f>
        <v/>
      </c>
      <c r="B1378" s="37" t="str">
        <f>IF(OR(AND(H1378&lt;&gt;Rapport!$A$2,Rapport!$C$1=""),I1378&lt;&gt;Rapport!$C$1),"",ROW())</f>
        <v/>
      </c>
      <c r="V1378" s="37" t="str">
        <f t="shared" si="21"/>
        <v/>
      </c>
    </row>
    <row r="1379" spans="1:22" x14ac:dyDescent="0.3">
      <c r="A1379" s="37" t="str">
        <f>IF(H1379=Rapport!$A$2,ROW(),B1379)</f>
        <v/>
      </c>
      <c r="B1379" s="37" t="str">
        <f>IF(OR(AND(H1379&lt;&gt;Rapport!$A$2,Rapport!$C$1=""),I1379&lt;&gt;Rapport!$C$1),"",ROW())</f>
        <v/>
      </c>
      <c r="V1379" s="37" t="str">
        <f t="shared" si="21"/>
        <v/>
      </c>
    </row>
    <row r="1380" spans="1:22" x14ac:dyDescent="0.3">
      <c r="A1380" s="37" t="str">
        <f>IF(H1380=Rapport!$A$2,ROW(),B1380)</f>
        <v/>
      </c>
      <c r="B1380" s="37" t="str">
        <f>IF(OR(AND(H1380&lt;&gt;Rapport!$A$2,Rapport!$C$1=""),I1380&lt;&gt;Rapport!$C$1),"",ROW())</f>
        <v/>
      </c>
      <c r="V1380" s="37" t="str">
        <f t="shared" si="21"/>
        <v/>
      </c>
    </row>
    <row r="1381" spans="1:22" x14ac:dyDescent="0.3">
      <c r="A1381" s="37" t="str">
        <f>IF(H1381=Rapport!$A$2,ROW(),B1381)</f>
        <v/>
      </c>
      <c r="B1381" s="37" t="str">
        <f>IF(OR(AND(H1381&lt;&gt;Rapport!$A$2,Rapport!$C$1=""),I1381&lt;&gt;Rapport!$C$1),"",ROW())</f>
        <v/>
      </c>
      <c r="V1381" s="37" t="str">
        <f t="shared" si="21"/>
        <v/>
      </c>
    </row>
    <row r="1382" spans="1:22" x14ac:dyDescent="0.3">
      <c r="A1382" s="37" t="str">
        <f>IF(H1382=Rapport!$A$2,ROW(),B1382)</f>
        <v/>
      </c>
      <c r="B1382" s="37" t="str">
        <f>IF(OR(AND(H1382&lt;&gt;Rapport!$A$2,Rapport!$C$1=""),I1382&lt;&gt;Rapport!$C$1),"",ROW())</f>
        <v/>
      </c>
      <c r="V1382" s="37" t="str">
        <f t="shared" si="21"/>
        <v/>
      </c>
    </row>
    <row r="1383" spans="1:22" x14ac:dyDescent="0.3">
      <c r="A1383" s="37" t="str">
        <f>IF(H1383=Rapport!$A$2,ROW(),B1383)</f>
        <v/>
      </c>
      <c r="B1383" s="37" t="str">
        <f>IF(OR(AND(H1383&lt;&gt;Rapport!$A$2,Rapport!$C$1=""),I1383&lt;&gt;Rapport!$C$1),"",ROW())</f>
        <v/>
      </c>
      <c r="V1383" s="37" t="str">
        <f t="shared" si="21"/>
        <v/>
      </c>
    </row>
    <row r="1384" spans="1:22" x14ac:dyDescent="0.3">
      <c r="A1384" s="37" t="str">
        <f>IF(H1384=Rapport!$A$2,ROW(),B1384)</f>
        <v/>
      </c>
      <c r="B1384" s="37" t="str">
        <f>IF(OR(AND(H1384&lt;&gt;Rapport!$A$2,Rapport!$C$1=""),I1384&lt;&gt;Rapport!$C$1),"",ROW())</f>
        <v/>
      </c>
      <c r="V1384" s="37" t="str">
        <f t="shared" si="21"/>
        <v/>
      </c>
    </row>
    <row r="1385" spans="1:22" x14ac:dyDescent="0.3">
      <c r="A1385" s="37" t="str">
        <f>IF(H1385=Rapport!$A$2,ROW(),B1385)</f>
        <v/>
      </c>
      <c r="B1385" s="37" t="str">
        <f>IF(OR(AND(H1385&lt;&gt;Rapport!$A$2,Rapport!$C$1=""),I1385&lt;&gt;Rapport!$C$1),"",ROW())</f>
        <v/>
      </c>
      <c r="V1385" s="37" t="str">
        <f t="shared" si="21"/>
        <v/>
      </c>
    </row>
    <row r="1386" spans="1:22" x14ac:dyDescent="0.3">
      <c r="A1386" s="37" t="str">
        <f>IF(H1386=Rapport!$A$2,ROW(),B1386)</f>
        <v/>
      </c>
      <c r="B1386" s="37" t="str">
        <f>IF(OR(AND(H1386&lt;&gt;Rapport!$A$2,Rapport!$C$1=""),I1386&lt;&gt;Rapport!$C$1),"",ROW())</f>
        <v/>
      </c>
      <c r="V1386" s="37" t="str">
        <f t="shared" si="21"/>
        <v/>
      </c>
    </row>
    <row r="1387" spans="1:22" x14ac:dyDescent="0.3">
      <c r="A1387" s="37" t="str">
        <f>IF(H1387=Rapport!$A$2,ROW(),B1387)</f>
        <v/>
      </c>
      <c r="B1387" s="37" t="str">
        <f>IF(OR(AND(H1387&lt;&gt;Rapport!$A$2,Rapport!$C$1=""),I1387&lt;&gt;Rapport!$C$1),"",ROW())</f>
        <v/>
      </c>
      <c r="V1387" s="37" t="str">
        <f t="shared" si="21"/>
        <v/>
      </c>
    </row>
    <row r="1388" spans="1:22" x14ac:dyDescent="0.3">
      <c r="A1388" s="37" t="str">
        <f>IF(H1388=Rapport!$A$2,ROW(),B1388)</f>
        <v/>
      </c>
      <c r="B1388" s="37" t="str">
        <f>IF(OR(AND(H1388&lt;&gt;Rapport!$A$2,Rapport!$C$1=""),I1388&lt;&gt;Rapport!$C$1),"",ROW())</f>
        <v/>
      </c>
      <c r="V1388" s="37" t="str">
        <f t="shared" si="21"/>
        <v/>
      </c>
    </row>
    <row r="1389" spans="1:22" x14ac:dyDescent="0.3">
      <c r="A1389" s="37" t="str">
        <f>IF(H1389=Rapport!$A$2,ROW(),B1389)</f>
        <v/>
      </c>
      <c r="B1389" s="37" t="str">
        <f>IF(OR(AND(H1389&lt;&gt;Rapport!$A$2,Rapport!$C$1=""),I1389&lt;&gt;Rapport!$C$1),"",ROW())</f>
        <v/>
      </c>
      <c r="V1389" s="37" t="str">
        <f t="shared" si="21"/>
        <v/>
      </c>
    </row>
    <row r="1390" spans="1:22" x14ac:dyDescent="0.3">
      <c r="A1390" s="37" t="str">
        <f>IF(H1390=Rapport!$A$2,ROW(),B1390)</f>
        <v/>
      </c>
      <c r="B1390" s="37" t="str">
        <f>IF(OR(AND(H1390&lt;&gt;Rapport!$A$2,Rapport!$C$1=""),I1390&lt;&gt;Rapport!$C$1),"",ROW())</f>
        <v/>
      </c>
      <c r="V1390" s="37" t="str">
        <f t="shared" si="21"/>
        <v/>
      </c>
    </row>
    <row r="1391" spans="1:22" x14ac:dyDescent="0.3">
      <c r="A1391" s="37" t="str">
        <f>IF(H1391=Rapport!$A$2,ROW(),B1391)</f>
        <v/>
      </c>
      <c r="B1391" s="37" t="str">
        <f>IF(OR(AND(H1391&lt;&gt;Rapport!$A$2,Rapport!$C$1=""),I1391&lt;&gt;Rapport!$C$1),"",ROW())</f>
        <v/>
      </c>
      <c r="V1391" s="37" t="str">
        <f t="shared" si="21"/>
        <v/>
      </c>
    </row>
    <row r="1392" spans="1:22" x14ac:dyDescent="0.3">
      <c r="A1392" s="37" t="str">
        <f>IF(H1392=Rapport!$A$2,ROW(),B1392)</f>
        <v/>
      </c>
      <c r="B1392" s="37" t="str">
        <f>IF(OR(AND(H1392&lt;&gt;Rapport!$A$2,Rapport!$C$1=""),I1392&lt;&gt;Rapport!$C$1),"",ROW())</f>
        <v/>
      </c>
      <c r="V1392" s="37" t="str">
        <f t="shared" si="21"/>
        <v/>
      </c>
    </row>
    <row r="1393" spans="1:22" x14ac:dyDescent="0.3">
      <c r="A1393" s="37" t="str">
        <f>IF(H1393=Rapport!$A$2,ROW(),B1393)</f>
        <v/>
      </c>
      <c r="B1393" s="37" t="str">
        <f>IF(OR(AND(H1393&lt;&gt;Rapport!$A$2,Rapport!$C$1=""),I1393&lt;&gt;Rapport!$C$1),"",ROW())</f>
        <v/>
      </c>
      <c r="V1393" s="37" t="str">
        <f t="shared" si="21"/>
        <v/>
      </c>
    </row>
    <row r="1394" spans="1:22" x14ac:dyDescent="0.3">
      <c r="A1394" s="37" t="str">
        <f>IF(H1394=Rapport!$A$2,ROW(),B1394)</f>
        <v/>
      </c>
      <c r="B1394" s="37" t="str">
        <f>IF(OR(AND(H1394&lt;&gt;Rapport!$A$2,Rapport!$C$1=""),I1394&lt;&gt;Rapport!$C$1),"",ROW())</f>
        <v/>
      </c>
      <c r="V1394" s="37" t="str">
        <f t="shared" si="21"/>
        <v/>
      </c>
    </row>
    <row r="1395" spans="1:22" x14ac:dyDescent="0.3">
      <c r="A1395" s="37" t="str">
        <f>IF(H1395=Rapport!$A$2,ROW(),B1395)</f>
        <v/>
      </c>
      <c r="B1395" s="37" t="str">
        <f>IF(OR(AND(H1395&lt;&gt;Rapport!$A$2,Rapport!$C$1=""),I1395&lt;&gt;Rapport!$C$1),"",ROW())</f>
        <v/>
      </c>
      <c r="V1395" s="37" t="str">
        <f t="shared" si="21"/>
        <v/>
      </c>
    </row>
    <row r="1396" spans="1:22" x14ac:dyDescent="0.3">
      <c r="A1396" s="37" t="str">
        <f>IF(H1396=Rapport!$A$2,ROW(),B1396)</f>
        <v/>
      </c>
      <c r="B1396" s="37" t="str">
        <f>IF(OR(AND(H1396&lt;&gt;Rapport!$A$2,Rapport!$C$1=""),I1396&lt;&gt;Rapport!$C$1),"",ROW())</f>
        <v/>
      </c>
      <c r="V1396" s="37" t="str">
        <f t="shared" si="21"/>
        <v/>
      </c>
    </row>
    <row r="1397" spans="1:22" x14ac:dyDescent="0.3">
      <c r="A1397" s="37" t="str">
        <f>IF(H1397=Rapport!$A$2,ROW(),B1397)</f>
        <v/>
      </c>
      <c r="B1397" s="37" t="str">
        <f>IF(OR(AND(H1397&lt;&gt;Rapport!$A$2,Rapport!$C$1=""),I1397&lt;&gt;Rapport!$C$1),"",ROW())</f>
        <v/>
      </c>
      <c r="V1397" s="37" t="str">
        <f t="shared" si="21"/>
        <v/>
      </c>
    </row>
    <row r="1398" spans="1:22" x14ac:dyDescent="0.3">
      <c r="A1398" s="37" t="str">
        <f>IF(H1398=Rapport!$A$2,ROW(),B1398)</f>
        <v/>
      </c>
      <c r="B1398" s="37" t="str">
        <f>IF(OR(AND(H1398&lt;&gt;Rapport!$A$2,Rapport!$C$1=""),I1398&lt;&gt;Rapport!$C$1),"",ROW())</f>
        <v/>
      </c>
      <c r="V1398" s="37" t="str">
        <f t="shared" si="21"/>
        <v/>
      </c>
    </row>
    <row r="1399" spans="1:22" x14ac:dyDescent="0.3">
      <c r="A1399" s="37" t="str">
        <f>IF(H1399=Rapport!$A$2,ROW(),B1399)</f>
        <v/>
      </c>
      <c r="B1399" s="37" t="str">
        <f>IF(OR(AND(H1399&lt;&gt;Rapport!$A$2,Rapport!$C$1=""),I1399&lt;&gt;Rapport!$C$1),"",ROW())</f>
        <v/>
      </c>
      <c r="V1399" s="37" t="str">
        <f t="shared" si="21"/>
        <v/>
      </c>
    </row>
    <row r="1400" spans="1:22" x14ac:dyDescent="0.3">
      <c r="A1400" s="37" t="str">
        <f>IF(H1400=Rapport!$A$2,ROW(),B1400)</f>
        <v/>
      </c>
      <c r="B1400" s="37" t="str">
        <f>IF(OR(AND(H1400&lt;&gt;Rapport!$A$2,Rapport!$C$1=""),I1400&lt;&gt;Rapport!$C$1),"",ROW())</f>
        <v/>
      </c>
      <c r="V1400" s="37" t="str">
        <f t="shared" si="21"/>
        <v/>
      </c>
    </row>
    <row r="1401" spans="1:22" x14ac:dyDescent="0.3">
      <c r="A1401" s="37" t="str">
        <f>IF(H1401=Rapport!$A$2,ROW(),B1401)</f>
        <v/>
      </c>
      <c r="B1401" s="37" t="str">
        <f>IF(OR(AND(H1401&lt;&gt;Rapport!$A$2,Rapport!$C$1=""),I1401&lt;&gt;Rapport!$C$1),"",ROW())</f>
        <v/>
      </c>
      <c r="V1401" s="37" t="str">
        <f t="shared" si="21"/>
        <v/>
      </c>
    </row>
    <row r="1402" spans="1:22" x14ac:dyDescent="0.3">
      <c r="A1402" s="37" t="str">
        <f>IF(H1402=Rapport!$A$2,ROW(),B1402)</f>
        <v/>
      </c>
      <c r="B1402" s="37" t="str">
        <f>IF(OR(AND(H1402&lt;&gt;Rapport!$A$2,Rapport!$C$1=""),I1402&lt;&gt;Rapport!$C$1),"",ROW())</f>
        <v/>
      </c>
      <c r="V1402" s="37" t="str">
        <f t="shared" si="21"/>
        <v/>
      </c>
    </row>
    <row r="1403" spans="1:22" x14ac:dyDescent="0.3">
      <c r="A1403" s="37" t="str">
        <f>IF(H1403=Rapport!$A$2,ROW(),B1403)</f>
        <v/>
      </c>
      <c r="B1403" s="37" t="str">
        <f>IF(OR(AND(H1403&lt;&gt;Rapport!$A$2,Rapport!$C$1=""),I1403&lt;&gt;Rapport!$C$1),"",ROW())</f>
        <v/>
      </c>
      <c r="V1403" s="37" t="str">
        <f t="shared" si="21"/>
        <v/>
      </c>
    </row>
    <row r="1404" spans="1:22" x14ac:dyDescent="0.3">
      <c r="A1404" s="37" t="str">
        <f>IF(H1404=Rapport!$A$2,ROW(),B1404)</f>
        <v/>
      </c>
      <c r="B1404" s="37" t="str">
        <f>IF(OR(AND(H1404&lt;&gt;Rapport!$A$2,Rapport!$C$1=""),I1404&lt;&gt;Rapport!$C$1),"",ROW())</f>
        <v/>
      </c>
      <c r="V1404" s="37" t="str">
        <f t="shared" si="21"/>
        <v/>
      </c>
    </row>
    <row r="1405" spans="1:22" x14ac:dyDescent="0.3">
      <c r="A1405" s="37" t="str">
        <f>IF(H1405=Rapport!$A$2,ROW(),B1405)</f>
        <v/>
      </c>
      <c r="B1405" s="37" t="str">
        <f>IF(OR(AND(H1405&lt;&gt;Rapport!$A$2,Rapport!$C$1=""),I1405&lt;&gt;Rapport!$C$1),"",ROW())</f>
        <v/>
      </c>
      <c r="V1405" s="37" t="str">
        <f t="shared" si="21"/>
        <v/>
      </c>
    </row>
    <row r="1406" spans="1:22" x14ac:dyDescent="0.3">
      <c r="A1406" s="37" t="str">
        <f>IF(H1406=Rapport!$A$2,ROW(),B1406)</f>
        <v/>
      </c>
      <c r="B1406" s="37" t="str">
        <f>IF(OR(AND(H1406&lt;&gt;Rapport!$A$2,Rapport!$C$1=""),I1406&lt;&gt;Rapport!$C$1),"",ROW())</f>
        <v/>
      </c>
      <c r="V1406" s="37" t="str">
        <f t="shared" si="21"/>
        <v/>
      </c>
    </row>
    <row r="1407" spans="1:22" x14ac:dyDescent="0.3">
      <c r="A1407" s="37" t="str">
        <f>IF(H1407=Rapport!$A$2,ROW(),B1407)</f>
        <v/>
      </c>
      <c r="B1407" s="37" t="str">
        <f>IF(OR(AND(H1407&lt;&gt;Rapport!$A$2,Rapport!$C$1=""),I1407&lt;&gt;Rapport!$C$1),"",ROW())</f>
        <v/>
      </c>
      <c r="V1407" s="37" t="str">
        <f t="shared" si="21"/>
        <v/>
      </c>
    </row>
    <row r="1408" spans="1:22" x14ac:dyDescent="0.3">
      <c r="A1408" s="37" t="str">
        <f>IF(H1408=Rapport!$A$2,ROW(),B1408)</f>
        <v/>
      </c>
      <c r="B1408" s="37" t="str">
        <f>IF(OR(AND(H1408&lt;&gt;Rapport!$A$2,Rapport!$C$1=""),I1408&lt;&gt;Rapport!$C$1),"",ROW())</f>
        <v/>
      </c>
      <c r="V1408" s="37" t="str">
        <f t="shared" si="21"/>
        <v/>
      </c>
    </row>
    <row r="1409" spans="1:22" x14ac:dyDescent="0.3">
      <c r="A1409" s="37" t="str">
        <f>IF(H1409=Rapport!$A$2,ROW(),B1409)</f>
        <v/>
      </c>
      <c r="B1409" s="37" t="str">
        <f>IF(OR(AND(H1409&lt;&gt;Rapport!$A$2,Rapport!$C$1=""),I1409&lt;&gt;Rapport!$C$1),"",ROW())</f>
        <v/>
      </c>
      <c r="V1409" s="37" t="str">
        <f t="shared" si="21"/>
        <v/>
      </c>
    </row>
    <row r="1410" spans="1:22" x14ac:dyDescent="0.3">
      <c r="A1410" s="37" t="str">
        <f>IF(H1410=Rapport!$A$2,ROW(),B1410)</f>
        <v/>
      </c>
      <c r="B1410" s="37" t="str">
        <f>IF(OR(AND(H1410&lt;&gt;Rapport!$A$2,Rapport!$C$1=""),I1410&lt;&gt;Rapport!$C$1),"",ROW())</f>
        <v/>
      </c>
      <c r="V1410" s="37" t="str">
        <f t="shared" si="21"/>
        <v/>
      </c>
    </row>
    <row r="1411" spans="1:22" x14ac:dyDescent="0.3">
      <c r="A1411" s="37" t="str">
        <f>IF(H1411=Rapport!$A$2,ROW(),B1411)</f>
        <v/>
      </c>
      <c r="B1411" s="37" t="str">
        <f>IF(OR(AND(H1411&lt;&gt;Rapport!$A$2,Rapport!$C$1=""),I1411&lt;&gt;Rapport!$C$1),"",ROW())</f>
        <v/>
      </c>
      <c r="V1411" s="37" t="str">
        <f t="shared" ref="V1411:V1474" si="22">IF(K1411="rupture",ROW(),"")</f>
        <v/>
      </c>
    </row>
    <row r="1412" spans="1:22" x14ac:dyDescent="0.3">
      <c r="A1412" s="37" t="str">
        <f>IF(H1412=Rapport!$A$2,ROW(),B1412)</f>
        <v/>
      </c>
      <c r="B1412" s="37" t="str">
        <f>IF(OR(AND(H1412&lt;&gt;Rapport!$A$2,Rapport!$C$1=""),I1412&lt;&gt;Rapport!$C$1),"",ROW())</f>
        <v/>
      </c>
      <c r="V1412" s="37" t="str">
        <f t="shared" si="22"/>
        <v/>
      </c>
    </row>
    <row r="1413" spans="1:22" x14ac:dyDescent="0.3">
      <c r="A1413" s="37" t="str">
        <f>IF(H1413=Rapport!$A$2,ROW(),B1413)</f>
        <v/>
      </c>
      <c r="B1413" s="37" t="str">
        <f>IF(OR(AND(H1413&lt;&gt;Rapport!$A$2,Rapport!$C$1=""),I1413&lt;&gt;Rapport!$C$1),"",ROW())</f>
        <v/>
      </c>
      <c r="V1413" s="37" t="str">
        <f t="shared" si="22"/>
        <v/>
      </c>
    </row>
    <row r="1414" spans="1:22" x14ac:dyDescent="0.3">
      <c r="A1414" s="37" t="str">
        <f>IF(H1414=Rapport!$A$2,ROW(),B1414)</f>
        <v/>
      </c>
      <c r="B1414" s="37" t="str">
        <f>IF(OR(AND(H1414&lt;&gt;Rapport!$A$2,Rapport!$C$1=""),I1414&lt;&gt;Rapport!$C$1),"",ROW())</f>
        <v/>
      </c>
      <c r="V1414" s="37" t="str">
        <f t="shared" si="22"/>
        <v/>
      </c>
    </row>
    <row r="1415" spans="1:22" x14ac:dyDescent="0.3">
      <c r="A1415" s="37" t="str">
        <f>IF(H1415=Rapport!$A$2,ROW(),B1415)</f>
        <v/>
      </c>
      <c r="B1415" s="37" t="str">
        <f>IF(OR(AND(H1415&lt;&gt;Rapport!$A$2,Rapport!$C$1=""),I1415&lt;&gt;Rapport!$C$1),"",ROW())</f>
        <v/>
      </c>
      <c r="V1415" s="37" t="str">
        <f t="shared" si="22"/>
        <v/>
      </c>
    </row>
    <row r="1416" spans="1:22" x14ac:dyDescent="0.3">
      <c r="A1416" s="37" t="str">
        <f>IF(H1416=Rapport!$A$2,ROW(),B1416)</f>
        <v/>
      </c>
      <c r="B1416" s="37" t="str">
        <f>IF(OR(AND(H1416&lt;&gt;Rapport!$A$2,Rapport!$C$1=""),I1416&lt;&gt;Rapport!$C$1),"",ROW())</f>
        <v/>
      </c>
      <c r="V1416" s="37" t="str">
        <f t="shared" si="22"/>
        <v/>
      </c>
    </row>
    <row r="1417" spans="1:22" x14ac:dyDescent="0.3">
      <c r="A1417" s="37" t="str">
        <f>IF(H1417=Rapport!$A$2,ROW(),B1417)</f>
        <v/>
      </c>
      <c r="B1417" s="37" t="str">
        <f>IF(OR(AND(H1417&lt;&gt;Rapport!$A$2,Rapport!$C$1=""),I1417&lt;&gt;Rapport!$C$1),"",ROW())</f>
        <v/>
      </c>
      <c r="V1417" s="37" t="str">
        <f t="shared" si="22"/>
        <v/>
      </c>
    </row>
    <row r="1418" spans="1:22" x14ac:dyDescent="0.3">
      <c r="A1418" s="37" t="str">
        <f>IF(H1418=Rapport!$A$2,ROW(),B1418)</f>
        <v/>
      </c>
      <c r="B1418" s="37" t="str">
        <f>IF(OR(AND(H1418&lt;&gt;Rapport!$A$2,Rapport!$C$1=""),I1418&lt;&gt;Rapport!$C$1),"",ROW())</f>
        <v/>
      </c>
      <c r="V1418" s="37" t="str">
        <f t="shared" si="22"/>
        <v/>
      </c>
    </row>
    <row r="1419" spans="1:22" x14ac:dyDescent="0.3">
      <c r="A1419" s="37" t="str">
        <f>IF(H1419=Rapport!$A$2,ROW(),B1419)</f>
        <v/>
      </c>
      <c r="B1419" s="37" t="str">
        <f>IF(OR(AND(H1419&lt;&gt;Rapport!$A$2,Rapport!$C$1=""),I1419&lt;&gt;Rapport!$C$1),"",ROW())</f>
        <v/>
      </c>
      <c r="V1419" s="37" t="str">
        <f t="shared" si="22"/>
        <v/>
      </c>
    </row>
    <row r="1420" spans="1:22" x14ac:dyDescent="0.3">
      <c r="A1420" s="37" t="str">
        <f>IF(H1420=Rapport!$A$2,ROW(),B1420)</f>
        <v/>
      </c>
      <c r="B1420" s="37" t="str">
        <f>IF(OR(AND(H1420&lt;&gt;Rapport!$A$2,Rapport!$C$1=""),I1420&lt;&gt;Rapport!$C$1),"",ROW())</f>
        <v/>
      </c>
      <c r="V1420" s="37" t="str">
        <f t="shared" si="22"/>
        <v/>
      </c>
    </row>
    <row r="1421" spans="1:22" x14ac:dyDescent="0.3">
      <c r="A1421" s="37" t="str">
        <f>IF(H1421=Rapport!$A$2,ROW(),B1421)</f>
        <v/>
      </c>
      <c r="B1421" s="37" t="str">
        <f>IF(OR(AND(H1421&lt;&gt;Rapport!$A$2,Rapport!$C$1=""),I1421&lt;&gt;Rapport!$C$1),"",ROW())</f>
        <v/>
      </c>
      <c r="V1421" s="37" t="str">
        <f t="shared" si="22"/>
        <v/>
      </c>
    </row>
    <row r="1422" spans="1:22" x14ac:dyDescent="0.3">
      <c r="A1422" s="37" t="str">
        <f>IF(H1422=Rapport!$A$2,ROW(),B1422)</f>
        <v/>
      </c>
      <c r="B1422" s="37" t="str">
        <f>IF(OR(AND(H1422&lt;&gt;Rapport!$A$2,Rapport!$C$1=""),I1422&lt;&gt;Rapport!$C$1),"",ROW())</f>
        <v/>
      </c>
      <c r="V1422" s="37" t="str">
        <f t="shared" si="22"/>
        <v/>
      </c>
    </row>
    <row r="1423" spans="1:22" x14ac:dyDescent="0.3">
      <c r="A1423" s="37" t="str">
        <f>IF(H1423=Rapport!$A$2,ROW(),B1423)</f>
        <v/>
      </c>
      <c r="B1423" s="37" t="str">
        <f>IF(OR(AND(H1423&lt;&gt;Rapport!$A$2,Rapport!$C$1=""),I1423&lt;&gt;Rapport!$C$1),"",ROW())</f>
        <v/>
      </c>
      <c r="V1423" s="37" t="str">
        <f t="shared" si="22"/>
        <v/>
      </c>
    </row>
    <row r="1424" spans="1:22" x14ac:dyDescent="0.3">
      <c r="A1424" s="37" t="str">
        <f>IF(H1424=Rapport!$A$2,ROW(),B1424)</f>
        <v/>
      </c>
      <c r="B1424" s="37" t="str">
        <f>IF(OR(AND(H1424&lt;&gt;Rapport!$A$2,Rapport!$C$1=""),I1424&lt;&gt;Rapport!$C$1),"",ROW())</f>
        <v/>
      </c>
      <c r="V1424" s="37" t="str">
        <f t="shared" si="22"/>
        <v/>
      </c>
    </row>
    <row r="1425" spans="1:22" x14ac:dyDescent="0.3">
      <c r="A1425" s="37" t="str">
        <f>IF(H1425=Rapport!$A$2,ROW(),B1425)</f>
        <v/>
      </c>
      <c r="B1425" s="37" t="str">
        <f>IF(OR(AND(H1425&lt;&gt;Rapport!$A$2,Rapport!$C$1=""),I1425&lt;&gt;Rapport!$C$1),"",ROW())</f>
        <v/>
      </c>
      <c r="V1425" s="37" t="str">
        <f t="shared" si="22"/>
        <v/>
      </c>
    </row>
    <row r="1426" spans="1:22" x14ac:dyDescent="0.3">
      <c r="A1426" s="37" t="str">
        <f>IF(H1426=Rapport!$A$2,ROW(),B1426)</f>
        <v/>
      </c>
      <c r="B1426" s="37" t="str">
        <f>IF(OR(AND(H1426&lt;&gt;Rapport!$A$2,Rapport!$C$1=""),I1426&lt;&gt;Rapport!$C$1),"",ROW())</f>
        <v/>
      </c>
      <c r="V1426" s="37" t="str">
        <f t="shared" si="22"/>
        <v/>
      </c>
    </row>
    <row r="1427" spans="1:22" x14ac:dyDescent="0.3">
      <c r="A1427" s="37" t="str">
        <f>IF(H1427=Rapport!$A$2,ROW(),B1427)</f>
        <v/>
      </c>
      <c r="B1427" s="37" t="str">
        <f>IF(OR(AND(H1427&lt;&gt;Rapport!$A$2,Rapport!$C$1=""),I1427&lt;&gt;Rapport!$C$1),"",ROW())</f>
        <v/>
      </c>
      <c r="V1427" s="37" t="str">
        <f t="shared" si="22"/>
        <v/>
      </c>
    </row>
    <row r="1428" spans="1:22" x14ac:dyDescent="0.3">
      <c r="A1428" s="37" t="str">
        <f>IF(H1428=Rapport!$A$2,ROW(),B1428)</f>
        <v/>
      </c>
      <c r="B1428" s="37" t="str">
        <f>IF(OR(AND(H1428&lt;&gt;Rapport!$A$2,Rapport!$C$1=""),I1428&lt;&gt;Rapport!$C$1),"",ROW())</f>
        <v/>
      </c>
      <c r="V1428" s="37" t="str">
        <f t="shared" si="22"/>
        <v/>
      </c>
    </row>
    <row r="1429" spans="1:22" x14ac:dyDescent="0.3">
      <c r="A1429" s="37" t="str">
        <f>IF(H1429=Rapport!$A$2,ROW(),B1429)</f>
        <v/>
      </c>
      <c r="B1429" s="37" t="str">
        <f>IF(OR(AND(H1429&lt;&gt;Rapport!$A$2,Rapport!$C$1=""),I1429&lt;&gt;Rapport!$C$1),"",ROW())</f>
        <v/>
      </c>
      <c r="V1429" s="37" t="str">
        <f t="shared" si="22"/>
        <v/>
      </c>
    </row>
    <row r="1430" spans="1:22" x14ac:dyDescent="0.3">
      <c r="A1430" s="37" t="str">
        <f>IF(H1430=Rapport!$A$2,ROW(),B1430)</f>
        <v/>
      </c>
      <c r="B1430" s="37" t="str">
        <f>IF(OR(AND(H1430&lt;&gt;Rapport!$A$2,Rapport!$C$1=""),I1430&lt;&gt;Rapport!$C$1),"",ROW())</f>
        <v/>
      </c>
      <c r="V1430" s="37" t="str">
        <f t="shared" si="22"/>
        <v/>
      </c>
    </row>
    <row r="1431" spans="1:22" x14ac:dyDescent="0.3">
      <c r="A1431" s="37" t="str">
        <f>IF(H1431=Rapport!$A$2,ROW(),B1431)</f>
        <v/>
      </c>
      <c r="B1431" s="37" t="str">
        <f>IF(OR(AND(H1431&lt;&gt;Rapport!$A$2,Rapport!$C$1=""),I1431&lt;&gt;Rapport!$C$1),"",ROW())</f>
        <v/>
      </c>
      <c r="V1431" s="37" t="str">
        <f t="shared" si="22"/>
        <v/>
      </c>
    </row>
    <row r="1432" spans="1:22" x14ac:dyDescent="0.3">
      <c r="A1432" s="37" t="str">
        <f>IF(H1432=Rapport!$A$2,ROW(),B1432)</f>
        <v/>
      </c>
      <c r="B1432" s="37" t="str">
        <f>IF(OR(AND(H1432&lt;&gt;Rapport!$A$2,Rapport!$C$1=""),I1432&lt;&gt;Rapport!$C$1),"",ROW())</f>
        <v/>
      </c>
      <c r="V1432" s="37" t="str">
        <f t="shared" si="22"/>
        <v/>
      </c>
    </row>
    <row r="1433" spans="1:22" x14ac:dyDescent="0.3">
      <c r="A1433" s="37" t="str">
        <f>IF(H1433=Rapport!$A$2,ROW(),B1433)</f>
        <v/>
      </c>
      <c r="B1433" s="37" t="str">
        <f>IF(OR(AND(H1433&lt;&gt;Rapport!$A$2,Rapport!$C$1=""),I1433&lt;&gt;Rapport!$C$1),"",ROW())</f>
        <v/>
      </c>
      <c r="V1433" s="37" t="str">
        <f t="shared" si="22"/>
        <v/>
      </c>
    </row>
    <row r="1434" spans="1:22" x14ac:dyDescent="0.3">
      <c r="A1434" s="37" t="str">
        <f>IF(H1434=Rapport!$A$2,ROW(),B1434)</f>
        <v/>
      </c>
      <c r="B1434" s="37" t="str">
        <f>IF(OR(AND(H1434&lt;&gt;Rapport!$A$2,Rapport!$C$1=""),I1434&lt;&gt;Rapport!$C$1),"",ROW())</f>
        <v/>
      </c>
      <c r="V1434" s="37" t="str">
        <f t="shared" si="22"/>
        <v/>
      </c>
    </row>
    <row r="1435" spans="1:22" x14ac:dyDescent="0.3">
      <c r="A1435" s="37" t="str">
        <f>IF(H1435=Rapport!$A$2,ROW(),B1435)</f>
        <v/>
      </c>
      <c r="B1435" s="37" t="str">
        <f>IF(OR(AND(H1435&lt;&gt;Rapport!$A$2,Rapport!$C$1=""),I1435&lt;&gt;Rapport!$C$1),"",ROW())</f>
        <v/>
      </c>
      <c r="V1435" s="37" t="str">
        <f t="shared" si="22"/>
        <v/>
      </c>
    </row>
    <row r="1436" spans="1:22" x14ac:dyDescent="0.3">
      <c r="A1436" s="37" t="str">
        <f>IF(H1436=Rapport!$A$2,ROW(),B1436)</f>
        <v/>
      </c>
      <c r="B1436" s="37" t="str">
        <f>IF(OR(AND(H1436&lt;&gt;Rapport!$A$2,Rapport!$C$1=""),I1436&lt;&gt;Rapport!$C$1),"",ROW())</f>
        <v/>
      </c>
      <c r="V1436" s="37" t="str">
        <f t="shared" si="22"/>
        <v/>
      </c>
    </row>
    <row r="1437" spans="1:22" x14ac:dyDescent="0.3">
      <c r="A1437" s="37" t="str">
        <f>IF(H1437=Rapport!$A$2,ROW(),B1437)</f>
        <v/>
      </c>
      <c r="B1437" s="37" t="str">
        <f>IF(OR(AND(H1437&lt;&gt;Rapport!$A$2,Rapport!$C$1=""),I1437&lt;&gt;Rapport!$C$1),"",ROW())</f>
        <v/>
      </c>
      <c r="V1437" s="37" t="str">
        <f t="shared" si="22"/>
        <v/>
      </c>
    </row>
    <row r="1438" spans="1:22" x14ac:dyDescent="0.3">
      <c r="A1438" s="37" t="str">
        <f>IF(H1438=Rapport!$A$2,ROW(),B1438)</f>
        <v/>
      </c>
      <c r="B1438" s="37" t="str">
        <f>IF(OR(AND(H1438&lt;&gt;Rapport!$A$2,Rapport!$C$1=""),I1438&lt;&gt;Rapport!$C$1),"",ROW())</f>
        <v/>
      </c>
      <c r="V1438" s="37" t="str">
        <f t="shared" si="22"/>
        <v/>
      </c>
    </row>
    <row r="1439" spans="1:22" x14ac:dyDescent="0.3">
      <c r="A1439" s="37" t="str">
        <f>IF(H1439=Rapport!$A$2,ROW(),B1439)</f>
        <v/>
      </c>
      <c r="B1439" s="37" t="str">
        <f>IF(OR(AND(H1439&lt;&gt;Rapport!$A$2,Rapport!$C$1=""),I1439&lt;&gt;Rapport!$C$1),"",ROW())</f>
        <v/>
      </c>
      <c r="V1439" s="37" t="str">
        <f t="shared" si="22"/>
        <v/>
      </c>
    </row>
    <row r="1440" spans="1:22" x14ac:dyDescent="0.3">
      <c r="A1440" s="37" t="str">
        <f>IF(H1440=Rapport!$A$2,ROW(),B1440)</f>
        <v/>
      </c>
      <c r="B1440" s="37" t="str">
        <f>IF(OR(AND(H1440&lt;&gt;Rapport!$A$2,Rapport!$C$1=""),I1440&lt;&gt;Rapport!$C$1),"",ROW())</f>
        <v/>
      </c>
      <c r="V1440" s="37" t="str">
        <f t="shared" si="22"/>
        <v/>
      </c>
    </row>
    <row r="1441" spans="1:22" x14ac:dyDescent="0.3">
      <c r="A1441" s="37" t="str">
        <f>IF(H1441=Rapport!$A$2,ROW(),B1441)</f>
        <v/>
      </c>
      <c r="B1441" s="37" t="str">
        <f>IF(OR(AND(H1441&lt;&gt;Rapport!$A$2,Rapport!$C$1=""),I1441&lt;&gt;Rapport!$C$1),"",ROW())</f>
        <v/>
      </c>
      <c r="V1441" s="37" t="str">
        <f t="shared" si="22"/>
        <v/>
      </c>
    </row>
    <row r="1442" spans="1:22" x14ac:dyDescent="0.3">
      <c r="A1442" s="37" t="str">
        <f>IF(H1442=Rapport!$A$2,ROW(),B1442)</f>
        <v/>
      </c>
      <c r="B1442" s="37" t="str">
        <f>IF(OR(AND(H1442&lt;&gt;Rapport!$A$2,Rapport!$C$1=""),I1442&lt;&gt;Rapport!$C$1),"",ROW())</f>
        <v/>
      </c>
      <c r="V1442" s="37" t="str">
        <f t="shared" si="22"/>
        <v/>
      </c>
    </row>
    <row r="1443" spans="1:22" x14ac:dyDescent="0.3">
      <c r="A1443" s="37" t="str">
        <f>IF(H1443=Rapport!$A$2,ROW(),B1443)</f>
        <v/>
      </c>
      <c r="B1443" s="37" t="str">
        <f>IF(OR(AND(H1443&lt;&gt;Rapport!$A$2,Rapport!$C$1=""),I1443&lt;&gt;Rapport!$C$1),"",ROW())</f>
        <v/>
      </c>
      <c r="V1443" s="37" t="str">
        <f t="shared" si="22"/>
        <v/>
      </c>
    </row>
    <row r="1444" spans="1:22" x14ac:dyDescent="0.3">
      <c r="A1444" s="37" t="str">
        <f>IF(H1444=Rapport!$A$2,ROW(),B1444)</f>
        <v/>
      </c>
      <c r="B1444" s="37" t="str">
        <f>IF(OR(AND(H1444&lt;&gt;Rapport!$A$2,Rapport!$C$1=""),I1444&lt;&gt;Rapport!$C$1),"",ROW())</f>
        <v/>
      </c>
      <c r="V1444" s="37" t="str">
        <f t="shared" si="22"/>
        <v/>
      </c>
    </row>
    <row r="1445" spans="1:22" x14ac:dyDescent="0.3">
      <c r="A1445" s="37" t="str">
        <f>IF(H1445=Rapport!$A$2,ROW(),B1445)</f>
        <v/>
      </c>
      <c r="B1445" s="37" t="str">
        <f>IF(OR(AND(H1445&lt;&gt;Rapport!$A$2,Rapport!$C$1=""),I1445&lt;&gt;Rapport!$C$1),"",ROW())</f>
        <v/>
      </c>
      <c r="V1445" s="37" t="str">
        <f t="shared" si="22"/>
        <v/>
      </c>
    </row>
    <row r="1446" spans="1:22" x14ac:dyDescent="0.3">
      <c r="A1446" s="37" t="str">
        <f>IF(H1446=Rapport!$A$2,ROW(),B1446)</f>
        <v/>
      </c>
      <c r="B1446" s="37" t="str">
        <f>IF(OR(AND(H1446&lt;&gt;Rapport!$A$2,Rapport!$C$1=""),I1446&lt;&gt;Rapport!$C$1),"",ROW())</f>
        <v/>
      </c>
      <c r="V1446" s="37" t="str">
        <f t="shared" si="22"/>
        <v/>
      </c>
    </row>
    <row r="1447" spans="1:22" x14ac:dyDescent="0.3">
      <c r="A1447" s="37" t="str">
        <f>IF(H1447=Rapport!$A$2,ROW(),B1447)</f>
        <v/>
      </c>
      <c r="B1447" s="37" t="str">
        <f>IF(OR(AND(H1447&lt;&gt;Rapport!$A$2,Rapport!$C$1=""),I1447&lt;&gt;Rapport!$C$1),"",ROW())</f>
        <v/>
      </c>
      <c r="V1447" s="37" t="str">
        <f t="shared" si="22"/>
        <v/>
      </c>
    </row>
    <row r="1448" spans="1:22" x14ac:dyDescent="0.3">
      <c r="A1448" s="37" t="str">
        <f>IF(H1448=Rapport!$A$2,ROW(),B1448)</f>
        <v/>
      </c>
      <c r="B1448" s="37" t="str">
        <f>IF(OR(AND(H1448&lt;&gt;Rapport!$A$2,Rapport!$C$1=""),I1448&lt;&gt;Rapport!$C$1),"",ROW())</f>
        <v/>
      </c>
      <c r="V1448" s="37" t="str">
        <f t="shared" si="22"/>
        <v/>
      </c>
    </row>
    <row r="1449" spans="1:22" x14ac:dyDescent="0.3">
      <c r="A1449" s="37" t="str">
        <f>IF(H1449=Rapport!$A$2,ROW(),B1449)</f>
        <v/>
      </c>
      <c r="B1449" s="37" t="str">
        <f>IF(OR(AND(H1449&lt;&gt;Rapport!$A$2,Rapport!$C$1=""),I1449&lt;&gt;Rapport!$C$1),"",ROW())</f>
        <v/>
      </c>
      <c r="V1449" s="37" t="str">
        <f t="shared" si="22"/>
        <v/>
      </c>
    </row>
    <row r="1450" spans="1:22" x14ac:dyDescent="0.3">
      <c r="A1450" s="37" t="str">
        <f>IF(H1450=Rapport!$A$2,ROW(),B1450)</f>
        <v/>
      </c>
      <c r="B1450" s="37" t="str">
        <f>IF(OR(AND(H1450&lt;&gt;Rapport!$A$2,Rapport!$C$1=""),I1450&lt;&gt;Rapport!$C$1),"",ROW())</f>
        <v/>
      </c>
      <c r="V1450" s="37" t="str">
        <f t="shared" si="22"/>
        <v/>
      </c>
    </row>
    <row r="1451" spans="1:22" x14ac:dyDescent="0.3">
      <c r="A1451" s="37" t="str">
        <f>IF(H1451=Rapport!$A$2,ROW(),B1451)</f>
        <v/>
      </c>
      <c r="B1451" s="37" t="str">
        <f>IF(OR(AND(H1451&lt;&gt;Rapport!$A$2,Rapport!$C$1=""),I1451&lt;&gt;Rapport!$C$1),"",ROW())</f>
        <v/>
      </c>
      <c r="V1451" s="37" t="str">
        <f t="shared" si="22"/>
        <v/>
      </c>
    </row>
    <row r="1452" spans="1:22" x14ac:dyDescent="0.3">
      <c r="A1452" s="37" t="str">
        <f>IF(H1452=Rapport!$A$2,ROW(),B1452)</f>
        <v/>
      </c>
      <c r="B1452" s="37" t="str">
        <f>IF(OR(AND(H1452&lt;&gt;Rapport!$A$2,Rapport!$C$1=""),I1452&lt;&gt;Rapport!$C$1),"",ROW())</f>
        <v/>
      </c>
      <c r="V1452" s="37" t="str">
        <f t="shared" si="22"/>
        <v/>
      </c>
    </row>
    <row r="1453" spans="1:22" x14ac:dyDescent="0.3">
      <c r="A1453" s="37" t="str">
        <f>IF(H1453=Rapport!$A$2,ROW(),B1453)</f>
        <v/>
      </c>
      <c r="B1453" s="37" t="str">
        <f>IF(OR(AND(H1453&lt;&gt;Rapport!$A$2,Rapport!$C$1=""),I1453&lt;&gt;Rapport!$C$1),"",ROW())</f>
        <v/>
      </c>
      <c r="V1453" s="37" t="str">
        <f t="shared" si="22"/>
        <v/>
      </c>
    </row>
    <row r="1454" spans="1:22" x14ac:dyDescent="0.3">
      <c r="A1454" s="37" t="str">
        <f>IF(H1454=Rapport!$A$2,ROW(),B1454)</f>
        <v/>
      </c>
      <c r="B1454" s="37" t="str">
        <f>IF(OR(AND(H1454&lt;&gt;Rapport!$A$2,Rapport!$C$1=""),I1454&lt;&gt;Rapport!$C$1),"",ROW())</f>
        <v/>
      </c>
      <c r="V1454" s="37" t="str">
        <f t="shared" si="22"/>
        <v/>
      </c>
    </row>
    <row r="1455" spans="1:22" x14ac:dyDescent="0.3">
      <c r="A1455" s="37" t="str">
        <f>IF(H1455=Rapport!$A$2,ROW(),B1455)</f>
        <v/>
      </c>
      <c r="B1455" s="37" t="str">
        <f>IF(OR(AND(H1455&lt;&gt;Rapport!$A$2,Rapport!$C$1=""),I1455&lt;&gt;Rapport!$C$1),"",ROW())</f>
        <v/>
      </c>
      <c r="V1455" s="37" t="str">
        <f t="shared" si="22"/>
        <v/>
      </c>
    </row>
    <row r="1456" spans="1:22" x14ac:dyDescent="0.3">
      <c r="A1456" s="37" t="str">
        <f>IF(H1456=Rapport!$A$2,ROW(),B1456)</f>
        <v/>
      </c>
      <c r="B1456" s="37" t="str">
        <f>IF(OR(AND(H1456&lt;&gt;Rapport!$A$2,Rapport!$C$1=""),I1456&lt;&gt;Rapport!$C$1),"",ROW())</f>
        <v/>
      </c>
      <c r="V1456" s="37" t="str">
        <f t="shared" si="22"/>
        <v/>
      </c>
    </row>
    <row r="1457" spans="1:22" x14ac:dyDescent="0.3">
      <c r="A1457" s="37" t="str">
        <f>IF(H1457=Rapport!$A$2,ROW(),B1457)</f>
        <v/>
      </c>
      <c r="B1457" s="37" t="str">
        <f>IF(OR(AND(H1457&lt;&gt;Rapport!$A$2,Rapport!$C$1=""),I1457&lt;&gt;Rapport!$C$1),"",ROW())</f>
        <v/>
      </c>
      <c r="V1457" s="37" t="str">
        <f t="shared" si="22"/>
        <v/>
      </c>
    </row>
    <row r="1458" spans="1:22" x14ac:dyDescent="0.3">
      <c r="A1458" s="37" t="str">
        <f>IF(H1458=Rapport!$A$2,ROW(),B1458)</f>
        <v/>
      </c>
      <c r="B1458" s="37" t="str">
        <f>IF(OR(AND(H1458&lt;&gt;Rapport!$A$2,Rapport!$C$1=""),I1458&lt;&gt;Rapport!$C$1),"",ROW())</f>
        <v/>
      </c>
      <c r="V1458" s="37" t="str">
        <f t="shared" si="22"/>
        <v/>
      </c>
    </row>
    <row r="1459" spans="1:22" x14ac:dyDescent="0.3">
      <c r="A1459" s="37" t="str">
        <f>IF(H1459=Rapport!$A$2,ROW(),B1459)</f>
        <v/>
      </c>
      <c r="B1459" s="37" t="str">
        <f>IF(OR(AND(H1459&lt;&gt;Rapport!$A$2,Rapport!$C$1=""),I1459&lt;&gt;Rapport!$C$1),"",ROW())</f>
        <v/>
      </c>
      <c r="V1459" s="37" t="str">
        <f t="shared" si="22"/>
        <v/>
      </c>
    </row>
    <row r="1460" spans="1:22" x14ac:dyDescent="0.3">
      <c r="A1460" s="37" t="str">
        <f>IF(H1460=Rapport!$A$2,ROW(),B1460)</f>
        <v/>
      </c>
      <c r="B1460" s="37" t="str">
        <f>IF(OR(AND(H1460&lt;&gt;Rapport!$A$2,Rapport!$C$1=""),I1460&lt;&gt;Rapport!$C$1),"",ROW())</f>
        <v/>
      </c>
      <c r="V1460" s="37" t="str">
        <f t="shared" si="22"/>
        <v/>
      </c>
    </row>
    <row r="1461" spans="1:22" x14ac:dyDescent="0.3">
      <c r="A1461" s="37" t="str">
        <f>IF(H1461=Rapport!$A$2,ROW(),B1461)</f>
        <v/>
      </c>
      <c r="B1461" s="37" t="str">
        <f>IF(OR(AND(H1461&lt;&gt;Rapport!$A$2,Rapport!$C$1=""),I1461&lt;&gt;Rapport!$C$1),"",ROW())</f>
        <v/>
      </c>
      <c r="V1461" s="37" t="str">
        <f t="shared" si="22"/>
        <v/>
      </c>
    </row>
    <row r="1462" spans="1:22" x14ac:dyDescent="0.3">
      <c r="A1462" s="37" t="str">
        <f>IF(H1462=Rapport!$A$2,ROW(),B1462)</f>
        <v/>
      </c>
      <c r="B1462" s="37" t="str">
        <f>IF(OR(AND(H1462&lt;&gt;Rapport!$A$2,Rapport!$C$1=""),I1462&lt;&gt;Rapport!$C$1),"",ROW())</f>
        <v/>
      </c>
      <c r="V1462" s="37" t="str">
        <f t="shared" si="22"/>
        <v/>
      </c>
    </row>
    <row r="1463" spans="1:22" x14ac:dyDescent="0.3">
      <c r="A1463" s="37" t="str">
        <f>IF(H1463=Rapport!$A$2,ROW(),B1463)</f>
        <v/>
      </c>
      <c r="B1463" s="37" t="str">
        <f>IF(OR(AND(H1463&lt;&gt;Rapport!$A$2,Rapport!$C$1=""),I1463&lt;&gt;Rapport!$C$1),"",ROW())</f>
        <v/>
      </c>
      <c r="V1463" s="37" t="str">
        <f t="shared" si="22"/>
        <v/>
      </c>
    </row>
    <row r="1464" spans="1:22" x14ac:dyDescent="0.3">
      <c r="A1464" s="37" t="str">
        <f>IF(H1464=Rapport!$A$2,ROW(),B1464)</f>
        <v/>
      </c>
      <c r="B1464" s="37" t="str">
        <f>IF(OR(AND(H1464&lt;&gt;Rapport!$A$2,Rapport!$C$1=""),I1464&lt;&gt;Rapport!$C$1),"",ROW())</f>
        <v/>
      </c>
      <c r="V1464" s="37" t="str">
        <f t="shared" si="22"/>
        <v/>
      </c>
    </row>
    <row r="1465" spans="1:22" x14ac:dyDescent="0.3">
      <c r="A1465" s="37" t="str">
        <f>IF(H1465=Rapport!$A$2,ROW(),B1465)</f>
        <v/>
      </c>
      <c r="B1465" s="37" t="str">
        <f>IF(OR(AND(H1465&lt;&gt;Rapport!$A$2,Rapport!$C$1=""),I1465&lt;&gt;Rapport!$C$1),"",ROW())</f>
        <v/>
      </c>
      <c r="V1465" s="37" t="str">
        <f t="shared" si="22"/>
        <v/>
      </c>
    </row>
    <row r="1466" spans="1:22" x14ac:dyDescent="0.3">
      <c r="A1466" s="37" t="str">
        <f>IF(H1466=Rapport!$A$2,ROW(),B1466)</f>
        <v/>
      </c>
      <c r="B1466" s="37" t="str">
        <f>IF(OR(AND(H1466&lt;&gt;Rapport!$A$2,Rapport!$C$1=""),I1466&lt;&gt;Rapport!$C$1),"",ROW())</f>
        <v/>
      </c>
      <c r="V1466" s="37" t="str">
        <f t="shared" si="22"/>
        <v/>
      </c>
    </row>
    <row r="1467" spans="1:22" x14ac:dyDescent="0.3">
      <c r="A1467" s="37" t="str">
        <f>IF(H1467=Rapport!$A$2,ROW(),B1467)</f>
        <v/>
      </c>
      <c r="B1467" s="37" t="str">
        <f>IF(OR(AND(H1467&lt;&gt;Rapport!$A$2,Rapport!$C$1=""),I1467&lt;&gt;Rapport!$C$1),"",ROW())</f>
        <v/>
      </c>
      <c r="V1467" s="37" t="str">
        <f t="shared" si="22"/>
        <v/>
      </c>
    </row>
    <row r="1468" spans="1:22" x14ac:dyDescent="0.3">
      <c r="A1468" s="37" t="str">
        <f>IF(H1468=Rapport!$A$2,ROW(),B1468)</f>
        <v/>
      </c>
      <c r="B1468" s="37" t="str">
        <f>IF(OR(AND(H1468&lt;&gt;Rapport!$A$2,Rapport!$C$1=""),I1468&lt;&gt;Rapport!$C$1),"",ROW())</f>
        <v/>
      </c>
      <c r="V1468" s="37" t="str">
        <f t="shared" si="22"/>
        <v/>
      </c>
    </row>
    <row r="1469" spans="1:22" x14ac:dyDescent="0.3">
      <c r="A1469" s="37" t="str">
        <f>IF(H1469=Rapport!$A$2,ROW(),B1469)</f>
        <v/>
      </c>
      <c r="B1469" s="37" t="str">
        <f>IF(OR(AND(H1469&lt;&gt;Rapport!$A$2,Rapport!$C$1=""),I1469&lt;&gt;Rapport!$C$1),"",ROW())</f>
        <v/>
      </c>
      <c r="V1469" s="37" t="str">
        <f t="shared" si="22"/>
        <v/>
      </c>
    </row>
    <row r="1470" spans="1:22" x14ac:dyDescent="0.3">
      <c r="A1470" s="37" t="str">
        <f>IF(H1470=Rapport!$A$2,ROW(),B1470)</f>
        <v/>
      </c>
      <c r="B1470" s="37" t="str">
        <f>IF(OR(AND(H1470&lt;&gt;Rapport!$A$2,Rapport!$C$1=""),I1470&lt;&gt;Rapport!$C$1),"",ROW())</f>
        <v/>
      </c>
      <c r="V1470" s="37" t="str">
        <f t="shared" si="22"/>
        <v/>
      </c>
    </row>
    <row r="1471" spans="1:22" x14ac:dyDescent="0.3">
      <c r="A1471" s="37" t="str">
        <f>IF(H1471=Rapport!$A$2,ROW(),B1471)</f>
        <v/>
      </c>
      <c r="B1471" s="37" t="str">
        <f>IF(OR(AND(H1471&lt;&gt;Rapport!$A$2,Rapport!$C$1=""),I1471&lt;&gt;Rapport!$C$1),"",ROW())</f>
        <v/>
      </c>
      <c r="V1471" s="37" t="str">
        <f t="shared" si="22"/>
        <v/>
      </c>
    </row>
    <row r="1472" spans="1:22" x14ac:dyDescent="0.3">
      <c r="A1472" s="37" t="str">
        <f>IF(H1472=Rapport!$A$2,ROW(),B1472)</f>
        <v/>
      </c>
      <c r="B1472" s="37" t="str">
        <f>IF(OR(AND(H1472&lt;&gt;Rapport!$A$2,Rapport!$C$1=""),I1472&lt;&gt;Rapport!$C$1),"",ROW())</f>
        <v/>
      </c>
      <c r="V1472" s="37" t="str">
        <f t="shared" si="22"/>
        <v/>
      </c>
    </row>
    <row r="1473" spans="1:22" x14ac:dyDescent="0.3">
      <c r="A1473" s="37" t="str">
        <f>IF(H1473=Rapport!$A$2,ROW(),B1473)</f>
        <v/>
      </c>
      <c r="B1473" s="37" t="str">
        <f>IF(OR(AND(H1473&lt;&gt;Rapport!$A$2,Rapport!$C$1=""),I1473&lt;&gt;Rapport!$C$1),"",ROW())</f>
        <v/>
      </c>
      <c r="V1473" s="37" t="str">
        <f t="shared" si="22"/>
        <v/>
      </c>
    </row>
    <row r="1474" spans="1:22" x14ac:dyDescent="0.3">
      <c r="A1474" s="37" t="str">
        <f>IF(H1474=Rapport!$A$2,ROW(),B1474)</f>
        <v/>
      </c>
      <c r="B1474" s="37" t="str">
        <f>IF(OR(AND(H1474&lt;&gt;Rapport!$A$2,Rapport!$C$1=""),I1474&lt;&gt;Rapport!$C$1),"",ROW())</f>
        <v/>
      </c>
      <c r="V1474" s="37" t="str">
        <f t="shared" si="22"/>
        <v/>
      </c>
    </row>
    <row r="1475" spans="1:22" x14ac:dyDescent="0.3">
      <c r="A1475" s="37" t="str">
        <f>IF(H1475=Rapport!$A$2,ROW(),B1475)</f>
        <v/>
      </c>
      <c r="B1475" s="37" t="str">
        <f>IF(OR(AND(H1475&lt;&gt;Rapport!$A$2,Rapport!$C$1=""),I1475&lt;&gt;Rapport!$C$1),"",ROW())</f>
        <v/>
      </c>
      <c r="V1475" s="37" t="str">
        <f t="shared" ref="V1475:V1538" si="23">IF(K1475="rupture",ROW(),"")</f>
        <v/>
      </c>
    </row>
    <row r="1476" spans="1:22" x14ac:dyDescent="0.3">
      <c r="A1476" s="37" t="str">
        <f>IF(H1476=Rapport!$A$2,ROW(),B1476)</f>
        <v/>
      </c>
      <c r="B1476" s="37" t="str">
        <f>IF(OR(AND(H1476&lt;&gt;Rapport!$A$2,Rapport!$C$1=""),I1476&lt;&gt;Rapport!$C$1),"",ROW())</f>
        <v/>
      </c>
      <c r="V1476" s="37" t="str">
        <f t="shared" si="23"/>
        <v/>
      </c>
    </row>
    <row r="1477" spans="1:22" x14ac:dyDescent="0.3">
      <c r="A1477" s="37" t="str">
        <f>IF(H1477=Rapport!$A$2,ROW(),B1477)</f>
        <v/>
      </c>
      <c r="B1477" s="37" t="str">
        <f>IF(OR(AND(H1477&lt;&gt;Rapport!$A$2,Rapport!$C$1=""),I1477&lt;&gt;Rapport!$C$1),"",ROW())</f>
        <v/>
      </c>
      <c r="V1477" s="37" t="str">
        <f t="shared" si="23"/>
        <v/>
      </c>
    </row>
    <row r="1478" spans="1:22" x14ac:dyDescent="0.3">
      <c r="A1478" s="37" t="str">
        <f>IF(H1478=Rapport!$A$2,ROW(),B1478)</f>
        <v/>
      </c>
      <c r="B1478" s="37" t="str">
        <f>IF(OR(AND(H1478&lt;&gt;Rapport!$A$2,Rapport!$C$1=""),I1478&lt;&gt;Rapport!$C$1),"",ROW())</f>
        <v/>
      </c>
      <c r="V1478" s="37" t="str">
        <f t="shared" si="23"/>
        <v/>
      </c>
    </row>
    <row r="1479" spans="1:22" x14ac:dyDescent="0.3">
      <c r="A1479" s="37" t="str">
        <f>IF(H1479=Rapport!$A$2,ROW(),B1479)</f>
        <v/>
      </c>
      <c r="B1479" s="37" t="str">
        <f>IF(OR(AND(H1479&lt;&gt;Rapport!$A$2,Rapport!$C$1=""),I1479&lt;&gt;Rapport!$C$1),"",ROW())</f>
        <v/>
      </c>
      <c r="V1479" s="37" t="str">
        <f t="shared" si="23"/>
        <v/>
      </c>
    </row>
    <row r="1480" spans="1:22" x14ac:dyDescent="0.3">
      <c r="A1480" s="37" t="str">
        <f>IF(H1480=Rapport!$A$2,ROW(),B1480)</f>
        <v/>
      </c>
      <c r="B1480" s="37" t="str">
        <f>IF(OR(AND(H1480&lt;&gt;Rapport!$A$2,Rapport!$C$1=""),I1480&lt;&gt;Rapport!$C$1),"",ROW())</f>
        <v/>
      </c>
      <c r="V1480" s="37" t="str">
        <f t="shared" si="23"/>
        <v/>
      </c>
    </row>
    <row r="1481" spans="1:22" x14ac:dyDescent="0.3">
      <c r="A1481" s="37" t="str">
        <f>IF(H1481=Rapport!$A$2,ROW(),B1481)</f>
        <v/>
      </c>
      <c r="B1481" s="37" t="str">
        <f>IF(OR(AND(H1481&lt;&gt;Rapport!$A$2,Rapport!$C$1=""),I1481&lt;&gt;Rapport!$C$1),"",ROW())</f>
        <v/>
      </c>
      <c r="V1481" s="37" t="str">
        <f t="shared" si="23"/>
        <v/>
      </c>
    </row>
    <row r="1482" spans="1:22" x14ac:dyDescent="0.3">
      <c r="A1482" s="37" t="str">
        <f>IF(H1482=Rapport!$A$2,ROW(),B1482)</f>
        <v/>
      </c>
      <c r="B1482" s="37" t="str">
        <f>IF(OR(AND(H1482&lt;&gt;Rapport!$A$2,Rapport!$C$1=""),I1482&lt;&gt;Rapport!$C$1),"",ROW())</f>
        <v/>
      </c>
      <c r="V1482" s="37" t="str">
        <f t="shared" si="23"/>
        <v/>
      </c>
    </row>
    <row r="1483" spans="1:22" x14ac:dyDescent="0.3">
      <c r="A1483" s="37" t="str">
        <f>IF(H1483=Rapport!$A$2,ROW(),B1483)</f>
        <v/>
      </c>
      <c r="B1483" s="37" t="str">
        <f>IF(OR(AND(H1483&lt;&gt;Rapport!$A$2,Rapport!$C$1=""),I1483&lt;&gt;Rapport!$C$1),"",ROW())</f>
        <v/>
      </c>
      <c r="V1483" s="37" t="str">
        <f t="shared" si="23"/>
        <v/>
      </c>
    </row>
    <row r="1484" spans="1:22" x14ac:dyDescent="0.3">
      <c r="A1484" s="37" t="str">
        <f>IF(H1484=Rapport!$A$2,ROW(),B1484)</f>
        <v/>
      </c>
      <c r="B1484" s="37" t="str">
        <f>IF(OR(AND(H1484&lt;&gt;Rapport!$A$2,Rapport!$C$1=""),I1484&lt;&gt;Rapport!$C$1),"",ROW())</f>
        <v/>
      </c>
      <c r="V1484" s="37" t="str">
        <f t="shared" si="23"/>
        <v/>
      </c>
    </row>
    <row r="1485" spans="1:22" x14ac:dyDescent="0.3">
      <c r="A1485" s="37" t="str">
        <f>IF(H1485=Rapport!$A$2,ROW(),B1485)</f>
        <v/>
      </c>
      <c r="B1485" s="37" t="str">
        <f>IF(OR(AND(H1485&lt;&gt;Rapport!$A$2,Rapport!$C$1=""),I1485&lt;&gt;Rapport!$C$1),"",ROW())</f>
        <v/>
      </c>
      <c r="V1485" s="37" t="str">
        <f t="shared" si="23"/>
        <v/>
      </c>
    </row>
    <row r="1486" spans="1:22" x14ac:dyDescent="0.3">
      <c r="A1486" s="37" t="str">
        <f>IF(H1486=Rapport!$A$2,ROW(),B1486)</f>
        <v/>
      </c>
      <c r="B1486" s="37" t="str">
        <f>IF(OR(AND(H1486&lt;&gt;Rapport!$A$2,Rapport!$C$1=""),I1486&lt;&gt;Rapport!$C$1),"",ROW())</f>
        <v/>
      </c>
      <c r="V1486" s="37" t="str">
        <f t="shared" si="23"/>
        <v/>
      </c>
    </row>
    <row r="1487" spans="1:22" x14ac:dyDescent="0.3">
      <c r="A1487" s="37" t="str">
        <f>IF(H1487=Rapport!$A$2,ROW(),B1487)</f>
        <v/>
      </c>
      <c r="B1487" s="37" t="str">
        <f>IF(OR(AND(H1487&lt;&gt;Rapport!$A$2,Rapport!$C$1=""),I1487&lt;&gt;Rapport!$C$1),"",ROW())</f>
        <v/>
      </c>
      <c r="V1487" s="37" t="str">
        <f t="shared" si="23"/>
        <v/>
      </c>
    </row>
    <row r="1488" spans="1:22" x14ac:dyDescent="0.3">
      <c r="A1488" s="37" t="str">
        <f>IF(H1488=Rapport!$A$2,ROW(),B1488)</f>
        <v/>
      </c>
      <c r="B1488" s="37" t="str">
        <f>IF(OR(AND(H1488&lt;&gt;Rapport!$A$2,Rapport!$C$1=""),I1488&lt;&gt;Rapport!$C$1),"",ROW())</f>
        <v/>
      </c>
      <c r="V1488" s="37" t="str">
        <f t="shared" si="23"/>
        <v/>
      </c>
    </row>
    <row r="1489" spans="1:22" x14ac:dyDescent="0.3">
      <c r="A1489" s="37" t="str">
        <f>IF(H1489=Rapport!$A$2,ROW(),B1489)</f>
        <v/>
      </c>
      <c r="B1489" s="37" t="str">
        <f>IF(OR(AND(H1489&lt;&gt;Rapport!$A$2,Rapport!$C$1=""),I1489&lt;&gt;Rapport!$C$1),"",ROW())</f>
        <v/>
      </c>
      <c r="V1489" s="37" t="str">
        <f t="shared" si="23"/>
        <v/>
      </c>
    </row>
    <row r="1490" spans="1:22" x14ac:dyDescent="0.3">
      <c r="A1490" s="37" t="str">
        <f>IF(H1490=Rapport!$A$2,ROW(),B1490)</f>
        <v/>
      </c>
      <c r="B1490" s="37" t="str">
        <f>IF(OR(AND(H1490&lt;&gt;Rapport!$A$2,Rapport!$C$1=""),I1490&lt;&gt;Rapport!$C$1),"",ROW())</f>
        <v/>
      </c>
      <c r="V1490" s="37" t="str">
        <f t="shared" si="23"/>
        <v/>
      </c>
    </row>
    <row r="1491" spans="1:22" x14ac:dyDescent="0.3">
      <c r="A1491" s="37" t="str">
        <f>IF(H1491=Rapport!$A$2,ROW(),B1491)</f>
        <v/>
      </c>
      <c r="B1491" s="37" t="str">
        <f>IF(OR(AND(H1491&lt;&gt;Rapport!$A$2,Rapport!$C$1=""),I1491&lt;&gt;Rapport!$C$1),"",ROW())</f>
        <v/>
      </c>
      <c r="V1491" s="37" t="str">
        <f t="shared" si="23"/>
        <v/>
      </c>
    </row>
    <row r="1492" spans="1:22" x14ac:dyDescent="0.3">
      <c r="A1492" s="37" t="str">
        <f>IF(H1492=Rapport!$A$2,ROW(),B1492)</f>
        <v/>
      </c>
      <c r="B1492" s="37" t="str">
        <f>IF(OR(AND(H1492&lt;&gt;Rapport!$A$2,Rapport!$C$1=""),I1492&lt;&gt;Rapport!$C$1),"",ROW())</f>
        <v/>
      </c>
      <c r="V1492" s="37" t="str">
        <f t="shared" si="23"/>
        <v/>
      </c>
    </row>
    <row r="1493" spans="1:22" x14ac:dyDescent="0.3">
      <c r="A1493" s="37" t="str">
        <f>IF(H1493=Rapport!$A$2,ROW(),B1493)</f>
        <v/>
      </c>
      <c r="B1493" s="37" t="str">
        <f>IF(OR(AND(H1493&lt;&gt;Rapport!$A$2,Rapport!$C$1=""),I1493&lt;&gt;Rapport!$C$1),"",ROW())</f>
        <v/>
      </c>
      <c r="V1493" s="37" t="str">
        <f t="shared" si="23"/>
        <v/>
      </c>
    </row>
    <row r="1494" spans="1:22" x14ac:dyDescent="0.3">
      <c r="A1494" s="37" t="str">
        <f>IF(H1494=Rapport!$A$2,ROW(),B1494)</f>
        <v/>
      </c>
      <c r="B1494" s="37" t="str">
        <f>IF(OR(AND(H1494&lt;&gt;Rapport!$A$2,Rapport!$C$1=""),I1494&lt;&gt;Rapport!$C$1),"",ROW())</f>
        <v/>
      </c>
      <c r="V1494" s="37" t="str">
        <f t="shared" si="23"/>
        <v/>
      </c>
    </row>
    <row r="1495" spans="1:22" x14ac:dyDescent="0.3">
      <c r="A1495" s="37" t="str">
        <f>IF(H1495=Rapport!$A$2,ROW(),B1495)</f>
        <v/>
      </c>
      <c r="B1495" s="37" t="str">
        <f>IF(OR(AND(H1495&lt;&gt;Rapport!$A$2,Rapport!$C$1=""),I1495&lt;&gt;Rapport!$C$1),"",ROW())</f>
        <v/>
      </c>
      <c r="V1495" s="37" t="str">
        <f t="shared" si="23"/>
        <v/>
      </c>
    </row>
    <row r="1496" spans="1:22" x14ac:dyDescent="0.3">
      <c r="A1496" s="37" t="str">
        <f>IF(H1496=Rapport!$A$2,ROW(),B1496)</f>
        <v/>
      </c>
      <c r="B1496" s="37" t="str">
        <f>IF(OR(AND(H1496&lt;&gt;Rapport!$A$2,Rapport!$C$1=""),I1496&lt;&gt;Rapport!$C$1),"",ROW())</f>
        <v/>
      </c>
      <c r="V1496" s="37" t="str">
        <f t="shared" si="23"/>
        <v/>
      </c>
    </row>
    <row r="1497" spans="1:22" x14ac:dyDescent="0.3">
      <c r="A1497" s="37" t="str">
        <f>IF(H1497=Rapport!$A$2,ROW(),B1497)</f>
        <v/>
      </c>
      <c r="B1497" s="37" t="str">
        <f>IF(OR(AND(H1497&lt;&gt;Rapport!$A$2,Rapport!$C$1=""),I1497&lt;&gt;Rapport!$C$1),"",ROW())</f>
        <v/>
      </c>
      <c r="V1497" s="37" t="str">
        <f t="shared" si="23"/>
        <v/>
      </c>
    </row>
    <row r="1498" spans="1:22" x14ac:dyDescent="0.3">
      <c r="A1498" s="37" t="str">
        <f>IF(H1498=Rapport!$A$2,ROW(),B1498)</f>
        <v/>
      </c>
      <c r="B1498" s="37" t="str">
        <f>IF(OR(AND(H1498&lt;&gt;Rapport!$A$2,Rapport!$C$1=""),I1498&lt;&gt;Rapport!$C$1),"",ROW())</f>
        <v/>
      </c>
      <c r="V1498" s="37" t="str">
        <f t="shared" si="23"/>
        <v/>
      </c>
    </row>
    <row r="1499" spans="1:22" x14ac:dyDescent="0.3">
      <c r="A1499" s="37" t="str">
        <f>IF(H1499=Rapport!$A$2,ROW(),B1499)</f>
        <v/>
      </c>
      <c r="B1499" s="37" t="str">
        <f>IF(OR(AND(H1499&lt;&gt;Rapport!$A$2,Rapport!$C$1=""),I1499&lt;&gt;Rapport!$C$1),"",ROW())</f>
        <v/>
      </c>
      <c r="V1499" s="37" t="str">
        <f t="shared" si="23"/>
        <v/>
      </c>
    </row>
    <row r="1500" spans="1:22" x14ac:dyDescent="0.3">
      <c r="A1500" s="37" t="str">
        <f>IF(H1500=Rapport!$A$2,ROW(),B1500)</f>
        <v/>
      </c>
      <c r="B1500" s="37" t="str">
        <f>IF(OR(AND(H1500&lt;&gt;Rapport!$A$2,Rapport!$C$1=""),I1500&lt;&gt;Rapport!$C$1),"",ROW())</f>
        <v/>
      </c>
      <c r="V1500" s="37" t="str">
        <f t="shared" si="23"/>
        <v/>
      </c>
    </row>
    <row r="1501" spans="1:22" x14ac:dyDescent="0.3">
      <c r="A1501" s="37" t="str">
        <f>IF(H1501=Rapport!$A$2,ROW(),B1501)</f>
        <v/>
      </c>
      <c r="B1501" s="37" t="str">
        <f>IF(OR(AND(H1501&lt;&gt;Rapport!$A$2,Rapport!$C$1=""),I1501&lt;&gt;Rapport!$C$1),"",ROW())</f>
        <v/>
      </c>
      <c r="V1501" s="37" t="str">
        <f t="shared" si="23"/>
        <v/>
      </c>
    </row>
    <row r="1502" spans="1:22" x14ac:dyDescent="0.3">
      <c r="A1502" s="37" t="str">
        <f>IF(H1502=Rapport!$A$2,ROW(),B1502)</f>
        <v/>
      </c>
      <c r="B1502" s="37" t="str">
        <f>IF(OR(AND(H1502&lt;&gt;Rapport!$A$2,Rapport!$C$1=""),I1502&lt;&gt;Rapport!$C$1),"",ROW())</f>
        <v/>
      </c>
      <c r="V1502" s="37" t="str">
        <f t="shared" si="23"/>
        <v/>
      </c>
    </row>
    <row r="1503" spans="1:22" x14ac:dyDescent="0.3">
      <c r="A1503" s="37" t="str">
        <f>IF(H1503=Rapport!$A$2,ROW(),B1503)</f>
        <v/>
      </c>
      <c r="B1503" s="37" t="str">
        <f>IF(OR(AND(H1503&lt;&gt;Rapport!$A$2,Rapport!$C$1=""),I1503&lt;&gt;Rapport!$C$1),"",ROW())</f>
        <v/>
      </c>
      <c r="V1503" s="37" t="str">
        <f t="shared" si="23"/>
        <v/>
      </c>
    </row>
    <row r="1504" spans="1:22" x14ac:dyDescent="0.3">
      <c r="A1504" s="37" t="str">
        <f>IF(H1504=Rapport!$A$2,ROW(),B1504)</f>
        <v/>
      </c>
      <c r="B1504" s="37" t="str">
        <f>IF(OR(AND(H1504&lt;&gt;Rapport!$A$2,Rapport!$C$1=""),I1504&lt;&gt;Rapport!$C$1),"",ROW())</f>
        <v/>
      </c>
      <c r="V1504" s="37" t="str">
        <f t="shared" si="23"/>
        <v/>
      </c>
    </row>
    <row r="1505" spans="1:22" x14ac:dyDescent="0.3">
      <c r="A1505" s="37" t="str">
        <f>IF(H1505=Rapport!$A$2,ROW(),B1505)</f>
        <v/>
      </c>
      <c r="B1505" s="37" t="str">
        <f>IF(OR(AND(H1505&lt;&gt;Rapport!$A$2,Rapport!$C$1=""),I1505&lt;&gt;Rapport!$C$1),"",ROW())</f>
        <v/>
      </c>
      <c r="V1505" s="37" t="str">
        <f t="shared" si="23"/>
        <v/>
      </c>
    </row>
    <row r="1506" spans="1:22" x14ac:dyDescent="0.3">
      <c r="A1506" s="37" t="str">
        <f>IF(H1506=Rapport!$A$2,ROW(),B1506)</f>
        <v/>
      </c>
      <c r="B1506" s="37" t="str">
        <f>IF(OR(AND(H1506&lt;&gt;Rapport!$A$2,Rapport!$C$1=""),I1506&lt;&gt;Rapport!$C$1),"",ROW())</f>
        <v/>
      </c>
      <c r="V1506" s="37" t="str">
        <f t="shared" si="23"/>
        <v/>
      </c>
    </row>
    <row r="1507" spans="1:22" x14ac:dyDescent="0.3">
      <c r="A1507" s="37" t="str">
        <f>IF(H1507=Rapport!$A$2,ROW(),B1507)</f>
        <v/>
      </c>
      <c r="B1507" s="37" t="str">
        <f>IF(OR(AND(H1507&lt;&gt;Rapport!$A$2,Rapport!$C$1=""),I1507&lt;&gt;Rapport!$C$1),"",ROW())</f>
        <v/>
      </c>
      <c r="V1507" s="37" t="str">
        <f t="shared" si="23"/>
        <v/>
      </c>
    </row>
    <row r="1508" spans="1:22" x14ac:dyDescent="0.3">
      <c r="A1508" s="37" t="str">
        <f>IF(H1508=Rapport!$A$2,ROW(),B1508)</f>
        <v/>
      </c>
      <c r="B1508" s="37" t="str">
        <f>IF(OR(AND(H1508&lt;&gt;Rapport!$A$2,Rapport!$C$1=""),I1508&lt;&gt;Rapport!$C$1),"",ROW())</f>
        <v/>
      </c>
      <c r="V1508" s="37" t="str">
        <f t="shared" si="23"/>
        <v/>
      </c>
    </row>
    <row r="1509" spans="1:22" x14ac:dyDescent="0.3">
      <c r="A1509" s="37" t="str">
        <f>IF(H1509=Rapport!$A$2,ROW(),B1509)</f>
        <v/>
      </c>
      <c r="B1509" s="37" t="str">
        <f>IF(OR(AND(H1509&lt;&gt;Rapport!$A$2,Rapport!$C$1=""),I1509&lt;&gt;Rapport!$C$1),"",ROW())</f>
        <v/>
      </c>
      <c r="V1509" s="37" t="str">
        <f t="shared" si="23"/>
        <v/>
      </c>
    </row>
    <row r="1510" spans="1:22" x14ac:dyDescent="0.3">
      <c r="A1510" s="37" t="str">
        <f>IF(H1510=Rapport!$A$2,ROW(),B1510)</f>
        <v/>
      </c>
      <c r="B1510" s="37" t="str">
        <f>IF(OR(AND(H1510&lt;&gt;Rapport!$A$2,Rapport!$C$1=""),I1510&lt;&gt;Rapport!$C$1),"",ROW())</f>
        <v/>
      </c>
      <c r="V1510" s="37" t="str">
        <f t="shared" si="23"/>
        <v/>
      </c>
    </row>
    <row r="1511" spans="1:22" x14ac:dyDescent="0.3">
      <c r="A1511" s="37" t="str">
        <f>IF(H1511=Rapport!$A$2,ROW(),B1511)</f>
        <v/>
      </c>
      <c r="B1511" s="37" t="str">
        <f>IF(OR(AND(H1511&lt;&gt;Rapport!$A$2,Rapport!$C$1=""),I1511&lt;&gt;Rapport!$C$1),"",ROW())</f>
        <v/>
      </c>
      <c r="V1511" s="37" t="str">
        <f t="shared" si="23"/>
        <v/>
      </c>
    </row>
    <row r="1512" spans="1:22" x14ac:dyDescent="0.3">
      <c r="A1512" s="37" t="str">
        <f>IF(H1512=Rapport!$A$2,ROW(),B1512)</f>
        <v/>
      </c>
      <c r="B1512" s="37" t="str">
        <f>IF(OR(AND(H1512&lt;&gt;Rapport!$A$2,Rapport!$C$1=""),I1512&lt;&gt;Rapport!$C$1),"",ROW())</f>
        <v/>
      </c>
      <c r="V1512" s="37" t="str">
        <f t="shared" si="23"/>
        <v/>
      </c>
    </row>
    <row r="1513" spans="1:22" x14ac:dyDescent="0.3">
      <c r="A1513" s="37" t="str">
        <f>IF(H1513=Rapport!$A$2,ROW(),B1513)</f>
        <v/>
      </c>
      <c r="B1513" s="37" t="str">
        <f>IF(OR(AND(H1513&lt;&gt;Rapport!$A$2,Rapport!$C$1=""),I1513&lt;&gt;Rapport!$C$1),"",ROW())</f>
        <v/>
      </c>
      <c r="V1513" s="37" t="str">
        <f t="shared" si="23"/>
        <v/>
      </c>
    </row>
    <row r="1514" spans="1:22" x14ac:dyDescent="0.3">
      <c r="A1514" s="37" t="str">
        <f>IF(H1514=Rapport!$A$2,ROW(),B1514)</f>
        <v/>
      </c>
      <c r="B1514" s="37" t="str">
        <f>IF(OR(AND(H1514&lt;&gt;Rapport!$A$2,Rapport!$C$1=""),I1514&lt;&gt;Rapport!$C$1),"",ROW())</f>
        <v/>
      </c>
      <c r="V1514" s="37" t="str">
        <f t="shared" si="23"/>
        <v/>
      </c>
    </row>
    <row r="1515" spans="1:22" x14ac:dyDescent="0.3">
      <c r="A1515" s="37" t="str">
        <f>IF(H1515=Rapport!$A$2,ROW(),B1515)</f>
        <v/>
      </c>
      <c r="B1515" s="37" t="str">
        <f>IF(OR(AND(H1515&lt;&gt;Rapport!$A$2,Rapport!$C$1=""),I1515&lt;&gt;Rapport!$C$1),"",ROW())</f>
        <v/>
      </c>
      <c r="V1515" s="37" t="str">
        <f t="shared" si="23"/>
        <v/>
      </c>
    </row>
    <row r="1516" spans="1:22" x14ac:dyDescent="0.3">
      <c r="A1516" s="37" t="str">
        <f>IF(H1516=Rapport!$A$2,ROW(),B1516)</f>
        <v/>
      </c>
      <c r="B1516" s="37" t="str">
        <f>IF(OR(AND(H1516&lt;&gt;Rapport!$A$2,Rapport!$C$1=""),I1516&lt;&gt;Rapport!$C$1),"",ROW())</f>
        <v/>
      </c>
      <c r="V1516" s="37" t="str">
        <f t="shared" si="23"/>
        <v/>
      </c>
    </row>
    <row r="1517" spans="1:22" x14ac:dyDescent="0.3">
      <c r="A1517" s="37" t="str">
        <f>IF(H1517=Rapport!$A$2,ROW(),B1517)</f>
        <v/>
      </c>
      <c r="B1517" s="37" t="str">
        <f>IF(OR(AND(H1517&lt;&gt;Rapport!$A$2,Rapport!$C$1=""),I1517&lt;&gt;Rapport!$C$1),"",ROW())</f>
        <v/>
      </c>
      <c r="V1517" s="37" t="str">
        <f t="shared" si="23"/>
        <v/>
      </c>
    </row>
    <row r="1518" spans="1:22" x14ac:dyDescent="0.3">
      <c r="A1518" s="37" t="str">
        <f>IF(H1518=Rapport!$A$2,ROW(),B1518)</f>
        <v/>
      </c>
      <c r="B1518" s="37" t="str">
        <f>IF(OR(AND(H1518&lt;&gt;Rapport!$A$2,Rapport!$C$1=""),I1518&lt;&gt;Rapport!$C$1),"",ROW())</f>
        <v/>
      </c>
      <c r="V1518" s="37" t="str">
        <f t="shared" si="23"/>
        <v/>
      </c>
    </row>
    <row r="1519" spans="1:22" x14ac:dyDescent="0.3">
      <c r="A1519" s="37" t="str">
        <f>IF(H1519=Rapport!$A$2,ROW(),B1519)</f>
        <v/>
      </c>
      <c r="B1519" s="37" t="str">
        <f>IF(OR(AND(H1519&lt;&gt;Rapport!$A$2,Rapport!$C$1=""),I1519&lt;&gt;Rapport!$C$1),"",ROW())</f>
        <v/>
      </c>
      <c r="V1519" s="37" t="str">
        <f t="shared" si="23"/>
        <v/>
      </c>
    </row>
    <row r="1520" spans="1:22" x14ac:dyDescent="0.3">
      <c r="A1520" s="37" t="str">
        <f>IF(H1520=Rapport!$A$2,ROW(),B1520)</f>
        <v/>
      </c>
      <c r="B1520" s="37" t="str">
        <f>IF(OR(AND(H1520&lt;&gt;Rapport!$A$2,Rapport!$C$1=""),I1520&lt;&gt;Rapport!$C$1),"",ROW())</f>
        <v/>
      </c>
      <c r="V1520" s="37" t="str">
        <f t="shared" si="23"/>
        <v/>
      </c>
    </row>
    <row r="1521" spans="1:22" x14ac:dyDescent="0.3">
      <c r="A1521" s="37" t="str">
        <f>IF(H1521=Rapport!$A$2,ROW(),B1521)</f>
        <v/>
      </c>
      <c r="B1521" s="37" t="str">
        <f>IF(OR(AND(H1521&lt;&gt;Rapport!$A$2,Rapport!$C$1=""),I1521&lt;&gt;Rapport!$C$1),"",ROW())</f>
        <v/>
      </c>
      <c r="V1521" s="37" t="str">
        <f t="shared" si="23"/>
        <v/>
      </c>
    </row>
    <row r="1522" spans="1:22" x14ac:dyDescent="0.3">
      <c r="A1522" s="37" t="str">
        <f>IF(H1522=Rapport!$A$2,ROW(),B1522)</f>
        <v/>
      </c>
      <c r="B1522" s="37" t="str">
        <f>IF(OR(AND(H1522&lt;&gt;Rapport!$A$2,Rapport!$C$1=""),I1522&lt;&gt;Rapport!$C$1),"",ROW())</f>
        <v/>
      </c>
      <c r="V1522" s="37" t="str">
        <f t="shared" si="23"/>
        <v/>
      </c>
    </row>
    <row r="1523" spans="1:22" x14ac:dyDescent="0.3">
      <c r="A1523" s="37" t="str">
        <f>IF(H1523=Rapport!$A$2,ROW(),B1523)</f>
        <v/>
      </c>
      <c r="B1523" s="37" t="str">
        <f>IF(OR(AND(H1523&lt;&gt;Rapport!$A$2,Rapport!$C$1=""),I1523&lt;&gt;Rapport!$C$1),"",ROW())</f>
        <v/>
      </c>
      <c r="V1523" s="37" t="str">
        <f t="shared" si="23"/>
        <v/>
      </c>
    </row>
    <row r="1524" spans="1:22" x14ac:dyDescent="0.3">
      <c r="A1524" s="37" t="str">
        <f>IF(H1524=Rapport!$A$2,ROW(),B1524)</f>
        <v/>
      </c>
      <c r="B1524" s="37" t="str">
        <f>IF(OR(AND(H1524&lt;&gt;Rapport!$A$2,Rapport!$C$1=""),I1524&lt;&gt;Rapport!$C$1),"",ROW())</f>
        <v/>
      </c>
      <c r="V1524" s="37" t="str">
        <f t="shared" si="23"/>
        <v/>
      </c>
    </row>
    <row r="1525" spans="1:22" x14ac:dyDescent="0.3">
      <c r="A1525" s="37" t="str">
        <f>IF(H1525=Rapport!$A$2,ROW(),B1525)</f>
        <v/>
      </c>
      <c r="B1525" s="37" t="str">
        <f>IF(OR(AND(H1525&lt;&gt;Rapport!$A$2,Rapport!$C$1=""),I1525&lt;&gt;Rapport!$C$1),"",ROW())</f>
        <v/>
      </c>
      <c r="V1525" s="37" t="str">
        <f t="shared" si="23"/>
        <v/>
      </c>
    </row>
    <row r="1526" spans="1:22" x14ac:dyDescent="0.3">
      <c r="A1526" s="37" t="str">
        <f>IF(H1526=Rapport!$A$2,ROW(),B1526)</f>
        <v/>
      </c>
      <c r="B1526" s="37" t="str">
        <f>IF(OR(AND(H1526&lt;&gt;Rapport!$A$2,Rapport!$C$1=""),I1526&lt;&gt;Rapport!$C$1),"",ROW())</f>
        <v/>
      </c>
      <c r="V1526" s="37" t="str">
        <f t="shared" si="23"/>
        <v/>
      </c>
    </row>
    <row r="1527" spans="1:22" x14ac:dyDescent="0.3">
      <c r="A1527" s="37" t="str">
        <f>IF(H1527=Rapport!$A$2,ROW(),B1527)</f>
        <v/>
      </c>
      <c r="B1527" s="37" t="str">
        <f>IF(OR(AND(H1527&lt;&gt;Rapport!$A$2,Rapport!$C$1=""),I1527&lt;&gt;Rapport!$C$1),"",ROW())</f>
        <v/>
      </c>
      <c r="V1527" s="37" t="str">
        <f t="shared" si="23"/>
        <v/>
      </c>
    </row>
    <row r="1528" spans="1:22" x14ac:dyDescent="0.3">
      <c r="A1528" s="37" t="str">
        <f>IF(H1528=Rapport!$A$2,ROW(),B1528)</f>
        <v/>
      </c>
      <c r="B1528" s="37" t="str">
        <f>IF(OR(AND(H1528&lt;&gt;Rapport!$A$2,Rapport!$C$1=""),I1528&lt;&gt;Rapport!$C$1),"",ROW())</f>
        <v/>
      </c>
      <c r="V1528" s="37" t="str">
        <f t="shared" si="23"/>
        <v/>
      </c>
    </row>
    <row r="1529" spans="1:22" x14ac:dyDescent="0.3">
      <c r="A1529" s="37" t="str">
        <f>IF(H1529=Rapport!$A$2,ROW(),B1529)</f>
        <v/>
      </c>
      <c r="B1529" s="37" t="str">
        <f>IF(OR(AND(H1529&lt;&gt;Rapport!$A$2,Rapport!$C$1=""),I1529&lt;&gt;Rapport!$C$1),"",ROW())</f>
        <v/>
      </c>
      <c r="V1529" s="37" t="str">
        <f t="shared" si="23"/>
        <v/>
      </c>
    </row>
    <row r="1530" spans="1:22" x14ac:dyDescent="0.3">
      <c r="A1530" s="37" t="str">
        <f>IF(H1530=Rapport!$A$2,ROW(),B1530)</f>
        <v/>
      </c>
      <c r="B1530" s="37" t="str">
        <f>IF(OR(AND(H1530&lt;&gt;Rapport!$A$2,Rapport!$C$1=""),I1530&lt;&gt;Rapport!$C$1),"",ROW())</f>
        <v/>
      </c>
      <c r="V1530" s="37" t="str">
        <f t="shared" si="23"/>
        <v/>
      </c>
    </row>
    <row r="1531" spans="1:22" x14ac:dyDescent="0.3">
      <c r="A1531" s="37" t="str">
        <f>IF(H1531=Rapport!$A$2,ROW(),B1531)</f>
        <v/>
      </c>
      <c r="B1531" s="37" t="str">
        <f>IF(OR(AND(H1531&lt;&gt;Rapport!$A$2,Rapport!$C$1=""),I1531&lt;&gt;Rapport!$C$1),"",ROW())</f>
        <v/>
      </c>
      <c r="V1531" s="37" t="str">
        <f t="shared" si="23"/>
        <v/>
      </c>
    </row>
    <row r="1532" spans="1:22" x14ac:dyDescent="0.3">
      <c r="A1532" s="37" t="str">
        <f>IF(H1532=Rapport!$A$2,ROW(),B1532)</f>
        <v/>
      </c>
      <c r="B1532" s="37" t="str">
        <f>IF(OR(AND(H1532&lt;&gt;Rapport!$A$2,Rapport!$C$1=""),I1532&lt;&gt;Rapport!$C$1),"",ROW())</f>
        <v/>
      </c>
      <c r="V1532" s="37" t="str">
        <f t="shared" si="23"/>
        <v/>
      </c>
    </row>
    <row r="1533" spans="1:22" x14ac:dyDescent="0.3">
      <c r="A1533" s="37" t="str">
        <f>IF(H1533=Rapport!$A$2,ROW(),B1533)</f>
        <v/>
      </c>
      <c r="B1533" s="37" t="str">
        <f>IF(OR(AND(H1533&lt;&gt;Rapport!$A$2,Rapport!$C$1=""),I1533&lt;&gt;Rapport!$C$1),"",ROW())</f>
        <v/>
      </c>
      <c r="V1533" s="37" t="str">
        <f t="shared" si="23"/>
        <v/>
      </c>
    </row>
    <row r="1534" spans="1:22" x14ac:dyDescent="0.3">
      <c r="A1534" s="37" t="str">
        <f>IF(H1534=Rapport!$A$2,ROW(),B1534)</f>
        <v/>
      </c>
      <c r="B1534" s="37" t="str">
        <f>IF(OR(AND(H1534&lt;&gt;Rapport!$A$2,Rapport!$C$1=""),I1534&lt;&gt;Rapport!$C$1),"",ROW())</f>
        <v/>
      </c>
      <c r="V1534" s="37" t="str">
        <f t="shared" si="23"/>
        <v/>
      </c>
    </row>
    <row r="1535" spans="1:22" x14ac:dyDescent="0.3">
      <c r="A1535" s="37" t="str">
        <f>IF(H1535=Rapport!$A$2,ROW(),B1535)</f>
        <v/>
      </c>
      <c r="B1535" s="37" t="str">
        <f>IF(OR(AND(H1535&lt;&gt;Rapport!$A$2,Rapport!$C$1=""),I1535&lt;&gt;Rapport!$C$1),"",ROW())</f>
        <v/>
      </c>
      <c r="V1535" s="37" t="str">
        <f t="shared" si="23"/>
        <v/>
      </c>
    </row>
    <row r="1536" spans="1:22" x14ac:dyDescent="0.3">
      <c r="A1536" s="37" t="str">
        <f>IF(H1536=Rapport!$A$2,ROW(),B1536)</f>
        <v/>
      </c>
      <c r="B1536" s="37" t="str">
        <f>IF(OR(AND(H1536&lt;&gt;Rapport!$A$2,Rapport!$C$1=""),I1536&lt;&gt;Rapport!$C$1),"",ROW())</f>
        <v/>
      </c>
      <c r="V1536" s="37" t="str">
        <f t="shared" si="23"/>
        <v/>
      </c>
    </row>
    <row r="1537" spans="1:22" x14ac:dyDescent="0.3">
      <c r="A1537" s="37" t="str">
        <f>IF(H1537=Rapport!$A$2,ROW(),B1537)</f>
        <v/>
      </c>
      <c r="B1537" s="37" t="str">
        <f>IF(OR(AND(H1537&lt;&gt;Rapport!$A$2,Rapport!$C$1=""),I1537&lt;&gt;Rapport!$C$1),"",ROW())</f>
        <v/>
      </c>
      <c r="V1537" s="37" t="str">
        <f t="shared" si="23"/>
        <v/>
      </c>
    </row>
    <row r="1538" spans="1:22" x14ac:dyDescent="0.3">
      <c r="A1538" s="37" t="str">
        <f>IF(H1538=Rapport!$A$2,ROW(),B1538)</f>
        <v/>
      </c>
      <c r="B1538" s="37" t="str">
        <f>IF(OR(AND(H1538&lt;&gt;Rapport!$A$2,Rapport!$C$1=""),I1538&lt;&gt;Rapport!$C$1),"",ROW())</f>
        <v/>
      </c>
      <c r="V1538" s="37" t="str">
        <f t="shared" si="23"/>
        <v/>
      </c>
    </row>
    <row r="1539" spans="1:22" x14ac:dyDescent="0.3">
      <c r="A1539" s="37" t="str">
        <f>IF(H1539=Rapport!$A$2,ROW(),B1539)</f>
        <v/>
      </c>
      <c r="B1539" s="37" t="str">
        <f>IF(OR(AND(H1539&lt;&gt;Rapport!$A$2,Rapport!$C$1=""),I1539&lt;&gt;Rapport!$C$1),"",ROW())</f>
        <v/>
      </c>
      <c r="V1539" s="37" t="str">
        <f t="shared" ref="V1539:V1602" si="24">IF(K1539="rupture",ROW(),"")</f>
        <v/>
      </c>
    </row>
    <row r="1540" spans="1:22" x14ac:dyDescent="0.3">
      <c r="A1540" s="37" t="str">
        <f>IF(H1540=Rapport!$A$2,ROW(),B1540)</f>
        <v/>
      </c>
      <c r="B1540" s="37" t="str">
        <f>IF(OR(AND(H1540&lt;&gt;Rapport!$A$2,Rapport!$C$1=""),I1540&lt;&gt;Rapport!$C$1),"",ROW())</f>
        <v/>
      </c>
      <c r="V1540" s="37" t="str">
        <f t="shared" si="24"/>
        <v/>
      </c>
    </row>
    <row r="1541" spans="1:22" x14ac:dyDescent="0.3">
      <c r="A1541" s="37" t="str">
        <f>IF(H1541=Rapport!$A$2,ROW(),B1541)</f>
        <v/>
      </c>
      <c r="B1541" s="37" t="str">
        <f>IF(OR(AND(H1541&lt;&gt;Rapport!$A$2,Rapport!$C$1=""),I1541&lt;&gt;Rapport!$C$1),"",ROW())</f>
        <v/>
      </c>
      <c r="V1541" s="37" t="str">
        <f t="shared" si="24"/>
        <v/>
      </c>
    </row>
    <row r="1542" spans="1:22" x14ac:dyDescent="0.3">
      <c r="A1542" s="37" t="str">
        <f>IF(H1542=Rapport!$A$2,ROW(),B1542)</f>
        <v/>
      </c>
      <c r="B1542" s="37" t="str">
        <f>IF(OR(AND(H1542&lt;&gt;Rapport!$A$2,Rapport!$C$1=""),I1542&lt;&gt;Rapport!$C$1),"",ROW())</f>
        <v/>
      </c>
      <c r="V1542" s="37" t="str">
        <f t="shared" si="24"/>
        <v/>
      </c>
    </row>
    <row r="1543" spans="1:22" x14ac:dyDescent="0.3">
      <c r="A1543" s="37" t="str">
        <f>IF(H1543=Rapport!$A$2,ROW(),B1543)</f>
        <v/>
      </c>
      <c r="B1543" s="37" t="str">
        <f>IF(OR(AND(H1543&lt;&gt;Rapport!$A$2,Rapport!$C$1=""),I1543&lt;&gt;Rapport!$C$1),"",ROW())</f>
        <v/>
      </c>
      <c r="V1543" s="37" t="str">
        <f t="shared" si="24"/>
        <v/>
      </c>
    </row>
    <row r="1544" spans="1:22" x14ac:dyDescent="0.3">
      <c r="A1544" s="37" t="str">
        <f>IF(H1544=Rapport!$A$2,ROW(),B1544)</f>
        <v/>
      </c>
      <c r="B1544" s="37" t="str">
        <f>IF(OR(AND(H1544&lt;&gt;Rapport!$A$2,Rapport!$C$1=""),I1544&lt;&gt;Rapport!$C$1),"",ROW())</f>
        <v/>
      </c>
      <c r="V1544" s="37" t="str">
        <f t="shared" si="24"/>
        <v/>
      </c>
    </row>
    <row r="1545" spans="1:22" x14ac:dyDescent="0.3">
      <c r="A1545" s="37" t="str">
        <f>IF(H1545=Rapport!$A$2,ROW(),B1545)</f>
        <v/>
      </c>
      <c r="B1545" s="37" t="str">
        <f>IF(OR(AND(H1545&lt;&gt;Rapport!$A$2,Rapport!$C$1=""),I1545&lt;&gt;Rapport!$C$1),"",ROW())</f>
        <v/>
      </c>
      <c r="V1545" s="37" t="str">
        <f t="shared" si="24"/>
        <v/>
      </c>
    </row>
    <row r="1546" spans="1:22" x14ac:dyDescent="0.3">
      <c r="A1546" s="37" t="str">
        <f>IF(H1546=Rapport!$A$2,ROW(),B1546)</f>
        <v/>
      </c>
      <c r="B1546" s="37" t="str">
        <f>IF(OR(AND(H1546&lt;&gt;Rapport!$A$2,Rapport!$C$1=""),I1546&lt;&gt;Rapport!$C$1),"",ROW())</f>
        <v/>
      </c>
      <c r="V1546" s="37" t="str">
        <f t="shared" si="24"/>
        <v/>
      </c>
    </row>
    <row r="1547" spans="1:22" x14ac:dyDescent="0.3">
      <c r="A1547" s="37" t="str">
        <f>IF(H1547=Rapport!$A$2,ROW(),B1547)</f>
        <v/>
      </c>
      <c r="B1547" s="37" t="str">
        <f>IF(OR(AND(H1547&lt;&gt;Rapport!$A$2,Rapport!$C$1=""),I1547&lt;&gt;Rapport!$C$1),"",ROW())</f>
        <v/>
      </c>
      <c r="V1547" s="37" t="str">
        <f t="shared" si="24"/>
        <v/>
      </c>
    </row>
    <row r="1548" spans="1:22" x14ac:dyDescent="0.3">
      <c r="A1548" s="37" t="str">
        <f>IF(H1548=Rapport!$A$2,ROW(),B1548)</f>
        <v/>
      </c>
      <c r="B1548" s="37" t="str">
        <f>IF(OR(AND(H1548&lt;&gt;Rapport!$A$2,Rapport!$C$1=""),I1548&lt;&gt;Rapport!$C$1),"",ROW())</f>
        <v/>
      </c>
      <c r="V1548" s="37" t="str">
        <f t="shared" si="24"/>
        <v/>
      </c>
    </row>
    <row r="1549" spans="1:22" x14ac:dyDescent="0.3">
      <c r="A1549" s="37" t="str">
        <f>IF(H1549=Rapport!$A$2,ROW(),B1549)</f>
        <v/>
      </c>
      <c r="B1549" s="37" t="str">
        <f>IF(OR(AND(H1549&lt;&gt;Rapport!$A$2,Rapport!$C$1=""),I1549&lt;&gt;Rapport!$C$1),"",ROW())</f>
        <v/>
      </c>
      <c r="V1549" s="37" t="str">
        <f t="shared" si="24"/>
        <v/>
      </c>
    </row>
    <row r="1550" spans="1:22" x14ac:dyDescent="0.3">
      <c r="A1550" s="37" t="str">
        <f>IF(H1550=Rapport!$A$2,ROW(),B1550)</f>
        <v/>
      </c>
      <c r="B1550" s="37" t="str">
        <f>IF(OR(AND(H1550&lt;&gt;Rapport!$A$2,Rapport!$C$1=""),I1550&lt;&gt;Rapport!$C$1),"",ROW())</f>
        <v/>
      </c>
      <c r="V1550" s="37" t="str">
        <f t="shared" si="24"/>
        <v/>
      </c>
    </row>
    <row r="1551" spans="1:22" x14ac:dyDescent="0.3">
      <c r="A1551" s="37" t="str">
        <f>IF(H1551=Rapport!$A$2,ROW(),B1551)</f>
        <v/>
      </c>
      <c r="B1551" s="37" t="str">
        <f>IF(OR(AND(H1551&lt;&gt;Rapport!$A$2,Rapport!$C$1=""),I1551&lt;&gt;Rapport!$C$1),"",ROW())</f>
        <v/>
      </c>
      <c r="V1551" s="37" t="str">
        <f t="shared" si="24"/>
        <v/>
      </c>
    </row>
    <row r="1552" spans="1:22" x14ac:dyDescent="0.3">
      <c r="A1552" s="37" t="str">
        <f>IF(H1552=Rapport!$A$2,ROW(),B1552)</f>
        <v/>
      </c>
      <c r="B1552" s="37" t="str">
        <f>IF(OR(AND(H1552&lt;&gt;Rapport!$A$2,Rapport!$C$1=""),I1552&lt;&gt;Rapport!$C$1),"",ROW())</f>
        <v/>
      </c>
      <c r="V1552" s="37" t="str">
        <f t="shared" si="24"/>
        <v/>
      </c>
    </row>
    <row r="1553" spans="1:22" x14ac:dyDescent="0.3">
      <c r="A1553" s="37" t="str">
        <f>IF(H1553=Rapport!$A$2,ROW(),B1553)</f>
        <v/>
      </c>
      <c r="B1553" s="37" t="str">
        <f>IF(OR(AND(H1553&lt;&gt;Rapport!$A$2,Rapport!$C$1=""),I1553&lt;&gt;Rapport!$C$1),"",ROW())</f>
        <v/>
      </c>
      <c r="V1553" s="37" t="str">
        <f t="shared" si="24"/>
        <v/>
      </c>
    </row>
    <row r="1554" spans="1:22" x14ac:dyDescent="0.3">
      <c r="A1554" s="37" t="str">
        <f>IF(H1554=Rapport!$A$2,ROW(),B1554)</f>
        <v/>
      </c>
      <c r="B1554" s="37" t="str">
        <f>IF(OR(AND(H1554&lt;&gt;Rapport!$A$2,Rapport!$C$1=""),I1554&lt;&gt;Rapport!$C$1),"",ROW())</f>
        <v/>
      </c>
      <c r="V1554" s="37" t="str">
        <f t="shared" si="24"/>
        <v/>
      </c>
    </row>
    <row r="1555" spans="1:22" x14ac:dyDescent="0.3">
      <c r="A1555" s="37" t="str">
        <f>IF(H1555=Rapport!$A$2,ROW(),B1555)</f>
        <v/>
      </c>
      <c r="B1555" s="37" t="str">
        <f>IF(OR(AND(H1555&lt;&gt;Rapport!$A$2,Rapport!$C$1=""),I1555&lt;&gt;Rapport!$C$1),"",ROW())</f>
        <v/>
      </c>
      <c r="V1555" s="37" t="str">
        <f t="shared" si="24"/>
        <v/>
      </c>
    </row>
    <row r="1556" spans="1:22" x14ac:dyDescent="0.3">
      <c r="A1556" s="37" t="str">
        <f>IF(H1556=Rapport!$A$2,ROW(),B1556)</f>
        <v/>
      </c>
      <c r="B1556" s="37" t="str">
        <f>IF(OR(AND(H1556&lt;&gt;Rapport!$A$2,Rapport!$C$1=""),I1556&lt;&gt;Rapport!$C$1),"",ROW())</f>
        <v/>
      </c>
      <c r="V1556" s="37" t="str">
        <f t="shared" si="24"/>
        <v/>
      </c>
    </row>
    <row r="1557" spans="1:22" x14ac:dyDescent="0.3">
      <c r="A1557" s="37" t="str">
        <f>IF(H1557=Rapport!$A$2,ROW(),B1557)</f>
        <v/>
      </c>
      <c r="B1557" s="37" t="str">
        <f>IF(OR(AND(H1557&lt;&gt;Rapport!$A$2,Rapport!$C$1=""),I1557&lt;&gt;Rapport!$C$1),"",ROW())</f>
        <v/>
      </c>
      <c r="V1557" s="37" t="str">
        <f t="shared" si="24"/>
        <v/>
      </c>
    </row>
    <row r="1558" spans="1:22" x14ac:dyDescent="0.3">
      <c r="A1558" s="37" t="str">
        <f>IF(H1558=Rapport!$A$2,ROW(),B1558)</f>
        <v/>
      </c>
      <c r="B1558" s="37" t="str">
        <f>IF(OR(AND(H1558&lt;&gt;Rapport!$A$2,Rapport!$C$1=""),I1558&lt;&gt;Rapport!$C$1),"",ROW())</f>
        <v/>
      </c>
      <c r="V1558" s="37" t="str">
        <f t="shared" si="24"/>
        <v/>
      </c>
    </row>
    <row r="1559" spans="1:22" x14ac:dyDescent="0.3">
      <c r="A1559" s="37" t="str">
        <f>IF(H1559=Rapport!$A$2,ROW(),B1559)</f>
        <v/>
      </c>
      <c r="B1559" s="37" t="str">
        <f>IF(OR(AND(H1559&lt;&gt;Rapport!$A$2,Rapport!$C$1=""),I1559&lt;&gt;Rapport!$C$1),"",ROW())</f>
        <v/>
      </c>
      <c r="V1559" s="37" t="str">
        <f t="shared" si="24"/>
        <v/>
      </c>
    </row>
    <row r="1560" spans="1:22" x14ac:dyDescent="0.3">
      <c r="A1560" s="37" t="str">
        <f>IF(H1560=Rapport!$A$2,ROW(),B1560)</f>
        <v/>
      </c>
      <c r="B1560" s="37" t="str">
        <f>IF(OR(AND(H1560&lt;&gt;Rapport!$A$2,Rapport!$C$1=""),I1560&lt;&gt;Rapport!$C$1),"",ROW())</f>
        <v/>
      </c>
      <c r="V1560" s="37" t="str">
        <f t="shared" si="24"/>
        <v/>
      </c>
    </row>
    <row r="1561" spans="1:22" x14ac:dyDescent="0.3">
      <c r="A1561" s="37" t="str">
        <f>IF(H1561=Rapport!$A$2,ROW(),B1561)</f>
        <v/>
      </c>
      <c r="B1561" s="37" t="str">
        <f>IF(OR(AND(H1561&lt;&gt;Rapport!$A$2,Rapport!$C$1=""),I1561&lt;&gt;Rapport!$C$1),"",ROW())</f>
        <v/>
      </c>
      <c r="V1561" s="37" t="str">
        <f t="shared" si="24"/>
        <v/>
      </c>
    </row>
    <row r="1562" spans="1:22" x14ac:dyDescent="0.3">
      <c r="A1562" s="37" t="str">
        <f>IF(H1562=Rapport!$A$2,ROW(),B1562)</f>
        <v/>
      </c>
      <c r="B1562" s="37" t="str">
        <f>IF(OR(AND(H1562&lt;&gt;Rapport!$A$2,Rapport!$C$1=""),I1562&lt;&gt;Rapport!$C$1),"",ROW())</f>
        <v/>
      </c>
      <c r="V1562" s="37" t="str">
        <f t="shared" si="24"/>
        <v/>
      </c>
    </row>
    <row r="1563" spans="1:22" x14ac:dyDescent="0.3">
      <c r="A1563" s="37" t="str">
        <f>IF(H1563=Rapport!$A$2,ROW(),B1563)</f>
        <v/>
      </c>
      <c r="B1563" s="37" t="str">
        <f>IF(OR(AND(H1563&lt;&gt;Rapport!$A$2,Rapport!$C$1=""),I1563&lt;&gt;Rapport!$C$1),"",ROW())</f>
        <v/>
      </c>
      <c r="V1563" s="37" t="str">
        <f t="shared" si="24"/>
        <v/>
      </c>
    </row>
    <row r="1564" spans="1:22" x14ac:dyDescent="0.3">
      <c r="A1564" s="37" t="str">
        <f>IF(H1564=Rapport!$A$2,ROW(),B1564)</f>
        <v/>
      </c>
      <c r="B1564" s="37" t="str">
        <f>IF(OR(AND(H1564&lt;&gt;Rapport!$A$2,Rapport!$C$1=""),I1564&lt;&gt;Rapport!$C$1),"",ROW())</f>
        <v/>
      </c>
      <c r="V1564" s="37" t="str">
        <f t="shared" si="24"/>
        <v/>
      </c>
    </row>
    <row r="1565" spans="1:22" x14ac:dyDescent="0.3">
      <c r="A1565" s="37" t="str">
        <f>IF(H1565=Rapport!$A$2,ROW(),B1565)</f>
        <v/>
      </c>
      <c r="B1565" s="37" t="str">
        <f>IF(OR(AND(H1565&lt;&gt;Rapport!$A$2,Rapport!$C$1=""),I1565&lt;&gt;Rapport!$C$1),"",ROW())</f>
        <v/>
      </c>
      <c r="V1565" s="37" t="str">
        <f t="shared" si="24"/>
        <v/>
      </c>
    </row>
    <row r="1566" spans="1:22" x14ac:dyDescent="0.3">
      <c r="A1566" s="37" t="str">
        <f>IF(H1566=Rapport!$A$2,ROW(),B1566)</f>
        <v/>
      </c>
      <c r="B1566" s="37" t="str">
        <f>IF(OR(AND(H1566&lt;&gt;Rapport!$A$2,Rapport!$C$1=""),I1566&lt;&gt;Rapport!$C$1),"",ROW())</f>
        <v/>
      </c>
      <c r="V1566" s="37" t="str">
        <f t="shared" si="24"/>
        <v/>
      </c>
    </row>
    <row r="1567" spans="1:22" x14ac:dyDescent="0.3">
      <c r="A1567" s="37" t="str">
        <f>IF(H1567=Rapport!$A$2,ROW(),B1567)</f>
        <v/>
      </c>
      <c r="B1567" s="37" t="str">
        <f>IF(OR(AND(H1567&lt;&gt;Rapport!$A$2,Rapport!$C$1=""),I1567&lt;&gt;Rapport!$C$1),"",ROW())</f>
        <v/>
      </c>
      <c r="V1567" s="37" t="str">
        <f t="shared" si="24"/>
        <v/>
      </c>
    </row>
    <row r="1568" spans="1:22" x14ac:dyDescent="0.3">
      <c r="A1568" s="37" t="str">
        <f>IF(H1568=Rapport!$A$2,ROW(),B1568)</f>
        <v/>
      </c>
      <c r="B1568" s="37" t="str">
        <f>IF(OR(AND(H1568&lt;&gt;Rapport!$A$2,Rapport!$C$1=""),I1568&lt;&gt;Rapport!$C$1),"",ROW())</f>
        <v/>
      </c>
      <c r="V1568" s="37" t="str">
        <f t="shared" si="24"/>
        <v/>
      </c>
    </row>
    <row r="1569" spans="1:22" x14ac:dyDescent="0.3">
      <c r="A1569" s="37" t="str">
        <f>IF(H1569=Rapport!$A$2,ROW(),B1569)</f>
        <v/>
      </c>
      <c r="B1569" s="37" t="str">
        <f>IF(OR(AND(H1569&lt;&gt;Rapport!$A$2,Rapport!$C$1=""),I1569&lt;&gt;Rapport!$C$1),"",ROW())</f>
        <v/>
      </c>
      <c r="V1569" s="37" t="str">
        <f t="shared" si="24"/>
        <v/>
      </c>
    </row>
    <row r="1570" spans="1:22" x14ac:dyDescent="0.3">
      <c r="A1570" s="37" t="str">
        <f>IF(H1570=Rapport!$A$2,ROW(),B1570)</f>
        <v/>
      </c>
      <c r="B1570" s="37" t="str">
        <f>IF(OR(AND(H1570&lt;&gt;Rapport!$A$2,Rapport!$C$1=""),I1570&lt;&gt;Rapport!$C$1),"",ROW())</f>
        <v/>
      </c>
      <c r="V1570" s="37" t="str">
        <f t="shared" si="24"/>
        <v/>
      </c>
    </row>
    <row r="1571" spans="1:22" x14ac:dyDescent="0.3">
      <c r="A1571" s="37" t="str">
        <f>IF(H1571=Rapport!$A$2,ROW(),B1571)</f>
        <v/>
      </c>
      <c r="B1571" s="37" t="str">
        <f>IF(OR(AND(H1571&lt;&gt;Rapport!$A$2,Rapport!$C$1=""),I1571&lt;&gt;Rapport!$C$1),"",ROW())</f>
        <v/>
      </c>
      <c r="V1571" s="37" t="str">
        <f t="shared" si="24"/>
        <v/>
      </c>
    </row>
    <row r="1572" spans="1:22" x14ac:dyDescent="0.3">
      <c r="A1572" s="37" t="str">
        <f>IF(H1572=Rapport!$A$2,ROW(),B1572)</f>
        <v/>
      </c>
      <c r="B1572" s="37" t="str">
        <f>IF(OR(AND(H1572&lt;&gt;Rapport!$A$2,Rapport!$C$1=""),I1572&lt;&gt;Rapport!$C$1),"",ROW())</f>
        <v/>
      </c>
      <c r="V1572" s="37" t="str">
        <f t="shared" si="24"/>
        <v/>
      </c>
    </row>
    <row r="1573" spans="1:22" x14ac:dyDescent="0.3">
      <c r="A1573" s="37" t="str">
        <f>IF(H1573=Rapport!$A$2,ROW(),B1573)</f>
        <v/>
      </c>
      <c r="B1573" s="37" t="str">
        <f>IF(OR(AND(H1573&lt;&gt;Rapport!$A$2,Rapport!$C$1=""),I1573&lt;&gt;Rapport!$C$1),"",ROW())</f>
        <v/>
      </c>
      <c r="V1573" s="37" t="str">
        <f t="shared" si="24"/>
        <v/>
      </c>
    </row>
    <row r="1574" spans="1:22" x14ac:dyDescent="0.3">
      <c r="A1574" s="37" t="str">
        <f>IF(H1574=Rapport!$A$2,ROW(),B1574)</f>
        <v/>
      </c>
      <c r="B1574" s="37" t="str">
        <f>IF(OR(AND(H1574&lt;&gt;Rapport!$A$2,Rapport!$C$1=""),I1574&lt;&gt;Rapport!$C$1),"",ROW())</f>
        <v/>
      </c>
      <c r="V1574" s="37" t="str">
        <f t="shared" si="24"/>
        <v/>
      </c>
    </row>
    <row r="1575" spans="1:22" x14ac:dyDescent="0.3">
      <c r="A1575" s="37" t="str">
        <f>IF(H1575=Rapport!$A$2,ROW(),B1575)</f>
        <v/>
      </c>
      <c r="B1575" s="37" t="str">
        <f>IF(OR(AND(H1575&lt;&gt;Rapport!$A$2,Rapport!$C$1=""),I1575&lt;&gt;Rapport!$C$1),"",ROW())</f>
        <v/>
      </c>
      <c r="V1575" s="37" t="str">
        <f t="shared" si="24"/>
        <v/>
      </c>
    </row>
    <row r="1576" spans="1:22" x14ac:dyDescent="0.3">
      <c r="A1576" s="37" t="str">
        <f>IF(H1576=Rapport!$A$2,ROW(),B1576)</f>
        <v/>
      </c>
      <c r="B1576" s="37" t="str">
        <f>IF(OR(AND(H1576&lt;&gt;Rapport!$A$2,Rapport!$C$1=""),I1576&lt;&gt;Rapport!$C$1),"",ROW())</f>
        <v/>
      </c>
      <c r="V1576" s="37" t="str">
        <f t="shared" si="24"/>
        <v/>
      </c>
    </row>
    <row r="1577" spans="1:22" x14ac:dyDescent="0.3">
      <c r="A1577" s="37" t="str">
        <f>IF(H1577=Rapport!$A$2,ROW(),B1577)</f>
        <v/>
      </c>
      <c r="B1577" s="37" t="str">
        <f>IF(OR(AND(H1577&lt;&gt;Rapport!$A$2,Rapport!$C$1=""),I1577&lt;&gt;Rapport!$C$1),"",ROW())</f>
        <v/>
      </c>
      <c r="V1577" s="37" t="str">
        <f t="shared" si="24"/>
        <v/>
      </c>
    </row>
    <row r="1578" spans="1:22" x14ac:dyDescent="0.3">
      <c r="A1578" s="37" t="str">
        <f>IF(H1578=Rapport!$A$2,ROW(),B1578)</f>
        <v/>
      </c>
      <c r="B1578" s="37" t="str">
        <f>IF(OR(AND(H1578&lt;&gt;Rapport!$A$2,Rapport!$C$1=""),I1578&lt;&gt;Rapport!$C$1),"",ROW())</f>
        <v/>
      </c>
      <c r="V1578" s="37" t="str">
        <f t="shared" si="24"/>
        <v/>
      </c>
    </row>
    <row r="1579" spans="1:22" x14ac:dyDescent="0.3">
      <c r="A1579" s="37" t="str">
        <f>IF(H1579=Rapport!$A$2,ROW(),B1579)</f>
        <v/>
      </c>
      <c r="B1579" s="37" t="str">
        <f>IF(OR(AND(H1579&lt;&gt;Rapport!$A$2,Rapport!$C$1=""),I1579&lt;&gt;Rapport!$C$1),"",ROW())</f>
        <v/>
      </c>
      <c r="V1579" s="37" t="str">
        <f t="shared" si="24"/>
        <v/>
      </c>
    </row>
    <row r="1580" spans="1:22" x14ac:dyDescent="0.3">
      <c r="A1580" s="37" t="str">
        <f>IF(H1580=Rapport!$A$2,ROW(),B1580)</f>
        <v/>
      </c>
      <c r="B1580" s="37" t="str">
        <f>IF(OR(AND(H1580&lt;&gt;Rapport!$A$2,Rapport!$C$1=""),I1580&lt;&gt;Rapport!$C$1),"",ROW())</f>
        <v/>
      </c>
      <c r="V1580" s="37" t="str">
        <f t="shared" si="24"/>
        <v/>
      </c>
    </row>
    <row r="1581" spans="1:22" x14ac:dyDescent="0.3">
      <c r="A1581" s="37" t="str">
        <f>IF(H1581=Rapport!$A$2,ROW(),B1581)</f>
        <v/>
      </c>
      <c r="B1581" s="37" t="str">
        <f>IF(OR(AND(H1581&lt;&gt;Rapport!$A$2,Rapport!$C$1=""),I1581&lt;&gt;Rapport!$C$1),"",ROW())</f>
        <v/>
      </c>
      <c r="V1581" s="37" t="str">
        <f t="shared" si="24"/>
        <v/>
      </c>
    </row>
    <row r="1582" spans="1:22" x14ac:dyDescent="0.3">
      <c r="A1582" s="37" t="str">
        <f>IF(H1582=Rapport!$A$2,ROW(),B1582)</f>
        <v/>
      </c>
      <c r="B1582" s="37" t="str">
        <f>IF(OR(AND(H1582&lt;&gt;Rapport!$A$2,Rapport!$C$1=""),I1582&lt;&gt;Rapport!$C$1),"",ROW())</f>
        <v/>
      </c>
      <c r="V1582" s="37" t="str">
        <f t="shared" si="24"/>
        <v/>
      </c>
    </row>
    <row r="1583" spans="1:22" x14ac:dyDescent="0.3">
      <c r="A1583" s="37" t="str">
        <f>IF(H1583=Rapport!$A$2,ROW(),B1583)</f>
        <v/>
      </c>
      <c r="B1583" s="37" t="str">
        <f>IF(OR(AND(H1583&lt;&gt;Rapport!$A$2,Rapport!$C$1=""),I1583&lt;&gt;Rapport!$C$1),"",ROW())</f>
        <v/>
      </c>
      <c r="V1583" s="37" t="str">
        <f t="shared" si="24"/>
        <v/>
      </c>
    </row>
    <row r="1584" spans="1:22" x14ac:dyDescent="0.3">
      <c r="A1584" s="37" t="str">
        <f>IF(H1584=Rapport!$A$2,ROW(),B1584)</f>
        <v/>
      </c>
      <c r="B1584" s="37" t="str">
        <f>IF(OR(AND(H1584&lt;&gt;Rapport!$A$2,Rapport!$C$1=""),I1584&lt;&gt;Rapport!$C$1),"",ROW())</f>
        <v/>
      </c>
      <c r="V1584" s="37" t="str">
        <f t="shared" si="24"/>
        <v/>
      </c>
    </row>
    <row r="1585" spans="1:22" x14ac:dyDescent="0.3">
      <c r="A1585" s="37" t="str">
        <f>IF(H1585=Rapport!$A$2,ROW(),B1585)</f>
        <v/>
      </c>
      <c r="B1585" s="37" t="str">
        <f>IF(OR(AND(H1585&lt;&gt;Rapport!$A$2,Rapport!$C$1=""),I1585&lt;&gt;Rapport!$C$1),"",ROW())</f>
        <v/>
      </c>
      <c r="V1585" s="37" t="str">
        <f t="shared" si="24"/>
        <v/>
      </c>
    </row>
    <row r="1586" spans="1:22" x14ac:dyDescent="0.3">
      <c r="A1586" s="37" t="str">
        <f>IF(H1586=Rapport!$A$2,ROW(),B1586)</f>
        <v/>
      </c>
      <c r="B1586" s="37" t="str">
        <f>IF(OR(AND(H1586&lt;&gt;Rapport!$A$2,Rapport!$C$1=""),I1586&lt;&gt;Rapport!$C$1),"",ROW())</f>
        <v/>
      </c>
      <c r="V1586" s="37" t="str">
        <f t="shared" si="24"/>
        <v/>
      </c>
    </row>
    <row r="1587" spans="1:22" x14ac:dyDescent="0.3">
      <c r="A1587" s="37" t="str">
        <f>IF(H1587=Rapport!$A$2,ROW(),B1587)</f>
        <v/>
      </c>
      <c r="B1587" s="37" t="str">
        <f>IF(OR(AND(H1587&lt;&gt;Rapport!$A$2,Rapport!$C$1=""),I1587&lt;&gt;Rapport!$C$1),"",ROW())</f>
        <v/>
      </c>
      <c r="V1587" s="37" t="str">
        <f t="shared" si="24"/>
        <v/>
      </c>
    </row>
    <row r="1588" spans="1:22" x14ac:dyDescent="0.3">
      <c r="A1588" s="37" t="str">
        <f>IF(H1588=Rapport!$A$2,ROW(),B1588)</f>
        <v/>
      </c>
      <c r="B1588" s="37" t="str">
        <f>IF(OR(AND(H1588&lt;&gt;Rapport!$A$2,Rapport!$C$1=""),I1588&lt;&gt;Rapport!$C$1),"",ROW())</f>
        <v/>
      </c>
      <c r="V1588" s="37" t="str">
        <f t="shared" si="24"/>
        <v/>
      </c>
    </row>
    <row r="1589" spans="1:22" x14ac:dyDescent="0.3">
      <c r="A1589" s="37" t="str">
        <f>IF(H1589=Rapport!$A$2,ROW(),B1589)</f>
        <v/>
      </c>
      <c r="B1589" s="37" t="str">
        <f>IF(OR(AND(H1589&lt;&gt;Rapport!$A$2,Rapport!$C$1=""),I1589&lt;&gt;Rapport!$C$1),"",ROW())</f>
        <v/>
      </c>
      <c r="V1589" s="37" t="str">
        <f t="shared" si="24"/>
        <v/>
      </c>
    </row>
    <row r="1590" spans="1:22" x14ac:dyDescent="0.3">
      <c r="A1590" s="37" t="str">
        <f>IF(H1590=Rapport!$A$2,ROW(),B1590)</f>
        <v/>
      </c>
      <c r="B1590" s="37" t="str">
        <f>IF(OR(AND(H1590&lt;&gt;Rapport!$A$2,Rapport!$C$1=""),I1590&lt;&gt;Rapport!$C$1),"",ROW())</f>
        <v/>
      </c>
      <c r="V1590" s="37" t="str">
        <f t="shared" si="24"/>
        <v/>
      </c>
    </row>
    <row r="1591" spans="1:22" x14ac:dyDescent="0.3">
      <c r="A1591" s="37" t="str">
        <f>IF(H1591=Rapport!$A$2,ROW(),B1591)</f>
        <v/>
      </c>
      <c r="B1591" s="37" t="str">
        <f>IF(OR(AND(H1591&lt;&gt;Rapport!$A$2,Rapport!$C$1=""),I1591&lt;&gt;Rapport!$C$1),"",ROW())</f>
        <v/>
      </c>
      <c r="V1591" s="37" t="str">
        <f t="shared" si="24"/>
        <v/>
      </c>
    </row>
    <row r="1592" spans="1:22" x14ac:dyDescent="0.3">
      <c r="A1592" s="37" t="str">
        <f>IF(H1592=Rapport!$A$2,ROW(),B1592)</f>
        <v/>
      </c>
      <c r="B1592" s="37" t="str">
        <f>IF(OR(AND(H1592&lt;&gt;Rapport!$A$2,Rapport!$C$1=""),I1592&lt;&gt;Rapport!$C$1),"",ROW())</f>
        <v/>
      </c>
      <c r="V1592" s="37" t="str">
        <f t="shared" si="24"/>
        <v/>
      </c>
    </row>
    <row r="1593" spans="1:22" x14ac:dyDescent="0.3">
      <c r="A1593" s="37" t="str">
        <f>IF(H1593=Rapport!$A$2,ROW(),B1593)</f>
        <v/>
      </c>
      <c r="B1593" s="37" t="str">
        <f>IF(OR(AND(H1593&lt;&gt;Rapport!$A$2,Rapport!$C$1=""),I1593&lt;&gt;Rapport!$C$1),"",ROW())</f>
        <v/>
      </c>
      <c r="V1593" s="37" t="str">
        <f t="shared" si="24"/>
        <v/>
      </c>
    </row>
    <row r="1594" spans="1:22" x14ac:dyDescent="0.3">
      <c r="A1594" s="37" t="str">
        <f>IF(H1594=Rapport!$A$2,ROW(),B1594)</f>
        <v/>
      </c>
      <c r="B1594" s="37" t="str">
        <f>IF(OR(AND(H1594&lt;&gt;Rapport!$A$2,Rapport!$C$1=""),I1594&lt;&gt;Rapport!$C$1),"",ROW())</f>
        <v/>
      </c>
      <c r="V1594" s="37" t="str">
        <f t="shared" si="24"/>
        <v/>
      </c>
    </row>
    <row r="1595" spans="1:22" x14ac:dyDescent="0.3">
      <c r="A1595" s="37" t="str">
        <f>IF(H1595=Rapport!$A$2,ROW(),B1595)</f>
        <v/>
      </c>
      <c r="B1595" s="37" t="str">
        <f>IF(OR(AND(H1595&lt;&gt;Rapport!$A$2,Rapport!$C$1=""),I1595&lt;&gt;Rapport!$C$1),"",ROW())</f>
        <v/>
      </c>
      <c r="V1595" s="37" t="str">
        <f t="shared" si="24"/>
        <v/>
      </c>
    </row>
    <row r="1596" spans="1:22" x14ac:dyDescent="0.3">
      <c r="A1596" s="37" t="str">
        <f>IF(H1596=Rapport!$A$2,ROW(),B1596)</f>
        <v/>
      </c>
      <c r="B1596" s="37" t="str">
        <f>IF(OR(AND(H1596&lt;&gt;Rapport!$A$2,Rapport!$C$1=""),I1596&lt;&gt;Rapport!$C$1),"",ROW())</f>
        <v/>
      </c>
      <c r="V1596" s="37" t="str">
        <f t="shared" si="24"/>
        <v/>
      </c>
    </row>
    <row r="1597" spans="1:22" x14ac:dyDescent="0.3">
      <c r="A1597" s="37" t="str">
        <f>IF(H1597=Rapport!$A$2,ROW(),B1597)</f>
        <v/>
      </c>
      <c r="B1597" s="37" t="str">
        <f>IF(OR(AND(H1597&lt;&gt;Rapport!$A$2,Rapport!$C$1=""),I1597&lt;&gt;Rapport!$C$1),"",ROW())</f>
        <v/>
      </c>
      <c r="V1597" s="37" t="str">
        <f t="shared" si="24"/>
        <v/>
      </c>
    </row>
    <row r="1598" spans="1:22" x14ac:dyDescent="0.3">
      <c r="A1598" s="37" t="str">
        <f>IF(H1598=Rapport!$A$2,ROW(),B1598)</f>
        <v/>
      </c>
      <c r="B1598" s="37" t="str">
        <f>IF(OR(AND(H1598&lt;&gt;Rapport!$A$2,Rapport!$C$1=""),I1598&lt;&gt;Rapport!$C$1),"",ROW())</f>
        <v/>
      </c>
      <c r="V1598" s="37" t="str">
        <f t="shared" si="24"/>
        <v/>
      </c>
    </row>
    <row r="1599" spans="1:22" x14ac:dyDescent="0.3">
      <c r="A1599" s="37" t="str">
        <f>IF(H1599=Rapport!$A$2,ROW(),B1599)</f>
        <v/>
      </c>
      <c r="B1599" s="37" t="str">
        <f>IF(OR(AND(H1599&lt;&gt;Rapport!$A$2,Rapport!$C$1=""),I1599&lt;&gt;Rapport!$C$1),"",ROW())</f>
        <v/>
      </c>
      <c r="V1599" s="37" t="str">
        <f t="shared" si="24"/>
        <v/>
      </c>
    </row>
    <row r="1600" spans="1:22" x14ac:dyDescent="0.3">
      <c r="A1600" s="37" t="str">
        <f>IF(H1600=Rapport!$A$2,ROW(),B1600)</f>
        <v/>
      </c>
      <c r="B1600" s="37" t="str">
        <f>IF(OR(AND(H1600&lt;&gt;Rapport!$A$2,Rapport!$C$1=""),I1600&lt;&gt;Rapport!$C$1),"",ROW())</f>
        <v/>
      </c>
      <c r="V1600" s="37" t="str">
        <f t="shared" si="24"/>
        <v/>
      </c>
    </row>
    <row r="1601" spans="1:22" x14ac:dyDescent="0.3">
      <c r="A1601" s="37" t="str">
        <f>IF(H1601=Rapport!$A$2,ROW(),B1601)</f>
        <v/>
      </c>
      <c r="B1601" s="37" t="str">
        <f>IF(OR(AND(H1601&lt;&gt;Rapport!$A$2,Rapport!$C$1=""),I1601&lt;&gt;Rapport!$C$1),"",ROW())</f>
        <v/>
      </c>
      <c r="V1601" s="37" t="str">
        <f t="shared" si="24"/>
        <v/>
      </c>
    </row>
    <row r="1602" spans="1:22" x14ac:dyDescent="0.3">
      <c r="A1602" s="37" t="str">
        <f>IF(H1602=Rapport!$A$2,ROW(),B1602)</f>
        <v/>
      </c>
      <c r="B1602" s="37" t="str">
        <f>IF(OR(AND(H1602&lt;&gt;Rapport!$A$2,Rapport!$C$1=""),I1602&lt;&gt;Rapport!$C$1),"",ROW())</f>
        <v/>
      </c>
      <c r="V1602" s="37" t="str">
        <f t="shared" si="24"/>
        <v/>
      </c>
    </row>
    <row r="1603" spans="1:22" x14ac:dyDescent="0.3">
      <c r="A1603" s="37" t="str">
        <f>IF(H1603=Rapport!$A$2,ROW(),B1603)</f>
        <v/>
      </c>
      <c r="B1603" s="37" t="str">
        <f>IF(OR(AND(H1603&lt;&gt;Rapport!$A$2,Rapport!$C$1=""),I1603&lt;&gt;Rapport!$C$1),"",ROW())</f>
        <v/>
      </c>
      <c r="V1603" s="37" t="str">
        <f t="shared" ref="V1603:V1666" si="25">IF(K1603="rupture",ROW(),"")</f>
        <v/>
      </c>
    </row>
    <row r="1604" spans="1:22" x14ac:dyDescent="0.3">
      <c r="A1604" s="37" t="str">
        <f>IF(H1604=Rapport!$A$2,ROW(),B1604)</f>
        <v/>
      </c>
      <c r="B1604" s="37" t="str">
        <f>IF(OR(AND(H1604&lt;&gt;Rapport!$A$2,Rapport!$C$1=""),I1604&lt;&gt;Rapport!$C$1),"",ROW())</f>
        <v/>
      </c>
      <c r="V1604" s="37" t="str">
        <f t="shared" si="25"/>
        <v/>
      </c>
    </row>
    <row r="1605" spans="1:22" x14ac:dyDescent="0.3">
      <c r="A1605" s="37" t="str">
        <f>IF(H1605=Rapport!$A$2,ROW(),B1605)</f>
        <v/>
      </c>
      <c r="B1605" s="37" t="str">
        <f>IF(OR(AND(H1605&lt;&gt;Rapport!$A$2,Rapport!$C$1=""),I1605&lt;&gt;Rapport!$C$1),"",ROW())</f>
        <v/>
      </c>
      <c r="V1605" s="37" t="str">
        <f t="shared" si="25"/>
        <v/>
      </c>
    </row>
    <row r="1606" spans="1:22" x14ac:dyDescent="0.3">
      <c r="A1606" s="37" t="str">
        <f>IF(H1606=Rapport!$A$2,ROW(),B1606)</f>
        <v/>
      </c>
      <c r="B1606" s="37" t="str">
        <f>IF(OR(AND(H1606&lt;&gt;Rapport!$A$2,Rapport!$C$1=""),I1606&lt;&gt;Rapport!$C$1),"",ROW())</f>
        <v/>
      </c>
      <c r="V1606" s="37" t="str">
        <f t="shared" si="25"/>
        <v/>
      </c>
    </row>
    <row r="1607" spans="1:22" x14ac:dyDescent="0.3">
      <c r="A1607" s="37" t="str">
        <f>IF(H1607=Rapport!$A$2,ROW(),B1607)</f>
        <v/>
      </c>
      <c r="B1607" s="37" t="str">
        <f>IF(OR(AND(H1607&lt;&gt;Rapport!$A$2,Rapport!$C$1=""),I1607&lt;&gt;Rapport!$C$1),"",ROW())</f>
        <v/>
      </c>
      <c r="V1607" s="37" t="str">
        <f t="shared" si="25"/>
        <v/>
      </c>
    </row>
    <row r="1608" spans="1:22" x14ac:dyDescent="0.3">
      <c r="A1608" s="37" t="str">
        <f>IF(H1608=Rapport!$A$2,ROW(),B1608)</f>
        <v/>
      </c>
      <c r="B1608" s="37" t="str">
        <f>IF(OR(AND(H1608&lt;&gt;Rapport!$A$2,Rapport!$C$1=""),I1608&lt;&gt;Rapport!$C$1),"",ROW())</f>
        <v/>
      </c>
      <c r="V1608" s="37" t="str">
        <f t="shared" si="25"/>
        <v/>
      </c>
    </row>
    <row r="1609" spans="1:22" x14ac:dyDescent="0.3">
      <c r="A1609" s="37" t="str">
        <f>IF(H1609=Rapport!$A$2,ROW(),B1609)</f>
        <v/>
      </c>
      <c r="B1609" s="37" t="str">
        <f>IF(OR(AND(H1609&lt;&gt;Rapport!$A$2,Rapport!$C$1=""),I1609&lt;&gt;Rapport!$C$1),"",ROW())</f>
        <v/>
      </c>
      <c r="V1609" s="37" t="str">
        <f t="shared" si="25"/>
        <v/>
      </c>
    </row>
    <row r="1610" spans="1:22" x14ac:dyDescent="0.3">
      <c r="A1610" s="37" t="str">
        <f>IF(H1610=Rapport!$A$2,ROW(),B1610)</f>
        <v/>
      </c>
      <c r="B1610" s="37" t="str">
        <f>IF(OR(AND(H1610&lt;&gt;Rapport!$A$2,Rapport!$C$1=""),I1610&lt;&gt;Rapport!$C$1),"",ROW())</f>
        <v/>
      </c>
      <c r="V1610" s="37" t="str">
        <f t="shared" si="25"/>
        <v/>
      </c>
    </row>
    <row r="1611" spans="1:22" x14ac:dyDescent="0.3">
      <c r="A1611" s="37" t="str">
        <f>IF(H1611=Rapport!$A$2,ROW(),B1611)</f>
        <v/>
      </c>
      <c r="B1611" s="37" t="str">
        <f>IF(OR(AND(H1611&lt;&gt;Rapport!$A$2,Rapport!$C$1=""),I1611&lt;&gt;Rapport!$C$1),"",ROW())</f>
        <v/>
      </c>
      <c r="V1611" s="37" t="str">
        <f t="shared" si="25"/>
        <v/>
      </c>
    </row>
    <row r="1612" spans="1:22" x14ac:dyDescent="0.3">
      <c r="A1612" s="37" t="str">
        <f>IF(H1612=Rapport!$A$2,ROW(),B1612)</f>
        <v/>
      </c>
      <c r="B1612" s="37" t="str">
        <f>IF(OR(AND(H1612&lt;&gt;Rapport!$A$2,Rapport!$C$1=""),I1612&lt;&gt;Rapport!$C$1),"",ROW())</f>
        <v/>
      </c>
      <c r="V1612" s="37" t="str">
        <f t="shared" si="25"/>
        <v/>
      </c>
    </row>
    <row r="1613" spans="1:22" x14ac:dyDescent="0.3">
      <c r="A1613" s="37" t="str">
        <f>IF(H1613=Rapport!$A$2,ROW(),B1613)</f>
        <v/>
      </c>
      <c r="B1613" s="37" t="str">
        <f>IF(OR(AND(H1613&lt;&gt;Rapport!$A$2,Rapport!$C$1=""),I1613&lt;&gt;Rapport!$C$1),"",ROW())</f>
        <v/>
      </c>
      <c r="V1613" s="37" t="str">
        <f t="shared" si="25"/>
        <v/>
      </c>
    </row>
    <row r="1614" spans="1:22" x14ac:dyDescent="0.3">
      <c r="A1614" s="37" t="str">
        <f>IF(H1614=Rapport!$A$2,ROW(),B1614)</f>
        <v/>
      </c>
      <c r="B1614" s="37" t="str">
        <f>IF(OR(AND(H1614&lt;&gt;Rapport!$A$2,Rapport!$C$1=""),I1614&lt;&gt;Rapport!$C$1),"",ROW())</f>
        <v/>
      </c>
      <c r="V1614" s="37" t="str">
        <f t="shared" si="25"/>
        <v/>
      </c>
    </row>
    <row r="1615" spans="1:22" x14ac:dyDescent="0.3">
      <c r="A1615" s="37" t="str">
        <f>IF(H1615=Rapport!$A$2,ROW(),B1615)</f>
        <v/>
      </c>
      <c r="B1615" s="37" t="str">
        <f>IF(OR(AND(H1615&lt;&gt;Rapport!$A$2,Rapport!$C$1=""),I1615&lt;&gt;Rapport!$C$1),"",ROW())</f>
        <v/>
      </c>
      <c r="V1615" s="37" t="str">
        <f t="shared" si="25"/>
        <v/>
      </c>
    </row>
    <row r="1616" spans="1:22" x14ac:dyDescent="0.3">
      <c r="A1616" s="37" t="str">
        <f>IF(H1616=Rapport!$A$2,ROW(),B1616)</f>
        <v/>
      </c>
      <c r="B1616" s="37" t="str">
        <f>IF(OR(AND(H1616&lt;&gt;Rapport!$A$2,Rapport!$C$1=""),I1616&lt;&gt;Rapport!$C$1),"",ROW())</f>
        <v/>
      </c>
      <c r="V1616" s="37" t="str">
        <f t="shared" si="25"/>
        <v/>
      </c>
    </row>
    <row r="1617" spans="1:22" x14ac:dyDescent="0.3">
      <c r="A1617" s="37" t="str">
        <f>IF(H1617=Rapport!$A$2,ROW(),B1617)</f>
        <v/>
      </c>
      <c r="B1617" s="37" t="str">
        <f>IF(OR(AND(H1617&lt;&gt;Rapport!$A$2,Rapport!$C$1=""),I1617&lt;&gt;Rapport!$C$1),"",ROW())</f>
        <v/>
      </c>
      <c r="V1617" s="37" t="str">
        <f t="shared" si="25"/>
        <v/>
      </c>
    </row>
    <row r="1618" spans="1:22" x14ac:dyDescent="0.3">
      <c r="A1618" s="37" t="str">
        <f>IF(H1618=Rapport!$A$2,ROW(),B1618)</f>
        <v/>
      </c>
      <c r="B1618" s="37" t="str">
        <f>IF(OR(AND(H1618&lt;&gt;Rapport!$A$2,Rapport!$C$1=""),I1618&lt;&gt;Rapport!$C$1),"",ROW())</f>
        <v/>
      </c>
      <c r="V1618" s="37" t="str">
        <f t="shared" si="25"/>
        <v/>
      </c>
    </row>
    <row r="1619" spans="1:22" x14ac:dyDescent="0.3">
      <c r="A1619" s="37" t="str">
        <f>IF(H1619=Rapport!$A$2,ROW(),B1619)</f>
        <v/>
      </c>
      <c r="B1619" s="37" t="str">
        <f>IF(OR(AND(H1619&lt;&gt;Rapport!$A$2,Rapport!$C$1=""),I1619&lt;&gt;Rapport!$C$1),"",ROW())</f>
        <v/>
      </c>
      <c r="V1619" s="37" t="str">
        <f t="shared" si="25"/>
        <v/>
      </c>
    </row>
    <row r="1620" spans="1:22" x14ac:dyDescent="0.3">
      <c r="A1620" s="37" t="str">
        <f>IF(H1620=Rapport!$A$2,ROW(),B1620)</f>
        <v/>
      </c>
      <c r="B1620" s="37" t="str">
        <f>IF(OR(AND(H1620&lt;&gt;Rapport!$A$2,Rapport!$C$1=""),I1620&lt;&gt;Rapport!$C$1),"",ROW())</f>
        <v/>
      </c>
      <c r="V1620" s="37" t="str">
        <f t="shared" si="25"/>
        <v/>
      </c>
    </row>
    <row r="1621" spans="1:22" x14ac:dyDescent="0.3">
      <c r="A1621" s="37" t="str">
        <f>IF(H1621=Rapport!$A$2,ROW(),B1621)</f>
        <v/>
      </c>
      <c r="B1621" s="37" t="str">
        <f>IF(OR(AND(H1621&lt;&gt;Rapport!$A$2,Rapport!$C$1=""),I1621&lt;&gt;Rapport!$C$1),"",ROW())</f>
        <v/>
      </c>
      <c r="V1621" s="37" t="str">
        <f t="shared" si="25"/>
        <v/>
      </c>
    </row>
    <row r="1622" spans="1:22" x14ac:dyDescent="0.3">
      <c r="A1622" s="37" t="str">
        <f>IF(H1622=Rapport!$A$2,ROW(),B1622)</f>
        <v/>
      </c>
      <c r="B1622" s="37" t="str">
        <f>IF(OR(AND(H1622&lt;&gt;Rapport!$A$2,Rapport!$C$1=""),I1622&lt;&gt;Rapport!$C$1),"",ROW())</f>
        <v/>
      </c>
      <c r="V1622" s="37" t="str">
        <f t="shared" si="25"/>
        <v/>
      </c>
    </row>
    <row r="1623" spans="1:22" x14ac:dyDescent="0.3">
      <c r="A1623" s="37" t="str">
        <f>IF(H1623=Rapport!$A$2,ROW(),B1623)</f>
        <v/>
      </c>
      <c r="B1623" s="37" t="str">
        <f>IF(OR(AND(H1623&lt;&gt;Rapport!$A$2,Rapport!$C$1=""),I1623&lt;&gt;Rapport!$C$1),"",ROW())</f>
        <v/>
      </c>
      <c r="V1623" s="37" t="str">
        <f t="shared" si="25"/>
        <v/>
      </c>
    </row>
    <row r="1624" spans="1:22" x14ac:dyDescent="0.3">
      <c r="A1624" s="37" t="str">
        <f>IF(H1624=Rapport!$A$2,ROW(),B1624)</f>
        <v/>
      </c>
      <c r="B1624" s="37" t="str">
        <f>IF(OR(AND(H1624&lt;&gt;Rapport!$A$2,Rapport!$C$1=""),I1624&lt;&gt;Rapport!$C$1),"",ROW())</f>
        <v/>
      </c>
      <c r="V1624" s="37" t="str">
        <f t="shared" si="25"/>
        <v/>
      </c>
    </row>
    <row r="1625" spans="1:22" x14ac:dyDescent="0.3">
      <c r="A1625" s="37" t="str">
        <f>IF(H1625=Rapport!$A$2,ROW(),B1625)</f>
        <v/>
      </c>
      <c r="B1625" s="37" t="str">
        <f>IF(OR(AND(H1625&lt;&gt;Rapport!$A$2,Rapport!$C$1=""),I1625&lt;&gt;Rapport!$C$1),"",ROW())</f>
        <v/>
      </c>
      <c r="V1625" s="37" t="str">
        <f t="shared" si="25"/>
        <v/>
      </c>
    </row>
    <row r="1626" spans="1:22" x14ac:dyDescent="0.3">
      <c r="A1626" s="37" t="str">
        <f>IF(H1626=Rapport!$A$2,ROW(),B1626)</f>
        <v/>
      </c>
      <c r="B1626" s="37" t="str">
        <f>IF(OR(AND(H1626&lt;&gt;Rapport!$A$2,Rapport!$C$1=""),I1626&lt;&gt;Rapport!$C$1),"",ROW())</f>
        <v/>
      </c>
      <c r="V1626" s="37" t="str">
        <f t="shared" si="25"/>
        <v/>
      </c>
    </row>
    <row r="1627" spans="1:22" x14ac:dyDescent="0.3">
      <c r="A1627" s="37" t="str">
        <f>IF(H1627=Rapport!$A$2,ROW(),B1627)</f>
        <v/>
      </c>
      <c r="B1627" s="37" t="str">
        <f>IF(OR(AND(H1627&lt;&gt;Rapport!$A$2,Rapport!$C$1=""),I1627&lt;&gt;Rapport!$C$1),"",ROW())</f>
        <v/>
      </c>
      <c r="V1627" s="37" t="str">
        <f t="shared" si="25"/>
        <v/>
      </c>
    </row>
    <row r="1628" spans="1:22" x14ac:dyDescent="0.3">
      <c r="A1628" s="37" t="str">
        <f>IF(H1628=Rapport!$A$2,ROW(),B1628)</f>
        <v/>
      </c>
      <c r="B1628" s="37" t="str">
        <f>IF(OR(AND(H1628&lt;&gt;Rapport!$A$2,Rapport!$C$1=""),I1628&lt;&gt;Rapport!$C$1),"",ROW())</f>
        <v/>
      </c>
      <c r="V1628" s="37" t="str">
        <f t="shared" si="25"/>
        <v/>
      </c>
    </row>
    <row r="1629" spans="1:22" x14ac:dyDescent="0.3">
      <c r="A1629" s="37" t="str">
        <f>IF(H1629=Rapport!$A$2,ROW(),B1629)</f>
        <v/>
      </c>
      <c r="B1629" s="37" t="str">
        <f>IF(OR(AND(H1629&lt;&gt;Rapport!$A$2,Rapport!$C$1=""),I1629&lt;&gt;Rapport!$C$1),"",ROW())</f>
        <v/>
      </c>
      <c r="V1629" s="37" t="str">
        <f t="shared" si="25"/>
        <v/>
      </c>
    </row>
    <row r="1630" spans="1:22" x14ac:dyDescent="0.3">
      <c r="A1630" s="37" t="str">
        <f>IF(H1630=Rapport!$A$2,ROW(),B1630)</f>
        <v/>
      </c>
      <c r="B1630" s="37" t="str">
        <f>IF(OR(AND(H1630&lt;&gt;Rapport!$A$2,Rapport!$C$1=""),I1630&lt;&gt;Rapport!$C$1),"",ROW())</f>
        <v/>
      </c>
      <c r="V1630" s="37" t="str">
        <f t="shared" si="25"/>
        <v/>
      </c>
    </row>
    <row r="1631" spans="1:22" x14ac:dyDescent="0.3">
      <c r="A1631" s="37" t="str">
        <f>IF(H1631=Rapport!$A$2,ROW(),B1631)</f>
        <v/>
      </c>
      <c r="B1631" s="37" t="str">
        <f>IF(OR(AND(H1631&lt;&gt;Rapport!$A$2,Rapport!$C$1=""),I1631&lt;&gt;Rapport!$C$1),"",ROW())</f>
        <v/>
      </c>
      <c r="V1631" s="37" t="str">
        <f t="shared" si="25"/>
        <v/>
      </c>
    </row>
    <row r="1632" spans="1:22" x14ac:dyDescent="0.3">
      <c r="A1632" s="37" t="str">
        <f>IF(H1632=Rapport!$A$2,ROW(),B1632)</f>
        <v/>
      </c>
      <c r="B1632" s="37" t="str">
        <f>IF(OR(AND(H1632&lt;&gt;Rapport!$A$2,Rapport!$C$1=""),I1632&lt;&gt;Rapport!$C$1),"",ROW())</f>
        <v/>
      </c>
      <c r="V1632" s="37" t="str">
        <f t="shared" si="25"/>
        <v/>
      </c>
    </row>
    <row r="1633" spans="1:22" x14ac:dyDescent="0.3">
      <c r="A1633" s="37" t="str">
        <f>IF(H1633=Rapport!$A$2,ROW(),B1633)</f>
        <v/>
      </c>
      <c r="B1633" s="37" t="str">
        <f>IF(OR(AND(H1633&lt;&gt;Rapport!$A$2,Rapport!$C$1=""),I1633&lt;&gt;Rapport!$C$1),"",ROW())</f>
        <v/>
      </c>
      <c r="V1633" s="37" t="str">
        <f t="shared" si="25"/>
        <v/>
      </c>
    </row>
    <row r="1634" spans="1:22" x14ac:dyDescent="0.3">
      <c r="A1634" s="37" t="str">
        <f>IF(H1634=Rapport!$A$2,ROW(),B1634)</f>
        <v/>
      </c>
      <c r="B1634" s="37" t="str">
        <f>IF(OR(AND(H1634&lt;&gt;Rapport!$A$2,Rapport!$C$1=""),I1634&lt;&gt;Rapport!$C$1),"",ROW())</f>
        <v/>
      </c>
      <c r="V1634" s="37" t="str">
        <f t="shared" si="25"/>
        <v/>
      </c>
    </row>
    <row r="1635" spans="1:22" x14ac:dyDescent="0.3">
      <c r="A1635" s="37" t="str">
        <f>IF(H1635=Rapport!$A$2,ROW(),B1635)</f>
        <v/>
      </c>
      <c r="B1635" s="37" t="str">
        <f>IF(OR(AND(H1635&lt;&gt;Rapport!$A$2,Rapport!$C$1=""),I1635&lt;&gt;Rapport!$C$1),"",ROW())</f>
        <v/>
      </c>
      <c r="V1635" s="37" t="str">
        <f t="shared" si="25"/>
        <v/>
      </c>
    </row>
    <row r="1636" spans="1:22" x14ac:dyDescent="0.3">
      <c r="A1636" s="37" t="str">
        <f>IF(H1636=Rapport!$A$2,ROW(),B1636)</f>
        <v/>
      </c>
      <c r="B1636" s="37" t="str">
        <f>IF(OR(AND(H1636&lt;&gt;Rapport!$A$2,Rapport!$C$1=""),I1636&lt;&gt;Rapport!$C$1),"",ROW())</f>
        <v/>
      </c>
      <c r="V1636" s="37" t="str">
        <f t="shared" si="25"/>
        <v/>
      </c>
    </row>
    <row r="1637" spans="1:22" x14ac:dyDescent="0.3">
      <c r="A1637" s="37" t="str">
        <f>IF(H1637=Rapport!$A$2,ROW(),B1637)</f>
        <v/>
      </c>
      <c r="B1637" s="37" t="str">
        <f>IF(OR(AND(H1637&lt;&gt;Rapport!$A$2,Rapport!$C$1=""),I1637&lt;&gt;Rapport!$C$1),"",ROW())</f>
        <v/>
      </c>
      <c r="V1637" s="37" t="str">
        <f t="shared" si="25"/>
        <v/>
      </c>
    </row>
    <row r="1638" spans="1:22" x14ac:dyDescent="0.3">
      <c r="A1638" s="37" t="str">
        <f>IF(H1638=Rapport!$A$2,ROW(),B1638)</f>
        <v/>
      </c>
      <c r="B1638" s="37" t="str">
        <f>IF(OR(AND(H1638&lt;&gt;Rapport!$A$2,Rapport!$C$1=""),I1638&lt;&gt;Rapport!$C$1),"",ROW())</f>
        <v/>
      </c>
      <c r="V1638" s="37" t="str">
        <f t="shared" si="25"/>
        <v/>
      </c>
    </row>
    <row r="1639" spans="1:22" x14ac:dyDescent="0.3">
      <c r="A1639" s="37" t="str">
        <f>IF(H1639=Rapport!$A$2,ROW(),B1639)</f>
        <v/>
      </c>
      <c r="B1639" s="37" t="str">
        <f>IF(OR(AND(H1639&lt;&gt;Rapport!$A$2,Rapport!$C$1=""),I1639&lt;&gt;Rapport!$C$1),"",ROW())</f>
        <v/>
      </c>
      <c r="V1639" s="37" t="str">
        <f t="shared" si="25"/>
        <v/>
      </c>
    </row>
    <row r="1640" spans="1:22" x14ac:dyDescent="0.3">
      <c r="A1640" s="37" t="str">
        <f>IF(H1640=Rapport!$A$2,ROW(),B1640)</f>
        <v/>
      </c>
      <c r="B1640" s="37" t="str">
        <f>IF(OR(AND(H1640&lt;&gt;Rapport!$A$2,Rapport!$C$1=""),I1640&lt;&gt;Rapport!$C$1),"",ROW())</f>
        <v/>
      </c>
      <c r="V1640" s="37" t="str">
        <f t="shared" si="25"/>
        <v/>
      </c>
    </row>
    <row r="1641" spans="1:22" x14ac:dyDescent="0.3">
      <c r="A1641" s="37" t="str">
        <f>IF(H1641=Rapport!$A$2,ROW(),B1641)</f>
        <v/>
      </c>
      <c r="B1641" s="37" t="str">
        <f>IF(OR(AND(H1641&lt;&gt;Rapport!$A$2,Rapport!$C$1=""),I1641&lt;&gt;Rapport!$C$1),"",ROW())</f>
        <v/>
      </c>
      <c r="V1641" s="37" t="str">
        <f t="shared" si="25"/>
        <v/>
      </c>
    </row>
    <row r="1642" spans="1:22" x14ac:dyDescent="0.3">
      <c r="A1642" s="37" t="str">
        <f>IF(H1642=Rapport!$A$2,ROW(),B1642)</f>
        <v/>
      </c>
      <c r="B1642" s="37" t="str">
        <f>IF(OR(AND(H1642&lt;&gt;Rapport!$A$2,Rapport!$C$1=""),I1642&lt;&gt;Rapport!$C$1),"",ROW())</f>
        <v/>
      </c>
      <c r="V1642" s="37" t="str">
        <f t="shared" si="25"/>
        <v/>
      </c>
    </row>
    <row r="1643" spans="1:22" x14ac:dyDescent="0.3">
      <c r="A1643" s="37" t="str">
        <f>IF(H1643=Rapport!$A$2,ROW(),B1643)</f>
        <v/>
      </c>
      <c r="B1643" s="37" t="str">
        <f>IF(OR(AND(H1643&lt;&gt;Rapport!$A$2,Rapport!$C$1=""),I1643&lt;&gt;Rapport!$C$1),"",ROW())</f>
        <v/>
      </c>
      <c r="V1643" s="37" t="str">
        <f t="shared" si="25"/>
        <v/>
      </c>
    </row>
    <row r="1644" spans="1:22" x14ac:dyDescent="0.3">
      <c r="A1644" s="37" t="str">
        <f>IF(H1644=Rapport!$A$2,ROW(),B1644)</f>
        <v/>
      </c>
      <c r="B1644" s="37" t="str">
        <f>IF(OR(AND(H1644&lt;&gt;Rapport!$A$2,Rapport!$C$1=""),I1644&lt;&gt;Rapport!$C$1),"",ROW())</f>
        <v/>
      </c>
      <c r="V1644" s="37" t="str">
        <f t="shared" si="25"/>
        <v/>
      </c>
    </row>
    <row r="1645" spans="1:22" x14ac:dyDescent="0.3">
      <c r="A1645" s="37" t="str">
        <f>IF(H1645=Rapport!$A$2,ROW(),B1645)</f>
        <v/>
      </c>
      <c r="B1645" s="37" t="str">
        <f>IF(OR(AND(H1645&lt;&gt;Rapport!$A$2,Rapport!$C$1=""),I1645&lt;&gt;Rapport!$C$1),"",ROW())</f>
        <v/>
      </c>
      <c r="V1645" s="37" t="str">
        <f t="shared" si="25"/>
        <v/>
      </c>
    </row>
    <row r="1646" spans="1:22" x14ac:dyDescent="0.3">
      <c r="A1646" s="37" t="str">
        <f>IF(H1646=Rapport!$A$2,ROW(),B1646)</f>
        <v/>
      </c>
      <c r="B1646" s="37" t="str">
        <f>IF(OR(AND(H1646&lt;&gt;Rapport!$A$2,Rapport!$C$1=""),I1646&lt;&gt;Rapport!$C$1),"",ROW())</f>
        <v/>
      </c>
      <c r="V1646" s="37" t="str">
        <f t="shared" si="25"/>
        <v/>
      </c>
    </row>
    <row r="1647" spans="1:22" x14ac:dyDescent="0.3">
      <c r="A1647" s="37" t="str">
        <f>IF(H1647=Rapport!$A$2,ROW(),B1647)</f>
        <v/>
      </c>
      <c r="B1647" s="37" t="str">
        <f>IF(OR(AND(H1647&lt;&gt;Rapport!$A$2,Rapport!$C$1=""),I1647&lt;&gt;Rapport!$C$1),"",ROW())</f>
        <v/>
      </c>
      <c r="V1647" s="37" t="str">
        <f t="shared" si="25"/>
        <v/>
      </c>
    </row>
    <row r="1648" spans="1:22" x14ac:dyDescent="0.3">
      <c r="A1648" s="37" t="str">
        <f>IF(H1648=Rapport!$A$2,ROW(),B1648)</f>
        <v/>
      </c>
      <c r="B1648" s="37" t="str">
        <f>IF(OR(AND(H1648&lt;&gt;Rapport!$A$2,Rapport!$C$1=""),I1648&lt;&gt;Rapport!$C$1),"",ROW())</f>
        <v/>
      </c>
      <c r="V1648" s="37" t="str">
        <f t="shared" si="25"/>
        <v/>
      </c>
    </row>
    <row r="1649" spans="1:22" x14ac:dyDescent="0.3">
      <c r="A1649" s="37" t="str">
        <f>IF(H1649=Rapport!$A$2,ROW(),B1649)</f>
        <v/>
      </c>
      <c r="B1649" s="37" t="str">
        <f>IF(OR(AND(H1649&lt;&gt;Rapport!$A$2,Rapport!$C$1=""),I1649&lt;&gt;Rapport!$C$1),"",ROW())</f>
        <v/>
      </c>
      <c r="V1649" s="37" t="str">
        <f t="shared" si="25"/>
        <v/>
      </c>
    </row>
    <row r="1650" spans="1:22" x14ac:dyDescent="0.3">
      <c r="A1650" s="37" t="str">
        <f>IF(H1650=Rapport!$A$2,ROW(),B1650)</f>
        <v/>
      </c>
      <c r="B1650" s="37" t="str">
        <f>IF(OR(AND(H1650&lt;&gt;Rapport!$A$2,Rapport!$C$1=""),I1650&lt;&gt;Rapport!$C$1),"",ROW())</f>
        <v/>
      </c>
      <c r="V1650" s="37" t="str">
        <f t="shared" si="25"/>
        <v/>
      </c>
    </row>
    <row r="1651" spans="1:22" x14ac:dyDescent="0.3">
      <c r="A1651" s="37" t="str">
        <f>IF(H1651=Rapport!$A$2,ROW(),B1651)</f>
        <v/>
      </c>
      <c r="B1651" s="37" t="str">
        <f>IF(OR(AND(H1651&lt;&gt;Rapport!$A$2,Rapport!$C$1=""),I1651&lt;&gt;Rapport!$C$1),"",ROW())</f>
        <v/>
      </c>
      <c r="V1651" s="37" t="str">
        <f t="shared" si="25"/>
        <v/>
      </c>
    </row>
    <row r="1652" spans="1:22" x14ac:dyDescent="0.3">
      <c r="A1652" s="37" t="str">
        <f>IF(H1652=Rapport!$A$2,ROW(),B1652)</f>
        <v/>
      </c>
      <c r="B1652" s="37" t="str">
        <f>IF(OR(AND(H1652&lt;&gt;Rapport!$A$2,Rapport!$C$1=""),I1652&lt;&gt;Rapport!$C$1),"",ROW())</f>
        <v/>
      </c>
      <c r="V1652" s="37" t="str">
        <f t="shared" si="25"/>
        <v/>
      </c>
    </row>
    <row r="1653" spans="1:22" x14ac:dyDescent="0.3">
      <c r="A1653" s="37" t="str">
        <f>IF(H1653=Rapport!$A$2,ROW(),B1653)</f>
        <v/>
      </c>
      <c r="B1653" s="37" t="str">
        <f>IF(OR(AND(H1653&lt;&gt;Rapport!$A$2,Rapport!$C$1=""),I1653&lt;&gt;Rapport!$C$1),"",ROW())</f>
        <v/>
      </c>
      <c r="V1653" s="37" t="str">
        <f t="shared" si="25"/>
        <v/>
      </c>
    </row>
    <row r="1654" spans="1:22" x14ac:dyDescent="0.3">
      <c r="A1654" s="37" t="str">
        <f>IF(H1654=Rapport!$A$2,ROW(),B1654)</f>
        <v/>
      </c>
      <c r="B1654" s="37" t="str">
        <f>IF(OR(AND(H1654&lt;&gt;Rapport!$A$2,Rapport!$C$1=""),I1654&lt;&gt;Rapport!$C$1),"",ROW())</f>
        <v/>
      </c>
      <c r="V1654" s="37" t="str">
        <f t="shared" si="25"/>
        <v/>
      </c>
    </row>
    <row r="1655" spans="1:22" x14ac:dyDescent="0.3">
      <c r="A1655" s="37" t="str">
        <f>IF(H1655=Rapport!$A$2,ROW(),B1655)</f>
        <v/>
      </c>
      <c r="B1655" s="37" t="str">
        <f>IF(OR(AND(H1655&lt;&gt;Rapport!$A$2,Rapport!$C$1=""),I1655&lt;&gt;Rapport!$C$1),"",ROW())</f>
        <v/>
      </c>
      <c r="V1655" s="37" t="str">
        <f t="shared" si="25"/>
        <v/>
      </c>
    </row>
    <row r="1656" spans="1:22" x14ac:dyDescent="0.3">
      <c r="A1656" s="37" t="str">
        <f>IF(H1656=Rapport!$A$2,ROW(),B1656)</f>
        <v/>
      </c>
      <c r="B1656" s="37" t="str">
        <f>IF(OR(AND(H1656&lt;&gt;Rapport!$A$2,Rapport!$C$1=""),I1656&lt;&gt;Rapport!$C$1),"",ROW())</f>
        <v/>
      </c>
      <c r="V1656" s="37" t="str">
        <f t="shared" si="25"/>
        <v/>
      </c>
    </row>
    <row r="1657" spans="1:22" x14ac:dyDescent="0.3">
      <c r="A1657" s="37" t="str">
        <f>IF(H1657=Rapport!$A$2,ROW(),B1657)</f>
        <v/>
      </c>
      <c r="B1657" s="37" t="str">
        <f>IF(OR(AND(H1657&lt;&gt;Rapport!$A$2,Rapport!$C$1=""),I1657&lt;&gt;Rapport!$C$1),"",ROW())</f>
        <v/>
      </c>
      <c r="V1657" s="37" t="str">
        <f t="shared" si="25"/>
        <v/>
      </c>
    </row>
    <row r="1658" spans="1:22" x14ac:dyDescent="0.3">
      <c r="A1658" s="37" t="str">
        <f>IF(H1658=Rapport!$A$2,ROW(),B1658)</f>
        <v/>
      </c>
      <c r="B1658" s="37" t="str">
        <f>IF(OR(AND(H1658&lt;&gt;Rapport!$A$2,Rapport!$C$1=""),I1658&lt;&gt;Rapport!$C$1),"",ROW())</f>
        <v/>
      </c>
      <c r="V1658" s="37" t="str">
        <f t="shared" si="25"/>
        <v/>
      </c>
    </row>
    <row r="1659" spans="1:22" x14ac:dyDescent="0.3">
      <c r="A1659" s="37" t="str">
        <f>IF(H1659=Rapport!$A$2,ROW(),B1659)</f>
        <v/>
      </c>
      <c r="B1659" s="37" t="str">
        <f>IF(OR(AND(H1659&lt;&gt;Rapport!$A$2,Rapport!$C$1=""),I1659&lt;&gt;Rapport!$C$1),"",ROW())</f>
        <v/>
      </c>
      <c r="V1659" s="37" t="str">
        <f t="shared" si="25"/>
        <v/>
      </c>
    </row>
    <row r="1660" spans="1:22" x14ac:dyDescent="0.3">
      <c r="A1660" s="37" t="str">
        <f>IF(H1660=Rapport!$A$2,ROW(),B1660)</f>
        <v/>
      </c>
      <c r="B1660" s="37" t="str">
        <f>IF(OR(AND(H1660&lt;&gt;Rapport!$A$2,Rapport!$C$1=""),I1660&lt;&gt;Rapport!$C$1),"",ROW())</f>
        <v/>
      </c>
      <c r="V1660" s="37" t="str">
        <f t="shared" si="25"/>
        <v/>
      </c>
    </row>
    <row r="1661" spans="1:22" x14ac:dyDescent="0.3">
      <c r="A1661" s="37" t="str">
        <f>IF(H1661=Rapport!$A$2,ROW(),B1661)</f>
        <v/>
      </c>
      <c r="B1661" s="37" t="str">
        <f>IF(OR(AND(H1661&lt;&gt;Rapport!$A$2,Rapport!$C$1=""),I1661&lt;&gt;Rapport!$C$1),"",ROW())</f>
        <v/>
      </c>
      <c r="V1661" s="37" t="str">
        <f t="shared" si="25"/>
        <v/>
      </c>
    </row>
    <row r="1662" spans="1:22" x14ac:dyDescent="0.3">
      <c r="A1662" s="37" t="str">
        <f>IF(H1662=Rapport!$A$2,ROW(),B1662)</f>
        <v/>
      </c>
      <c r="B1662" s="37" t="str">
        <f>IF(OR(AND(H1662&lt;&gt;Rapport!$A$2,Rapport!$C$1=""),I1662&lt;&gt;Rapport!$C$1),"",ROW())</f>
        <v/>
      </c>
      <c r="V1662" s="37" t="str">
        <f t="shared" si="25"/>
        <v/>
      </c>
    </row>
    <row r="1663" spans="1:22" x14ac:dyDescent="0.3">
      <c r="A1663" s="37" t="str">
        <f>IF(H1663=Rapport!$A$2,ROW(),B1663)</f>
        <v/>
      </c>
      <c r="B1663" s="37" t="str">
        <f>IF(OR(AND(H1663&lt;&gt;Rapport!$A$2,Rapport!$C$1=""),I1663&lt;&gt;Rapport!$C$1),"",ROW())</f>
        <v/>
      </c>
      <c r="V1663" s="37" t="str">
        <f t="shared" si="25"/>
        <v/>
      </c>
    </row>
    <row r="1664" spans="1:22" x14ac:dyDescent="0.3">
      <c r="A1664" s="37" t="str">
        <f>IF(H1664=Rapport!$A$2,ROW(),B1664)</f>
        <v/>
      </c>
      <c r="B1664" s="37" t="str">
        <f>IF(OR(AND(H1664&lt;&gt;Rapport!$A$2,Rapport!$C$1=""),I1664&lt;&gt;Rapport!$C$1),"",ROW())</f>
        <v/>
      </c>
      <c r="V1664" s="37" t="str">
        <f t="shared" si="25"/>
        <v/>
      </c>
    </row>
    <row r="1665" spans="1:22" x14ac:dyDescent="0.3">
      <c r="A1665" s="37" t="str">
        <f>IF(H1665=Rapport!$A$2,ROW(),B1665)</f>
        <v/>
      </c>
      <c r="B1665" s="37" t="str">
        <f>IF(OR(AND(H1665&lt;&gt;Rapport!$A$2,Rapport!$C$1=""),I1665&lt;&gt;Rapport!$C$1),"",ROW())</f>
        <v/>
      </c>
      <c r="V1665" s="37" t="str">
        <f t="shared" si="25"/>
        <v/>
      </c>
    </row>
    <row r="1666" spans="1:22" x14ac:dyDescent="0.3">
      <c r="A1666" s="37" t="str">
        <f>IF(H1666=Rapport!$A$2,ROW(),B1666)</f>
        <v/>
      </c>
      <c r="B1666" s="37" t="str">
        <f>IF(OR(AND(H1666&lt;&gt;Rapport!$A$2,Rapport!$C$1=""),I1666&lt;&gt;Rapport!$C$1),"",ROW())</f>
        <v/>
      </c>
      <c r="V1666" s="37" t="str">
        <f t="shared" si="25"/>
        <v/>
      </c>
    </row>
    <row r="1667" spans="1:22" x14ac:dyDescent="0.3">
      <c r="A1667" s="37" t="str">
        <f>IF(H1667=Rapport!$A$2,ROW(),B1667)</f>
        <v/>
      </c>
      <c r="B1667" s="37" t="str">
        <f>IF(OR(AND(H1667&lt;&gt;Rapport!$A$2,Rapport!$C$1=""),I1667&lt;&gt;Rapport!$C$1),"",ROW())</f>
        <v/>
      </c>
      <c r="V1667" s="37" t="str">
        <f t="shared" ref="V1667:V1730" si="26">IF(K1667="rupture",ROW(),"")</f>
        <v/>
      </c>
    </row>
    <row r="1668" spans="1:22" x14ac:dyDescent="0.3">
      <c r="A1668" s="37" t="str">
        <f>IF(H1668=Rapport!$A$2,ROW(),B1668)</f>
        <v/>
      </c>
      <c r="B1668" s="37" t="str">
        <f>IF(OR(AND(H1668&lt;&gt;Rapport!$A$2,Rapport!$C$1=""),I1668&lt;&gt;Rapport!$C$1),"",ROW())</f>
        <v/>
      </c>
      <c r="V1668" s="37" t="str">
        <f t="shared" si="26"/>
        <v/>
      </c>
    </row>
    <row r="1669" spans="1:22" x14ac:dyDescent="0.3">
      <c r="A1669" s="37" t="str">
        <f>IF(H1669=Rapport!$A$2,ROW(),B1669)</f>
        <v/>
      </c>
      <c r="B1669" s="37" t="str">
        <f>IF(OR(AND(H1669&lt;&gt;Rapport!$A$2,Rapport!$C$1=""),I1669&lt;&gt;Rapport!$C$1),"",ROW())</f>
        <v/>
      </c>
      <c r="V1669" s="37" t="str">
        <f t="shared" si="26"/>
        <v/>
      </c>
    </row>
    <row r="1670" spans="1:22" x14ac:dyDescent="0.3">
      <c r="A1670" s="37" t="str">
        <f>IF(H1670=Rapport!$A$2,ROW(),B1670)</f>
        <v/>
      </c>
      <c r="B1670" s="37" t="str">
        <f>IF(OR(AND(H1670&lt;&gt;Rapport!$A$2,Rapport!$C$1=""),I1670&lt;&gt;Rapport!$C$1),"",ROW())</f>
        <v/>
      </c>
      <c r="V1670" s="37" t="str">
        <f t="shared" si="26"/>
        <v/>
      </c>
    </row>
    <row r="1671" spans="1:22" x14ac:dyDescent="0.3">
      <c r="A1671" s="37" t="str">
        <f>IF(H1671=Rapport!$A$2,ROW(),B1671)</f>
        <v/>
      </c>
      <c r="B1671" s="37" t="str">
        <f>IF(OR(AND(H1671&lt;&gt;Rapport!$A$2,Rapport!$C$1=""),I1671&lt;&gt;Rapport!$C$1),"",ROW())</f>
        <v/>
      </c>
      <c r="V1671" s="37" t="str">
        <f t="shared" si="26"/>
        <v/>
      </c>
    </row>
    <row r="1672" spans="1:22" x14ac:dyDescent="0.3">
      <c r="A1672" s="37" t="str">
        <f>IF(H1672=Rapport!$A$2,ROW(),B1672)</f>
        <v/>
      </c>
      <c r="B1672" s="37" t="str">
        <f>IF(OR(AND(H1672&lt;&gt;Rapport!$A$2,Rapport!$C$1=""),I1672&lt;&gt;Rapport!$C$1),"",ROW())</f>
        <v/>
      </c>
      <c r="V1672" s="37" t="str">
        <f t="shared" si="26"/>
        <v/>
      </c>
    </row>
    <row r="1673" spans="1:22" x14ac:dyDescent="0.3">
      <c r="A1673" s="37" t="str">
        <f>IF(H1673=Rapport!$A$2,ROW(),B1673)</f>
        <v/>
      </c>
      <c r="B1673" s="37" t="str">
        <f>IF(OR(AND(H1673&lt;&gt;Rapport!$A$2,Rapport!$C$1=""),I1673&lt;&gt;Rapport!$C$1),"",ROW())</f>
        <v/>
      </c>
      <c r="V1673" s="37" t="str">
        <f t="shared" si="26"/>
        <v/>
      </c>
    </row>
    <row r="1674" spans="1:22" x14ac:dyDescent="0.3">
      <c r="A1674" s="37" t="str">
        <f>IF(H1674=Rapport!$A$2,ROW(),B1674)</f>
        <v/>
      </c>
      <c r="B1674" s="37" t="str">
        <f>IF(OR(AND(H1674&lt;&gt;Rapport!$A$2,Rapport!$C$1=""),I1674&lt;&gt;Rapport!$C$1),"",ROW())</f>
        <v/>
      </c>
      <c r="V1674" s="37" t="str">
        <f t="shared" si="26"/>
        <v/>
      </c>
    </row>
    <row r="1675" spans="1:22" x14ac:dyDescent="0.3">
      <c r="A1675" s="37" t="str">
        <f>IF(H1675=Rapport!$A$2,ROW(),B1675)</f>
        <v/>
      </c>
      <c r="B1675" s="37" t="str">
        <f>IF(OR(AND(H1675&lt;&gt;Rapport!$A$2,Rapport!$C$1=""),I1675&lt;&gt;Rapport!$C$1),"",ROW())</f>
        <v/>
      </c>
      <c r="V1675" s="37" t="str">
        <f t="shared" si="26"/>
        <v/>
      </c>
    </row>
    <row r="1676" spans="1:22" x14ac:dyDescent="0.3">
      <c r="A1676" s="37" t="str">
        <f>IF(H1676=Rapport!$A$2,ROW(),B1676)</f>
        <v/>
      </c>
      <c r="B1676" s="37" t="str">
        <f>IF(OR(AND(H1676&lt;&gt;Rapport!$A$2,Rapport!$C$1=""),I1676&lt;&gt;Rapport!$C$1),"",ROW())</f>
        <v/>
      </c>
      <c r="V1676" s="37" t="str">
        <f t="shared" si="26"/>
        <v/>
      </c>
    </row>
    <row r="1677" spans="1:22" x14ac:dyDescent="0.3">
      <c r="A1677" s="37" t="str">
        <f>IF(H1677=Rapport!$A$2,ROW(),B1677)</f>
        <v/>
      </c>
      <c r="B1677" s="37" t="str">
        <f>IF(OR(AND(H1677&lt;&gt;Rapport!$A$2,Rapport!$C$1=""),I1677&lt;&gt;Rapport!$C$1),"",ROW())</f>
        <v/>
      </c>
      <c r="V1677" s="37" t="str">
        <f t="shared" si="26"/>
        <v/>
      </c>
    </row>
    <row r="1678" spans="1:22" x14ac:dyDescent="0.3">
      <c r="A1678" s="37" t="str">
        <f>IF(H1678=Rapport!$A$2,ROW(),B1678)</f>
        <v/>
      </c>
      <c r="B1678" s="37" t="str">
        <f>IF(OR(AND(H1678&lt;&gt;Rapport!$A$2,Rapport!$C$1=""),I1678&lt;&gt;Rapport!$C$1),"",ROW())</f>
        <v/>
      </c>
      <c r="V1678" s="37" t="str">
        <f t="shared" si="26"/>
        <v/>
      </c>
    </row>
    <row r="1679" spans="1:22" x14ac:dyDescent="0.3">
      <c r="A1679" s="37" t="str">
        <f>IF(H1679=Rapport!$A$2,ROW(),B1679)</f>
        <v/>
      </c>
      <c r="B1679" s="37" t="str">
        <f>IF(OR(AND(H1679&lt;&gt;Rapport!$A$2,Rapport!$C$1=""),I1679&lt;&gt;Rapport!$C$1),"",ROW())</f>
        <v/>
      </c>
      <c r="V1679" s="37" t="str">
        <f t="shared" si="26"/>
        <v/>
      </c>
    </row>
    <row r="1680" spans="1:22" x14ac:dyDescent="0.3">
      <c r="A1680" s="37" t="str">
        <f>IF(H1680=Rapport!$A$2,ROW(),B1680)</f>
        <v/>
      </c>
      <c r="B1680" s="37" t="str">
        <f>IF(OR(AND(H1680&lt;&gt;Rapport!$A$2,Rapport!$C$1=""),I1680&lt;&gt;Rapport!$C$1),"",ROW())</f>
        <v/>
      </c>
      <c r="V1680" s="37" t="str">
        <f t="shared" si="26"/>
        <v/>
      </c>
    </row>
    <row r="1681" spans="1:22" x14ac:dyDescent="0.3">
      <c r="A1681" s="37" t="str">
        <f>IF(H1681=Rapport!$A$2,ROW(),B1681)</f>
        <v/>
      </c>
      <c r="B1681" s="37" t="str">
        <f>IF(OR(AND(H1681&lt;&gt;Rapport!$A$2,Rapport!$C$1=""),I1681&lt;&gt;Rapport!$C$1),"",ROW())</f>
        <v/>
      </c>
      <c r="V1681" s="37" t="str">
        <f t="shared" si="26"/>
        <v/>
      </c>
    </row>
    <row r="1682" spans="1:22" x14ac:dyDescent="0.3">
      <c r="A1682" s="37" t="str">
        <f>IF(H1682=Rapport!$A$2,ROW(),B1682)</f>
        <v/>
      </c>
      <c r="B1682" s="37" t="str">
        <f>IF(OR(AND(H1682&lt;&gt;Rapport!$A$2,Rapport!$C$1=""),I1682&lt;&gt;Rapport!$C$1),"",ROW())</f>
        <v/>
      </c>
      <c r="V1682" s="37" t="str">
        <f t="shared" si="26"/>
        <v/>
      </c>
    </row>
    <row r="1683" spans="1:22" x14ac:dyDescent="0.3">
      <c r="A1683" s="37" t="str">
        <f>IF(H1683=Rapport!$A$2,ROW(),B1683)</f>
        <v/>
      </c>
      <c r="B1683" s="37" t="str">
        <f>IF(OR(AND(H1683&lt;&gt;Rapport!$A$2,Rapport!$C$1=""),I1683&lt;&gt;Rapport!$C$1),"",ROW())</f>
        <v/>
      </c>
      <c r="V1683" s="37" t="str">
        <f t="shared" si="26"/>
        <v/>
      </c>
    </row>
    <row r="1684" spans="1:22" x14ac:dyDescent="0.3">
      <c r="A1684" s="37" t="str">
        <f>IF(H1684=Rapport!$A$2,ROW(),B1684)</f>
        <v/>
      </c>
      <c r="B1684" s="37" t="str">
        <f>IF(OR(AND(H1684&lt;&gt;Rapport!$A$2,Rapport!$C$1=""),I1684&lt;&gt;Rapport!$C$1),"",ROW())</f>
        <v/>
      </c>
      <c r="V1684" s="37" t="str">
        <f t="shared" si="26"/>
        <v/>
      </c>
    </row>
    <row r="1685" spans="1:22" x14ac:dyDescent="0.3">
      <c r="A1685" s="37" t="str">
        <f>IF(H1685=Rapport!$A$2,ROW(),B1685)</f>
        <v/>
      </c>
      <c r="B1685" s="37" t="str">
        <f>IF(OR(AND(H1685&lt;&gt;Rapport!$A$2,Rapport!$C$1=""),I1685&lt;&gt;Rapport!$C$1),"",ROW())</f>
        <v/>
      </c>
      <c r="V1685" s="37" t="str">
        <f t="shared" si="26"/>
        <v/>
      </c>
    </row>
    <row r="1686" spans="1:22" x14ac:dyDescent="0.3">
      <c r="A1686" s="37" t="str">
        <f>IF(H1686=Rapport!$A$2,ROW(),B1686)</f>
        <v/>
      </c>
      <c r="B1686" s="37" t="str">
        <f>IF(OR(AND(H1686&lt;&gt;Rapport!$A$2,Rapport!$C$1=""),I1686&lt;&gt;Rapport!$C$1),"",ROW())</f>
        <v/>
      </c>
      <c r="V1686" s="37" t="str">
        <f t="shared" si="26"/>
        <v/>
      </c>
    </row>
    <row r="1687" spans="1:22" x14ac:dyDescent="0.3">
      <c r="A1687" s="37" t="str">
        <f>IF(H1687=Rapport!$A$2,ROW(),B1687)</f>
        <v/>
      </c>
      <c r="B1687" s="37" t="str">
        <f>IF(OR(AND(H1687&lt;&gt;Rapport!$A$2,Rapport!$C$1=""),I1687&lt;&gt;Rapport!$C$1),"",ROW())</f>
        <v/>
      </c>
      <c r="V1687" s="37" t="str">
        <f t="shared" si="26"/>
        <v/>
      </c>
    </row>
    <row r="1688" spans="1:22" x14ac:dyDescent="0.3">
      <c r="A1688" s="37" t="str">
        <f>IF(H1688=Rapport!$A$2,ROW(),B1688)</f>
        <v/>
      </c>
      <c r="B1688" s="37" t="str">
        <f>IF(OR(AND(H1688&lt;&gt;Rapport!$A$2,Rapport!$C$1=""),I1688&lt;&gt;Rapport!$C$1),"",ROW())</f>
        <v/>
      </c>
      <c r="V1688" s="37" t="str">
        <f t="shared" si="26"/>
        <v/>
      </c>
    </row>
    <row r="1689" spans="1:22" x14ac:dyDescent="0.3">
      <c r="A1689" s="37" t="str">
        <f>IF(H1689=Rapport!$A$2,ROW(),B1689)</f>
        <v/>
      </c>
      <c r="B1689" s="37" t="str">
        <f>IF(OR(AND(H1689&lt;&gt;Rapport!$A$2,Rapport!$C$1=""),I1689&lt;&gt;Rapport!$C$1),"",ROW())</f>
        <v/>
      </c>
      <c r="V1689" s="37" t="str">
        <f t="shared" si="26"/>
        <v/>
      </c>
    </row>
    <row r="1690" spans="1:22" x14ac:dyDescent="0.3">
      <c r="A1690" s="37" t="str">
        <f>IF(H1690=Rapport!$A$2,ROW(),B1690)</f>
        <v/>
      </c>
      <c r="B1690" s="37" t="str">
        <f>IF(OR(AND(H1690&lt;&gt;Rapport!$A$2,Rapport!$C$1=""),I1690&lt;&gt;Rapport!$C$1),"",ROW())</f>
        <v/>
      </c>
      <c r="V1690" s="37" t="str">
        <f t="shared" si="26"/>
        <v/>
      </c>
    </row>
    <row r="1691" spans="1:22" x14ac:dyDescent="0.3">
      <c r="A1691" s="37" t="str">
        <f>IF(H1691=Rapport!$A$2,ROW(),B1691)</f>
        <v/>
      </c>
      <c r="B1691" s="37" t="str">
        <f>IF(OR(AND(H1691&lt;&gt;Rapport!$A$2,Rapport!$C$1=""),I1691&lt;&gt;Rapport!$C$1),"",ROW())</f>
        <v/>
      </c>
      <c r="V1691" s="37" t="str">
        <f t="shared" si="26"/>
        <v/>
      </c>
    </row>
    <row r="1692" spans="1:22" x14ac:dyDescent="0.3">
      <c r="A1692" s="37" t="str">
        <f>IF(H1692=Rapport!$A$2,ROW(),B1692)</f>
        <v/>
      </c>
      <c r="B1692" s="37" t="str">
        <f>IF(OR(AND(H1692&lt;&gt;Rapport!$A$2,Rapport!$C$1=""),I1692&lt;&gt;Rapport!$C$1),"",ROW())</f>
        <v/>
      </c>
      <c r="V1692" s="37" t="str">
        <f t="shared" si="26"/>
        <v/>
      </c>
    </row>
    <row r="1693" spans="1:22" x14ac:dyDescent="0.3">
      <c r="A1693" s="37" t="str">
        <f>IF(H1693=Rapport!$A$2,ROW(),B1693)</f>
        <v/>
      </c>
      <c r="B1693" s="37" t="str">
        <f>IF(OR(AND(H1693&lt;&gt;Rapport!$A$2,Rapport!$C$1=""),I1693&lt;&gt;Rapport!$C$1),"",ROW())</f>
        <v/>
      </c>
      <c r="V1693" s="37" t="str">
        <f t="shared" si="26"/>
        <v/>
      </c>
    </row>
    <row r="1694" spans="1:22" x14ac:dyDescent="0.3">
      <c r="A1694" s="37" t="str">
        <f>IF(H1694=Rapport!$A$2,ROW(),B1694)</f>
        <v/>
      </c>
      <c r="B1694" s="37" t="str">
        <f>IF(OR(AND(H1694&lt;&gt;Rapport!$A$2,Rapport!$C$1=""),I1694&lt;&gt;Rapport!$C$1),"",ROW())</f>
        <v/>
      </c>
      <c r="V1694" s="37" t="str">
        <f t="shared" si="26"/>
        <v/>
      </c>
    </row>
    <row r="1695" spans="1:22" x14ac:dyDescent="0.3">
      <c r="A1695" s="37" t="str">
        <f>IF(H1695=Rapport!$A$2,ROW(),B1695)</f>
        <v/>
      </c>
      <c r="B1695" s="37" t="str">
        <f>IF(OR(AND(H1695&lt;&gt;Rapport!$A$2,Rapport!$C$1=""),I1695&lt;&gt;Rapport!$C$1),"",ROW())</f>
        <v/>
      </c>
      <c r="V1695" s="37" t="str">
        <f t="shared" si="26"/>
        <v/>
      </c>
    </row>
    <row r="1696" spans="1:22" x14ac:dyDescent="0.3">
      <c r="A1696" s="37" t="str">
        <f>IF(H1696=Rapport!$A$2,ROW(),B1696)</f>
        <v/>
      </c>
      <c r="B1696" s="37" t="str">
        <f>IF(OR(AND(H1696&lt;&gt;Rapport!$A$2,Rapport!$C$1=""),I1696&lt;&gt;Rapport!$C$1),"",ROW())</f>
        <v/>
      </c>
      <c r="V1696" s="37" t="str">
        <f t="shared" si="26"/>
        <v/>
      </c>
    </row>
    <row r="1697" spans="1:22" x14ac:dyDescent="0.3">
      <c r="A1697" s="37" t="str">
        <f>IF(H1697=Rapport!$A$2,ROW(),B1697)</f>
        <v/>
      </c>
      <c r="B1697" s="37" t="str">
        <f>IF(OR(AND(H1697&lt;&gt;Rapport!$A$2,Rapport!$C$1=""),I1697&lt;&gt;Rapport!$C$1),"",ROW())</f>
        <v/>
      </c>
      <c r="V1697" s="37" t="str">
        <f t="shared" si="26"/>
        <v/>
      </c>
    </row>
    <row r="1698" spans="1:22" x14ac:dyDescent="0.3">
      <c r="A1698" s="37" t="str">
        <f>IF(H1698=Rapport!$A$2,ROW(),B1698)</f>
        <v/>
      </c>
      <c r="B1698" s="37" t="str">
        <f>IF(OR(AND(H1698&lt;&gt;Rapport!$A$2,Rapport!$C$1=""),I1698&lt;&gt;Rapport!$C$1),"",ROW())</f>
        <v/>
      </c>
      <c r="V1698" s="37" t="str">
        <f t="shared" si="26"/>
        <v/>
      </c>
    </row>
    <row r="1699" spans="1:22" x14ac:dyDescent="0.3">
      <c r="A1699" s="37" t="str">
        <f>IF(H1699=Rapport!$A$2,ROW(),B1699)</f>
        <v/>
      </c>
      <c r="B1699" s="37" t="str">
        <f>IF(OR(AND(H1699&lt;&gt;Rapport!$A$2,Rapport!$C$1=""),I1699&lt;&gt;Rapport!$C$1),"",ROW())</f>
        <v/>
      </c>
      <c r="V1699" s="37" t="str">
        <f t="shared" si="26"/>
        <v/>
      </c>
    </row>
    <row r="1700" spans="1:22" x14ac:dyDescent="0.3">
      <c r="A1700" s="37" t="str">
        <f>IF(H1700=Rapport!$A$2,ROW(),B1700)</f>
        <v/>
      </c>
      <c r="B1700" s="37" t="str">
        <f>IF(OR(AND(H1700&lt;&gt;Rapport!$A$2,Rapport!$C$1=""),I1700&lt;&gt;Rapport!$C$1),"",ROW())</f>
        <v/>
      </c>
      <c r="V1700" s="37" t="str">
        <f t="shared" si="26"/>
        <v/>
      </c>
    </row>
    <row r="1701" spans="1:22" x14ac:dyDescent="0.3">
      <c r="A1701" s="37" t="str">
        <f>IF(H1701=Rapport!$A$2,ROW(),B1701)</f>
        <v/>
      </c>
      <c r="B1701" s="37" t="str">
        <f>IF(OR(AND(H1701&lt;&gt;Rapport!$A$2,Rapport!$C$1=""),I1701&lt;&gt;Rapport!$C$1),"",ROW())</f>
        <v/>
      </c>
      <c r="V1701" s="37" t="str">
        <f t="shared" si="26"/>
        <v/>
      </c>
    </row>
    <row r="1702" spans="1:22" x14ac:dyDescent="0.3">
      <c r="A1702" s="37" t="str">
        <f>IF(H1702=Rapport!$A$2,ROW(),B1702)</f>
        <v/>
      </c>
      <c r="B1702" s="37" t="str">
        <f>IF(OR(AND(H1702&lt;&gt;Rapport!$A$2,Rapport!$C$1=""),I1702&lt;&gt;Rapport!$C$1),"",ROW())</f>
        <v/>
      </c>
      <c r="V1702" s="37" t="str">
        <f t="shared" si="26"/>
        <v/>
      </c>
    </row>
    <row r="1703" spans="1:22" x14ac:dyDescent="0.3">
      <c r="A1703" s="37" t="str">
        <f>IF(H1703=Rapport!$A$2,ROW(),B1703)</f>
        <v/>
      </c>
      <c r="B1703" s="37" t="str">
        <f>IF(OR(AND(H1703&lt;&gt;Rapport!$A$2,Rapport!$C$1=""),I1703&lt;&gt;Rapport!$C$1),"",ROW())</f>
        <v/>
      </c>
      <c r="V1703" s="37" t="str">
        <f t="shared" si="26"/>
        <v/>
      </c>
    </row>
    <row r="1704" spans="1:22" x14ac:dyDescent="0.3">
      <c r="A1704" s="37" t="str">
        <f>IF(H1704=Rapport!$A$2,ROW(),B1704)</f>
        <v/>
      </c>
      <c r="B1704" s="37" t="str">
        <f>IF(OR(AND(H1704&lt;&gt;Rapport!$A$2,Rapport!$C$1=""),I1704&lt;&gt;Rapport!$C$1),"",ROW())</f>
        <v/>
      </c>
      <c r="V1704" s="37" t="str">
        <f t="shared" si="26"/>
        <v/>
      </c>
    </row>
    <row r="1705" spans="1:22" x14ac:dyDescent="0.3">
      <c r="A1705" s="37" t="str">
        <f>IF(H1705=Rapport!$A$2,ROW(),B1705)</f>
        <v/>
      </c>
      <c r="B1705" s="37" t="str">
        <f>IF(OR(AND(H1705&lt;&gt;Rapport!$A$2,Rapport!$C$1=""),I1705&lt;&gt;Rapport!$C$1),"",ROW())</f>
        <v/>
      </c>
      <c r="V1705" s="37" t="str">
        <f t="shared" si="26"/>
        <v/>
      </c>
    </row>
    <row r="1706" spans="1:22" x14ac:dyDescent="0.3">
      <c r="A1706" s="37" t="str">
        <f>IF(H1706=Rapport!$A$2,ROW(),B1706)</f>
        <v/>
      </c>
      <c r="B1706" s="37" t="str">
        <f>IF(OR(AND(H1706&lt;&gt;Rapport!$A$2,Rapport!$C$1=""),I1706&lt;&gt;Rapport!$C$1),"",ROW())</f>
        <v/>
      </c>
      <c r="V1706" s="37" t="str">
        <f t="shared" si="26"/>
        <v/>
      </c>
    </row>
    <row r="1707" spans="1:22" x14ac:dyDescent="0.3">
      <c r="A1707" s="37" t="str">
        <f>IF(H1707=Rapport!$A$2,ROW(),B1707)</f>
        <v/>
      </c>
      <c r="B1707" s="37" t="str">
        <f>IF(OR(AND(H1707&lt;&gt;Rapport!$A$2,Rapport!$C$1=""),I1707&lt;&gt;Rapport!$C$1),"",ROW())</f>
        <v/>
      </c>
      <c r="V1707" s="37" t="str">
        <f t="shared" si="26"/>
        <v/>
      </c>
    </row>
    <row r="1708" spans="1:22" x14ac:dyDescent="0.3">
      <c r="A1708" s="37" t="str">
        <f>IF(H1708=Rapport!$A$2,ROW(),B1708)</f>
        <v/>
      </c>
      <c r="B1708" s="37" t="str">
        <f>IF(OR(AND(H1708&lt;&gt;Rapport!$A$2,Rapport!$C$1=""),I1708&lt;&gt;Rapport!$C$1),"",ROW())</f>
        <v/>
      </c>
      <c r="V1708" s="37" t="str">
        <f t="shared" si="26"/>
        <v/>
      </c>
    </row>
    <row r="1709" spans="1:22" x14ac:dyDescent="0.3">
      <c r="A1709" s="37" t="str">
        <f>IF(H1709=Rapport!$A$2,ROW(),B1709)</f>
        <v/>
      </c>
      <c r="B1709" s="37" t="str">
        <f>IF(OR(AND(H1709&lt;&gt;Rapport!$A$2,Rapport!$C$1=""),I1709&lt;&gt;Rapport!$C$1),"",ROW())</f>
        <v/>
      </c>
      <c r="V1709" s="37" t="str">
        <f t="shared" si="26"/>
        <v/>
      </c>
    </row>
    <row r="1710" spans="1:22" x14ac:dyDescent="0.3">
      <c r="A1710" s="37" t="str">
        <f>IF(H1710=Rapport!$A$2,ROW(),B1710)</f>
        <v/>
      </c>
      <c r="B1710" s="37" t="str">
        <f>IF(OR(AND(H1710&lt;&gt;Rapport!$A$2,Rapport!$C$1=""),I1710&lt;&gt;Rapport!$C$1),"",ROW())</f>
        <v/>
      </c>
      <c r="V1710" s="37" t="str">
        <f t="shared" si="26"/>
        <v/>
      </c>
    </row>
    <row r="1711" spans="1:22" x14ac:dyDescent="0.3">
      <c r="A1711" s="37" t="str">
        <f>IF(H1711=Rapport!$A$2,ROW(),B1711)</f>
        <v/>
      </c>
      <c r="B1711" s="37" t="str">
        <f>IF(OR(AND(H1711&lt;&gt;Rapport!$A$2,Rapport!$C$1=""),I1711&lt;&gt;Rapport!$C$1),"",ROW())</f>
        <v/>
      </c>
      <c r="V1711" s="37" t="str">
        <f t="shared" si="26"/>
        <v/>
      </c>
    </row>
    <row r="1712" spans="1:22" x14ac:dyDescent="0.3">
      <c r="A1712" s="37" t="str">
        <f>IF(H1712=Rapport!$A$2,ROW(),B1712)</f>
        <v/>
      </c>
      <c r="B1712" s="37" t="str">
        <f>IF(OR(AND(H1712&lt;&gt;Rapport!$A$2,Rapport!$C$1=""),I1712&lt;&gt;Rapport!$C$1),"",ROW())</f>
        <v/>
      </c>
      <c r="V1712" s="37" t="str">
        <f t="shared" si="26"/>
        <v/>
      </c>
    </row>
    <row r="1713" spans="1:22" x14ac:dyDescent="0.3">
      <c r="A1713" s="37" t="str">
        <f>IF(H1713=Rapport!$A$2,ROW(),B1713)</f>
        <v/>
      </c>
      <c r="B1713" s="37" t="str">
        <f>IF(OR(AND(H1713&lt;&gt;Rapport!$A$2,Rapport!$C$1=""),I1713&lt;&gt;Rapport!$C$1),"",ROW())</f>
        <v/>
      </c>
      <c r="V1713" s="37" t="str">
        <f t="shared" si="26"/>
        <v/>
      </c>
    </row>
    <row r="1714" spans="1:22" x14ac:dyDescent="0.3">
      <c r="A1714" s="37" t="str">
        <f>IF(H1714=Rapport!$A$2,ROW(),B1714)</f>
        <v/>
      </c>
      <c r="B1714" s="37" t="str">
        <f>IF(OR(AND(H1714&lt;&gt;Rapport!$A$2,Rapport!$C$1=""),I1714&lt;&gt;Rapport!$C$1),"",ROW())</f>
        <v/>
      </c>
      <c r="V1714" s="37" t="str">
        <f t="shared" si="26"/>
        <v/>
      </c>
    </row>
    <row r="1715" spans="1:22" x14ac:dyDescent="0.3">
      <c r="A1715" s="37" t="str">
        <f>IF(H1715=Rapport!$A$2,ROW(),B1715)</f>
        <v/>
      </c>
      <c r="B1715" s="37" t="str">
        <f>IF(OR(AND(H1715&lt;&gt;Rapport!$A$2,Rapport!$C$1=""),I1715&lt;&gt;Rapport!$C$1),"",ROW())</f>
        <v/>
      </c>
      <c r="V1715" s="37" t="str">
        <f t="shared" si="26"/>
        <v/>
      </c>
    </row>
    <row r="1716" spans="1:22" x14ac:dyDescent="0.3">
      <c r="A1716" s="37" t="str">
        <f>IF(H1716=Rapport!$A$2,ROW(),B1716)</f>
        <v/>
      </c>
      <c r="B1716" s="37" t="str">
        <f>IF(OR(AND(H1716&lt;&gt;Rapport!$A$2,Rapport!$C$1=""),I1716&lt;&gt;Rapport!$C$1),"",ROW())</f>
        <v/>
      </c>
      <c r="V1716" s="37" t="str">
        <f t="shared" si="26"/>
        <v/>
      </c>
    </row>
    <row r="1717" spans="1:22" x14ac:dyDescent="0.3">
      <c r="A1717" s="37" t="str">
        <f>IF(H1717=Rapport!$A$2,ROW(),B1717)</f>
        <v/>
      </c>
      <c r="B1717" s="37" t="str">
        <f>IF(OR(AND(H1717&lt;&gt;Rapport!$A$2,Rapport!$C$1=""),I1717&lt;&gt;Rapport!$C$1),"",ROW())</f>
        <v/>
      </c>
      <c r="V1717" s="37" t="str">
        <f t="shared" si="26"/>
        <v/>
      </c>
    </row>
    <row r="1718" spans="1:22" x14ac:dyDescent="0.3">
      <c r="A1718" s="37" t="str">
        <f>IF(H1718=Rapport!$A$2,ROW(),B1718)</f>
        <v/>
      </c>
      <c r="B1718" s="37" t="str">
        <f>IF(OR(AND(H1718&lt;&gt;Rapport!$A$2,Rapport!$C$1=""),I1718&lt;&gt;Rapport!$C$1),"",ROW())</f>
        <v/>
      </c>
      <c r="V1718" s="37" t="str">
        <f t="shared" si="26"/>
        <v/>
      </c>
    </row>
    <row r="1719" spans="1:22" x14ac:dyDescent="0.3">
      <c r="A1719" s="37" t="str">
        <f>IF(H1719=Rapport!$A$2,ROW(),B1719)</f>
        <v/>
      </c>
      <c r="B1719" s="37" t="str">
        <f>IF(OR(AND(H1719&lt;&gt;Rapport!$A$2,Rapport!$C$1=""),I1719&lt;&gt;Rapport!$C$1),"",ROW())</f>
        <v/>
      </c>
      <c r="V1719" s="37" t="str">
        <f t="shared" si="26"/>
        <v/>
      </c>
    </row>
    <row r="1720" spans="1:22" x14ac:dyDescent="0.3">
      <c r="A1720" s="37" t="str">
        <f>IF(H1720=Rapport!$A$2,ROW(),B1720)</f>
        <v/>
      </c>
      <c r="B1720" s="37" t="str">
        <f>IF(OR(AND(H1720&lt;&gt;Rapport!$A$2,Rapport!$C$1=""),I1720&lt;&gt;Rapport!$C$1),"",ROW())</f>
        <v/>
      </c>
      <c r="V1720" s="37" t="str">
        <f t="shared" si="26"/>
        <v/>
      </c>
    </row>
    <row r="1721" spans="1:22" x14ac:dyDescent="0.3">
      <c r="A1721" s="37" t="str">
        <f>IF(H1721=Rapport!$A$2,ROW(),B1721)</f>
        <v/>
      </c>
      <c r="B1721" s="37" t="str">
        <f>IF(OR(AND(H1721&lt;&gt;Rapport!$A$2,Rapport!$C$1=""),I1721&lt;&gt;Rapport!$C$1),"",ROW())</f>
        <v/>
      </c>
      <c r="V1721" s="37" t="str">
        <f t="shared" si="26"/>
        <v/>
      </c>
    </row>
    <row r="1722" spans="1:22" x14ac:dyDescent="0.3">
      <c r="A1722" s="37" t="str">
        <f>IF(H1722=Rapport!$A$2,ROW(),B1722)</f>
        <v/>
      </c>
      <c r="B1722" s="37" t="str">
        <f>IF(OR(AND(H1722&lt;&gt;Rapport!$A$2,Rapport!$C$1=""),I1722&lt;&gt;Rapport!$C$1),"",ROW())</f>
        <v/>
      </c>
      <c r="V1722" s="37" t="str">
        <f t="shared" si="26"/>
        <v/>
      </c>
    </row>
    <row r="1723" spans="1:22" x14ac:dyDescent="0.3">
      <c r="A1723" s="37" t="str">
        <f>IF(H1723=Rapport!$A$2,ROW(),B1723)</f>
        <v/>
      </c>
      <c r="B1723" s="37" t="str">
        <f>IF(OR(AND(H1723&lt;&gt;Rapport!$A$2,Rapport!$C$1=""),I1723&lt;&gt;Rapport!$C$1),"",ROW())</f>
        <v/>
      </c>
      <c r="V1723" s="37" t="str">
        <f t="shared" si="26"/>
        <v/>
      </c>
    </row>
    <row r="1724" spans="1:22" x14ac:dyDescent="0.3">
      <c r="A1724" s="37" t="str">
        <f>IF(H1724=Rapport!$A$2,ROW(),B1724)</f>
        <v/>
      </c>
      <c r="B1724" s="37" t="str">
        <f>IF(OR(AND(H1724&lt;&gt;Rapport!$A$2,Rapport!$C$1=""),I1724&lt;&gt;Rapport!$C$1),"",ROW())</f>
        <v/>
      </c>
      <c r="V1724" s="37" t="str">
        <f t="shared" si="26"/>
        <v/>
      </c>
    </row>
    <row r="1725" spans="1:22" x14ac:dyDescent="0.3">
      <c r="A1725" s="37" t="str">
        <f>IF(H1725=Rapport!$A$2,ROW(),B1725)</f>
        <v/>
      </c>
      <c r="B1725" s="37" t="str">
        <f>IF(OR(AND(H1725&lt;&gt;Rapport!$A$2,Rapport!$C$1=""),I1725&lt;&gt;Rapport!$C$1),"",ROW())</f>
        <v/>
      </c>
      <c r="V1725" s="37" t="str">
        <f t="shared" si="26"/>
        <v/>
      </c>
    </row>
    <row r="1726" spans="1:22" x14ac:dyDescent="0.3">
      <c r="A1726" s="37" t="str">
        <f>IF(H1726=Rapport!$A$2,ROW(),B1726)</f>
        <v/>
      </c>
      <c r="B1726" s="37" t="str">
        <f>IF(OR(AND(H1726&lt;&gt;Rapport!$A$2,Rapport!$C$1=""),I1726&lt;&gt;Rapport!$C$1),"",ROW())</f>
        <v/>
      </c>
      <c r="V1726" s="37" t="str">
        <f t="shared" si="26"/>
        <v/>
      </c>
    </row>
    <row r="1727" spans="1:22" x14ac:dyDescent="0.3">
      <c r="A1727" s="37" t="str">
        <f>IF(H1727=Rapport!$A$2,ROW(),B1727)</f>
        <v/>
      </c>
      <c r="B1727" s="37" t="str">
        <f>IF(OR(AND(H1727&lt;&gt;Rapport!$A$2,Rapport!$C$1=""),I1727&lt;&gt;Rapport!$C$1),"",ROW())</f>
        <v/>
      </c>
      <c r="V1727" s="37" t="str">
        <f t="shared" si="26"/>
        <v/>
      </c>
    </row>
    <row r="1728" spans="1:22" x14ac:dyDescent="0.3">
      <c r="A1728" s="37" t="str">
        <f>IF(H1728=Rapport!$A$2,ROW(),B1728)</f>
        <v/>
      </c>
      <c r="B1728" s="37" t="str">
        <f>IF(OR(AND(H1728&lt;&gt;Rapport!$A$2,Rapport!$C$1=""),I1728&lt;&gt;Rapport!$C$1),"",ROW())</f>
        <v/>
      </c>
      <c r="V1728" s="37" t="str">
        <f t="shared" si="26"/>
        <v/>
      </c>
    </row>
    <row r="1729" spans="1:22" x14ac:dyDescent="0.3">
      <c r="A1729" s="37" t="str">
        <f>IF(H1729=Rapport!$A$2,ROW(),B1729)</f>
        <v/>
      </c>
      <c r="B1729" s="37" t="str">
        <f>IF(OR(AND(H1729&lt;&gt;Rapport!$A$2,Rapport!$C$1=""),I1729&lt;&gt;Rapport!$C$1),"",ROW())</f>
        <v/>
      </c>
      <c r="V1729" s="37" t="str">
        <f t="shared" si="26"/>
        <v/>
      </c>
    </row>
    <row r="1730" spans="1:22" x14ac:dyDescent="0.3">
      <c r="A1730" s="37" t="str">
        <f>IF(H1730=Rapport!$A$2,ROW(),B1730)</f>
        <v/>
      </c>
      <c r="B1730" s="37" t="str">
        <f>IF(OR(AND(H1730&lt;&gt;Rapport!$A$2,Rapport!$C$1=""),I1730&lt;&gt;Rapport!$C$1),"",ROW())</f>
        <v/>
      </c>
      <c r="V1730" s="37" t="str">
        <f t="shared" si="26"/>
        <v/>
      </c>
    </row>
    <row r="1731" spans="1:22" x14ac:dyDescent="0.3">
      <c r="A1731" s="37" t="str">
        <f>IF(H1731=Rapport!$A$2,ROW(),B1731)</f>
        <v/>
      </c>
      <c r="B1731" s="37" t="str">
        <f>IF(OR(AND(H1731&lt;&gt;Rapport!$A$2,Rapport!$C$1=""),I1731&lt;&gt;Rapport!$C$1),"",ROW())</f>
        <v/>
      </c>
      <c r="V1731" s="37" t="str">
        <f t="shared" ref="V1731:V1794" si="27">IF(K1731="rupture",ROW(),"")</f>
        <v/>
      </c>
    </row>
    <row r="1732" spans="1:22" x14ac:dyDescent="0.3">
      <c r="A1732" s="37" t="str">
        <f>IF(H1732=Rapport!$A$2,ROW(),B1732)</f>
        <v/>
      </c>
      <c r="B1732" s="37" t="str">
        <f>IF(OR(AND(H1732&lt;&gt;Rapport!$A$2,Rapport!$C$1=""),I1732&lt;&gt;Rapport!$C$1),"",ROW())</f>
        <v/>
      </c>
      <c r="V1732" s="37" t="str">
        <f t="shared" si="27"/>
        <v/>
      </c>
    </row>
    <row r="1733" spans="1:22" x14ac:dyDescent="0.3">
      <c r="A1733" s="37" t="str">
        <f>IF(H1733=Rapport!$A$2,ROW(),B1733)</f>
        <v/>
      </c>
      <c r="B1733" s="37" t="str">
        <f>IF(OR(AND(H1733&lt;&gt;Rapport!$A$2,Rapport!$C$1=""),I1733&lt;&gt;Rapport!$C$1),"",ROW())</f>
        <v/>
      </c>
      <c r="V1733" s="37" t="str">
        <f t="shared" si="27"/>
        <v/>
      </c>
    </row>
    <row r="1734" spans="1:22" x14ac:dyDescent="0.3">
      <c r="A1734" s="37" t="str">
        <f>IF(H1734=Rapport!$A$2,ROW(),B1734)</f>
        <v/>
      </c>
      <c r="B1734" s="37" t="str">
        <f>IF(OR(AND(H1734&lt;&gt;Rapport!$A$2,Rapport!$C$1=""),I1734&lt;&gt;Rapport!$C$1),"",ROW())</f>
        <v/>
      </c>
      <c r="V1734" s="37" t="str">
        <f t="shared" si="27"/>
        <v/>
      </c>
    </row>
    <row r="1735" spans="1:22" x14ac:dyDescent="0.3">
      <c r="A1735" s="37" t="str">
        <f>IF(H1735=Rapport!$A$2,ROW(),B1735)</f>
        <v/>
      </c>
      <c r="B1735" s="37" t="str">
        <f>IF(OR(AND(H1735&lt;&gt;Rapport!$A$2,Rapport!$C$1=""),I1735&lt;&gt;Rapport!$C$1),"",ROW())</f>
        <v/>
      </c>
      <c r="V1735" s="37" t="str">
        <f t="shared" si="27"/>
        <v/>
      </c>
    </row>
    <row r="1736" spans="1:22" x14ac:dyDescent="0.3">
      <c r="A1736" s="37" t="str">
        <f>IF(H1736=Rapport!$A$2,ROW(),B1736)</f>
        <v/>
      </c>
      <c r="B1736" s="37" t="str">
        <f>IF(OR(AND(H1736&lt;&gt;Rapport!$A$2,Rapport!$C$1=""),I1736&lt;&gt;Rapport!$C$1),"",ROW())</f>
        <v/>
      </c>
      <c r="V1736" s="37" t="str">
        <f t="shared" si="27"/>
        <v/>
      </c>
    </row>
    <row r="1737" spans="1:22" x14ac:dyDescent="0.3">
      <c r="A1737" s="37" t="str">
        <f>IF(H1737=Rapport!$A$2,ROW(),B1737)</f>
        <v/>
      </c>
      <c r="B1737" s="37" t="str">
        <f>IF(OR(AND(H1737&lt;&gt;Rapport!$A$2,Rapport!$C$1=""),I1737&lt;&gt;Rapport!$C$1),"",ROW())</f>
        <v/>
      </c>
      <c r="V1737" s="37" t="str">
        <f t="shared" si="27"/>
        <v/>
      </c>
    </row>
    <row r="1738" spans="1:22" x14ac:dyDescent="0.3">
      <c r="A1738" s="37" t="str">
        <f>IF(H1738=Rapport!$A$2,ROW(),B1738)</f>
        <v/>
      </c>
      <c r="B1738" s="37" t="str">
        <f>IF(OR(AND(H1738&lt;&gt;Rapport!$A$2,Rapport!$C$1=""),I1738&lt;&gt;Rapport!$C$1),"",ROW())</f>
        <v/>
      </c>
      <c r="V1738" s="37" t="str">
        <f t="shared" si="27"/>
        <v/>
      </c>
    </row>
    <row r="1739" spans="1:22" x14ac:dyDescent="0.3">
      <c r="A1739" s="37" t="str">
        <f>IF(H1739=Rapport!$A$2,ROW(),B1739)</f>
        <v/>
      </c>
      <c r="B1739" s="37" t="str">
        <f>IF(OR(AND(H1739&lt;&gt;Rapport!$A$2,Rapport!$C$1=""),I1739&lt;&gt;Rapport!$C$1),"",ROW())</f>
        <v/>
      </c>
      <c r="V1739" s="37" t="str">
        <f t="shared" si="27"/>
        <v/>
      </c>
    </row>
    <row r="1740" spans="1:22" x14ac:dyDescent="0.3">
      <c r="A1740" s="37" t="str">
        <f>IF(H1740=Rapport!$A$2,ROW(),B1740)</f>
        <v/>
      </c>
      <c r="B1740" s="37" t="str">
        <f>IF(OR(AND(H1740&lt;&gt;Rapport!$A$2,Rapport!$C$1=""),I1740&lt;&gt;Rapport!$C$1),"",ROW())</f>
        <v/>
      </c>
      <c r="V1740" s="37" t="str">
        <f t="shared" si="27"/>
        <v/>
      </c>
    </row>
    <row r="1741" spans="1:22" x14ac:dyDescent="0.3">
      <c r="A1741" s="37" t="str">
        <f>IF(H1741=Rapport!$A$2,ROW(),B1741)</f>
        <v/>
      </c>
      <c r="B1741" s="37" t="str">
        <f>IF(OR(AND(H1741&lt;&gt;Rapport!$A$2,Rapport!$C$1=""),I1741&lt;&gt;Rapport!$C$1),"",ROW())</f>
        <v/>
      </c>
      <c r="V1741" s="37" t="str">
        <f t="shared" si="27"/>
        <v/>
      </c>
    </row>
    <row r="1742" spans="1:22" x14ac:dyDescent="0.3">
      <c r="A1742" s="37" t="str">
        <f>IF(H1742=Rapport!$A$2,ROW(),B1742)</f>
        <v/>
      </c>
      <c r="B1742" s="37" t="str">
        <f>IF(OR(AND(H1742&lt;&gt;Rapport!$A$2,Rapport!$C$1=""),I1742&lt;&gt;Rapport!$C$1),"",ROW())</f>
        <v/>
      </c>
      <c r="V1742" s="37" t="str">
        <f t="shared" si="27"/>
        <v/>
      </c>
    </row>
    <row r="1743" spans="1:22" x14ac:dyDescent="0.3">
      <c r="A1743" s="37" t="str">
        <f>IF(H1743=Rapport!$A$2,ROW(),B1743)</f>
        <v/>
      </c>
      <c r="B1743" s="37" t="str">
        <f>IF(OR(AND(H1743&lt;&gt;Rapport!$A$2,Rapport!$C$1=""),I1743&lt;&gt;Rapport!$C$1),"",ROW())</f>
        <v/>
      </c>
      <c r="V1743" s="37" t="str">
        <f t="shared" si="27"/>
        <v/>
      </c>
    </row>
    <row r="1744" spans="1:22" x14ac:dyDescent="0.3">
      <c r="A1744" s="37" t="str">
        <f>IF(H1744=Rapport!$A$2,ROW(),B1744)</f>
        <v/>
      </c>
      <c r="B1744" s="37" t="str">
        <f>IF(OR(AND(H1744&lt;&gt;Rapport!$A$2,Rapport!$C$1=""),I1744&lt;&gt;Rapport!$C$1),"",ROW())</f>
        <v/>
      </c>
      <c r="V1744" s="37" t="str">
        <f t="shared" si="27"/>
        <v/>
      </c>
    </row>
    <row r="1745" spans="1:22" x14ac:dyDescent="0.3">
      <c r="A1745" s="37" t="str">
        <f>IF(H1745=Rapport!$A$2,ROW(),B1745)</f>
        <v/>
      </c>
      <c r="B1745" s="37" t="str">
        <f>IF(OR(AND(H1745&lt;&gt;Rapport!$A$2,Rapport!$C$1=""),I1745&lt;&gt;Rapport!$C$1),"",ROW())</f>
        <v/>
      </c>
      <c r="V1745" s="37" t="str">
        <f t="shared" si="27"/>
        <v/>
      </c>
    </row>
    <row r="1746" spans="1:22" x14ac:dyDescent="0.3">
      <c r="A1746" s="37" t="str">
        <f>IF(H1746=Rapport!$A$2,ROW(),B1746)</f>
        <v/>
      </c>
      <c r="B1746" s="37" t="str">
        <f>IF(OR(AND(H1746&lt;&gt;Rapport!$A$2,Rapport!$C$1=""),I1746&lt;&gt;Rapport!$C$1),"",ROW())</f>
        <v/>
      </c>
      <c r="V1746" s="37" t="str">
        <f t="shared" si="27"/>
        <v/>
      </c>
    </row>
    <row r="1747" spans="1:22" x14ac:dyDescent="0.3">
      <c r="A1747" s="37" t="str">
        <f>IF(H1747=Rapport!$A$2,ROW(),B1747)</f>
        <v/>
      </c>
      <c r="B1747" s="37" t="str">
        <f>IF(OR(AND(H1747&lt;&gt;Rapport!$A$2,Rapport!$C$1=""),I1747&lt;&gt;Rapport!$C$1),"",ROW())</f>
        <v/>
      </c>
      <c r="V1747" s="37" t="str">
        <f t="shared" si="27"/>
        <v/>
      </c>
    </row>
    <row r="1748" spans="1:22" x14ac:dyDescent="0.3">
      <c r="A1748" s="37" t="str">
        <f>IF(H1748=Rapport!$A$2,ROW(),B1748)</f>
        <v/>
      </c>
      <c r="B1748" s="37" t="str">
        <f>IF(OR(AND(H1748&lt;&gt;Rapport!$A$2,Rapport!$C$1=""),I1748&lt;&gt;Rapport!$C$1),"",ROW())</f>
        <v/>
      </c>
      <c r="V1748" s="37" t="str">
        <f t="shared" si="27"/>
        <v/>
      </c>
    </row>
    <row r="1749" spans="1:22" x14ac:dyDescent="0.3">
      <c r="A1749" s="37" t="str">
        <f>IF(H1749=Rapport!$A$2,ROW(),B1749)</f>
        <v/>
      </c>
      <c r="B1749" s="37" t="str">
        <f>IF(OR(AND(H1749&lt;&gt;Rapport!$A$2,Rapport!$C$1=""),I1749&lt;&gt;Rapport!$C$1),"",ROW())</f>
        <v/>
      </c>
      <c r="V1749" s="37" t="str">
        <f t="shared" si="27"/>
        <v/>
      </c>
    </row>
    <row r="1750" spans="1:22" x14ac:dyDescent="0.3">
      <c r="A1750" s="37" t="str">
        <f>IF(H1750=Rapport!$A$2,ROW(),B1750)</f>
        <v/>
      </c>
      <c r="B1750" s="37" t="str">
        <f>IF(OR(AND(H1750&lt;&gt;Rapport!$A$2,Rapport!$C$1=""),I1750&lt;&gt;Rapport!$C$1),"",ROW())</f>
        <v/>
      </c>
      <c r="V1750" s="37" t="str">
        <f t="shared" si="27"/>
        <v/>
      </c>
    </row>
    <row r="1751" spans="1:22" x14ac:dyDescent="0.3">
      <c r="A1751" s="37" t="str">
        <f>IF(H1751=Rapport!$A$2,ROW(),B1751)</f>
        <v/>
      </c>
      <c r="B1751" s="37" t="str">
        <f>IF(OR(AND(H1751&lt;&gt;Rapport!$A$2,Rapport!$C$1=""),I1751&lt;&gt;Rapport!$C$1),"",ROW())</f>
        <v/>
      </c>
      <c r="V1751" s="37" t="str">
        <f t="shared" si="27"/>
        <v/>
      </c>
    </row>
    <row r="1752" spans="1:22" x14ac:dyDescent="0.3">
      <c r="A1752" s="37" t="str">
        <f>IF(H1752=Rapport!$A$2,ROW(),B1752)</f>
        <v/>
      </c>
      <c r="B1752" s="37" t="str">
        <f>IF(OR(AND(H1752&lt;&gt;Rapport!$A$2,Rapport!$C$1=""),I1752&lt;&gt;Rapport!$C$1),"",ROW())</f>
        <v/>
      </c>
      <c r="V1752" s="37" t="str">
        <f t="shared" si="27"/>
        <v/>
      </c>
    </row>
    <row r="1753" spans="1:22" x14ac:dyDescent="0.3">
      <c r="A1753" s="37" t="str">
        <f>IF(H1753=Rapport!$A$2,ROW(),B1753)</f>
        <v/>
      </c>
      <c r="B1753" s="37" t="str">
        <f>IF(OR(AND(H1753&lt;&gt;Rapport!$A$2,Rapport!$C$1=""),I1753&lt;&gt;Rapport!$C$1),"",ROW())</f>
        <v/>
      </c>
      <c r="V1753" s="37" t="str">
        <f t="shared" si="27"/>
        <v/>
      </c>
    </row>
    <row r="1754" spans="1:22" x14ac:dyDescent="0.3">
      <c r="A1754" s="37" t="str">
        <f>IF(H1754=Rapport!$A$2,ROW(),B1754)</f>
        <v/>
      </c>
      <c r="B1754" s="37" t="str">
        <f>IF(OR(AND(H1754&lt;&gt;Rapport!$A$2,Rapport!$C$1=""),I1754&lt;&gt;Rapport!$C$1),"",ROW())</f>
        <v/>
      </c>
      <c r="V1754" s="37" t="str">
        <f t="shared" si="27"/>
        <v/>
      </c>
    </row>
    <row r="1755" spans="1:22" x14ac:dyDescent="0.3">
      <c r="A1755" s="37" t="str">
        <f>IF(H1755=Rapport!$A$2,ROW(),B1755)</f>
        <v/>
      </c>
      <c r="B1755" s="37" t="str">
        <f>IF(OR(AND(H1755&lt;&gt;Rapport!$A$2,Rapport!$C$1=""),I1755&lt;&gt;Rapport!$C$1),"",ROW())</f>
        <v/>
      </c>
      <c r="V1755" s="37" t="str">
        <f t="shared" si="27"/>
        <v/>
      </c>
    </row>
    <row r="1756" spans="1:22" x14ac:dyDescent="0.3">
      <c r="A1756" s="37" t="str">
        <f>IF(H1756=Rapport!$A$2,ROW(),B1756)</f>
        <v/>
      </c>
      <c r="B1756" s="37" t="str">
        <f>IF(OR(AND(H1756&lt;&gt;Rapport!$A$2,Rapport!$C$1=""),I1756&lt;&gt;Rapport!$C$1),"",ROW())</f>
        <v/>
      </c>
      <c r="V1756" s="37" t="str">
        <f t="shared" si="27"/>
        <v/>
      </c>
    </row>
    <row r="1757" spans="1:22" x14ac:dyDescent="0.3">
      <c r="A1757" s="37" t="str">
        <f>IF(H1757=Rapport!$A$2,ROW(),B1757)</f>
        <v/>
      </c>
      <c r="B1757" s="37" t="str">
        <f>IF(OR(AND(H1757&lt;&gt;Rapport!$A$2,Rapport!$C$1=""),I1757&lt;&gt;Rapport!$C$1),"",ROW())</f>
        <v/>
      </c>
      <c r="V1757" s="37" t="str">
        <f t="shared" si="27"/>
        <v/>
      </c>
    </row>
    <row r="1758" spans="1:22" x14ac:dyDescent="0.3">
      <c r="A1758" s="37" t="str">
        <f>IF(H1758=Rapport!$A$2,ROW(),B1758)</f>
        <v/>
      </c>
      <c r="B1758" s="37" t="str">
        <f>IF(OR(AND(H1758&lt;&gt;Rapport!$A$2,Rapport!$C$1=""),I1758&lt;&gt;Rapport!$C$1),"",ROW())</f>
        <v/>
      </c>
      <c r="V1758" s="37" t="str">
        <f t="shared" si="27"/>
        <v/>
      </c>
    </row>
    <row r="1759" spans="1:22" x14ac:dyDescent="0.3">
      <c r="A1759" s="37" t="str">
        <f>IF(H1759=Rapport!$A$2,ROW(),B1759)</f>
        <v/>
      </c>
      <c r="B1759" s="37" t="str">
        <f>IF(OR(AND(H1759&lt;&gt;Rapport!$A$2,Rapport!$C$1=""),I1759&lt;&gt;Rapport!$C$1),"",ROW())</f>
        <v/>
      </c>
      <c r="V1759" s="37" t="str">
        <f t="shared" si="27"/>
        <v/>
      </c>
    </row>
    <row r="1760" spans="1:22" x14ac:dyDescent="0.3">
      <c r="A1760" s="37" t="str">
        <f>IF(H1760=Rapport!$A$2,ROW(),B1760)</f>
        <v/>
      </c>
      <c r="B1760" s="37" t="str">
        <f>IF(OR(AND(H1760&lt;&gt;Rapport!$A$2,Rapport!$C$1=""),I1760&lt;&gt;Rapport!$C$1),"",ROW())</f>
        <v/>
      </c>
      <c r="V1760" s="37" t="str">
        <f t="shared" si="27"/>
        <v/>
      </c>
    </row>
    <row r="1761" spans="1:22" x14ac:dyDescent="0.3">
      <c r="A1761" s="37" t="str">
        <f>IF(H1761=Rapport!$A$2,ROW(),B1761)</f>
        <v/>
      </c>
      <c r="B1761" s="37" t="str">
        <f>IF(OR(AND(H1761&lt;&gt;Rapport!$A$2,Rapport!$C$1=""),I1761&lt;&gt;Rapport!$C$1),"",ROW())</f>
        <v/>
      </c>
      <c r="V1761" s="37" t="str">
        <f t="shared" si="27"/>
        <v/>
      </c>
    </row>
    <row r="1762" spans="1:22" x14ac:dyDescent="0.3">
      <c r="A1762" s="37" t="str">
        <f>IF(H1762=Rapport!$A$2,ROW(),B1762)</f>
        <v/>
      </c>
      <c r="B1762" s="37" t="str">
        <f>IF(OR(AND(H1762&lt;&gt;Rapport!$A$2,Rapport!$C$1=""),I1762&lt;&gt;Rapport!$C$1),"",ROW())</f>
        <v/>
      </c>
      <c r="V1762" s="37" t="str">
        <f t="shared" si="27"/>
        <v/>
      </c>
    </row>
    <row r="1763" spans="1:22" x14ac:dyDescent="0.3">
      <c r="A1763" s="37" t="str">
        <f>IF(H1763=Rapport!$A$2,ROW(),B1763)</f>
        <v/>
      </c>
      <c r="B1763" s="37" t="str">
        <f>IF(OR(AND(H1763&lt;&gt;Rapport!$A$2,Rapport!$C$1=""),I1763&lt;&gt;Rapport!$C$1),"",ROW())</f>
        <v/>
      </c>
      <c r="V1763" s="37" t="str">
        <f t="shared" si="27"/>
        <v/>
      </c>
    </row>
    <row r="1764" spans="1:22" x14ac:dyDescent="0.3">
      <c r="A1764" s="37" t="str">
        <f>IF(H1764=Rapport!$A$2,ROW(),B1764)</f>
        <v/>
      </c>
      <c r="B1764" s="37" t="str">
        <f>IF(OR(AND(H1764&lt;&gt;Rapport!$A$2,Rapport!$C$1=""),I1764&lt;&gt;Rapport!$C$1),"",ROW())</f>
        <v/>
      </c>
      <c r="V1764" s="37" t="str">
        <f t="shared" si="27"/>
        <v/>
      </c>
    </row>
    <row r="1765" spans="1:22" x14ac:dyDescent="0.3">
      <c r="A1765" s="37" t="str">
        <f>IF(H1765=Rapport!$A$2,ROW(),B1765)</f>
        <v/>
      </c>
      <c r="B1765" s="37" t="str">
        <f>IF(OR(AND(H1765&lt;&gt;Rapport!$A$2,Rapport!$C$1=""),I1765&lt;&gt;Rapport!$C$1),"",ROW())</f>
        <v/>
      </c>
      <c r="V1765" s="37" t="str">
        <f t="shared" si="27"/>
        <v/>
      </c>
    </row>
    <row r="1766" spans="1:22" x14ac:dyDescent="0.3">
      <c r="A1766" s="37" t="str">
        <f>IF(H1766=Rapport!$A$2,ROW(),B1766)</f>
        <v/>
      </c>
      <c r="B1766" s="37" t="str">
        <f>IF(OR(AND(H1766&lt;&gt;Rapport!$A$2,Rapport!$C$1=""),I1766&lt;&gt;Rapport!$C$1),"",ROW())</f>
        <v/>
      </c>
      <c r="V1766" s="37" t="str">
        <f t="shared" si="27"/>
        <v/>
      </c>
    </row>
    <row r="1767" spans="1:22" x14ac:dyDescent="0.3">
      <c r="A1767" s="37" t="str">
        <f>IF(H1767=Rapport!$A$2,ROW(),B1767)</f>
        <v/>
      </c>
      <c r="B1767" s="37" t="str">
        <f>IF(OR(AND(H1767&lt;&gt;Rapport!$A$2,Rapport!$C$1=""),I1767&lt;&gt;Rapport!$C$1),"",ROW())</f>
        <v/>
      </c>
      <c r="V1767" s="37" t="str">
        <f t="shared" si="27"/>
        <v/>
      </c>
    </row>
    <row r="1768" spans="1:22" x14ac:dyDescent="0.3">
      <c r="A1768" s="37" t="str">
        <f>IF(H1768=Rapport!$A$2,ROW(),B1768)</f>
        <v/>
      </c>
      <c r="B1768" s="37" t="str">
        <f>IF(OR(AND(H1768&lt;&gt;Rapport!$A$2,Rapport!$C$1=""),I1768&lt;&gt;Rapport!$C$1),"",ROW())</f>
        <v/>
      </c>
      <c r="V1768" s="37" t="str">
        <f t="shared" si="27"/>
        <v/>
      </c>
    </row>
    <row r="1769" spans="1:22" x14ac:dyDescent="0.3">
      <c r="A1769" s="37" t="str">
        <f>IF(H1769=Rapport!$A$2,ROW(),B1769)</f>
        <v/>
      </c>
      <c r="B1769" s="37" t="str">
        <f>IF(OR(AND(H1769&lt;&gt;Rapport!$A$2,Rapport!$C$1=""),I1769&lt;&gt;Rapport!$C$1),"",ROW())</f>
        <v/>
      </c>
      <c r="V1769" s="37" t="str">
        <f t="shared" si="27"/>
        <v/>
      </c>
    </row>
    <row r="1770" spans="1:22" x14ac:dyDescent="0.3">
      <c r="A1770" s="37" t="str">
        <f>IF(H1770=Rapport!$A$2,ROW(),B1770)</f>
        <v/>
      </c>
      <c r="B1770" s="37" t="str">
        <f>IF(OR(AND(H1770&lt;&gt;Rapport!$A$2,Rapport!$C$1=""),I1770&lt;&gt;Rapport!$C$1),"",ROW())</f>
        <v/>
      </c>
      <c r="V1770" s="37" t="str">
        <f t="shared" si="27"/>
        <v/>
      </c>
    </row>
    <row r="1771" spans="1:22" x14ac:dyDescent="0.3">
      <c r="A1771" s="37" t="str">
        <f>IF(H1771=Rapport!$A$2,ROW(),B1771)</f>
        <v/>
      </c>
      <c r="B1771" s="37" t="str">
        <f>IF(OR(AND(H1771&lt;&gt;Rapport!$A$2,Rapport!$C$1=""),I1771&lt;&gt;Rapport!$C$1),"",ROW())</f>
        <v/>
      </c>
      <c r="V1771" s="37" t="str">
        <f t="shared" si="27"/>
        <v/>
      </c>
    </row>
    <row r="1772" spans="1:22" x14ac:dyDescent="0.3">
      <c r="A1772" s="37" t="str">
        <f>IF(H1772=Rapport!$A$2,ROW(),B1772)</f>
        <v/>
      </c>
      <c r="B1772" s="37" t="str">
        <f>IF(OR(AND(H1772&lt;&gt;Rapport!$A$2,Rapport!$C$1=""),I1772&lt;&gt;Rapport!$C$1),"",ROW())</f>
        <v/>
      </c>
      <c r="V1772" s="37" t="str">
        <f t="shared" si="27"/>
        <v/>
      </c>
    </row>
    <row r="1773" spans="1:22" x14ac:dyDescent="0.3">
      <c r="A1773" s="37" t="str">
        <f>IF(H1773=Rapport!$A$2,ROW(),B1773)</f>
        <v/>
      </c>
      <c r="B1773" s="37" t="str">
        <f>IF(OR(AND(H1773&lt;&gt;Rapport!$A$2,Rapport!$C$1=""),I1773&lt;&gt;Rapport!$C$1),"",ROW())</f>
        <v/>
      </c>
      <c r="V1773" s="37" t="str">
        <f t="shared" si="27"/>
        <v/>
      </c>
    </row>
    <row r="1774" spans="1:22" x14ac:dyDescent="0.3">
      <c r="A1774" s="37" t="str">
        <f>IF(H1774=Rapport!$A$2,ROW(),B1774)</f>
        <v/>
      </c>
      <c r="B1774" s="37" t="str">
        <f>IF(OR(AND(H1774&lt;&gt;Rapport!$A$2,Rapport!$C$1=""),I1774&lt;&gt;Rapport!$C$1),"",ROW())</f>
        <v/>
      </c>
      <c r="V1774" s="37" t="str">
        <f t="shared" si="27"/>
        <v/>
      </c>
    </row>
    <row r="1775" spans="1:22" x14ac:dyDescent="0.3">
      <c r="A1775" s="37" t="str">
        <f>IF(H1775=Rapport!$A$2,ROW(),B1775)</f>
        <v/>
      </c>
      <c r="B1775" s="37" t="str">
        <f>IF(OR(AND(H1775&lt;&gt;Rapport!$A$2,Rapport!$C$1=""),I1775&lt;&gt;Rapport!$C$1),"",ROW())</f>
        <v/>
      </c>
      <c r="V1775" s="37" t="str">
        <f t="shared" si="27"/>
        <v/>
      </c>
    </row>
    <row r="1776" spans="1:22" x14ac:dyDescent="0.3">
      <c r="A1776" s="37" t="str">
        <f>IF(H1776=Rapport!$A$2,ROW(),B1776)</f>
        <v/>
      </c>
      <c r="B1776" s="37" t="str">
        <f>IF(OR(AND(H1776&lt;&gt;Rapport!$A$2,Rapport!$C$1=""),I1776&lt;&gt;Rapport!$C$1),"",ROW())</f>
        <v/>
      </c>
      <c r="V1776" s="37" t="str">
        <f t="shared" si="27"/>
        <v/>
      </c>
    </row>
    <row r="1777" spans="1:22" x14ac:dyDescent="0.3">
      <c r="A1777" s="37" t="str">
        <f>IF(H1777=Rapport!$A$2,ROW(),B1777)</f>
        <v/>
      </c>
      <c r="B1777" s="37" t="str">
        <f>IF(OR(AND(H1777&lt;&gt;Rapport!$A$2,Rapport!$C$1=""),I1777&lt;&gt;Rapport!$C$1),"",ROW())</f>
        <v/>
      </c>
      <c r="V1777" s="37" t="str">
        <f t="shared" si="27"/>
        <v/>
      </c>
    </row>
    <row r="1778" spans="1:22" x14ac:dyDescent="0.3">
      <c r="A1778" s="37" t="str">
        <f>IF(H1778=Rapport!$A$2,ROW(),B1778)</f>
        <v/>
      </c>
      <c r="B1778" s="37" t="str">
        <f>IF(OR(AND(H1778&lt;&gt;Rapport!$A$2,Rapport!$C$1=""),I1778&lt;&gt;Rapport!$C$1),"",ROW())</f>
        <v/>
      </c>
      <c r="V1778" s="37" t="str">
        <f t="shared" si="27"/>
        <v/>
      </c>
    </row>
    <row r="1779" spans="1:22" x14ac:dyDescent="0.3">
      <c r="A1779" s="37" t="str">
        <f>IF(H1779=Rapport!$A$2,ROW(),B1779)</f>
        <v/>
      </c>
      <c r="B1779" s="37" t="str">
        <f>IF(OR(AND(H1779&lt;&gt;Rapport!$A$2,Rapport!$C$1=""),I1779&lt;&gt;Rapport!$C$1),"",ROW())</f>
        <v/>
      </c>
      <c r="V1779" s="37" t="str">
        <f t="shared" si="27"/>
        <v/>
      </c>
    </row>
    <row r="1780" spans="1:22" x14ac:dyDescent="0.3">
      <c r="A1780" s="37" t="str">
        <f>IF(H1780=Rapport!$A$2,ROW(),B1780)</f>
        <v/>
      </c>
      <c r="B1780" s="37" t="str">
        <f>IF(OR(AND(H1780&lt;&gt;Rapport!$A$2,Rapport!$C$1=""),I1780&lt;&gt;Rapport!$C$1),"",ROW())</f>
        <v/>
      </c>
      <c r="V1780" s="37" t="str">
        <f t="shared" si="27"/>
        <v/>
      </c>
    </row>
    <row r="1781" spans="1:22" x14ac:dyDescent="0.3">
      <c r="A1781" s="37" t="str">
        <f>IF(H1781=Rapport!$A$2,ROW(),B1781)</f>
        <v/>
      </c>
      <c r="B1781" s="37" t="str">
        <f>IF(OR(AND(H1781&lt;&gt;Rapport!$A$2,Rapport!$C$1=""),I1781&lt;&gt;Rapport!$C$1),"",ROW())</f>
        <v/>
      </c>
      <c r="V1781" s="37" t="str">
        <f t="shared" si="27"/>
        <v/>
      </c>
    </row>
    <row r="1782" spans="1:22" x14ac:dyDescent="0.3">
      <c r="A1782" s="37" t="str">
        <f>IF(H1782=Rapport!$A$2,ROW(),B1782)</f>
        <v/>
      </c>
      <c r="B1782" s="37" t="str">
        <f>IF(OR(AND(H1782&lt;&gt;Rapport!$A$2,Rapport!$C$1=""),I1782&lt;&gt;Rapport!$C$1),"",ROW())</f>
        <v/>
      </c>
      <c r="V1782" s="37" t="str">
        <f t="shared" si="27"/>
        <v/>
      </c>
    </row>
    <row r="1783" spans="1:22" x14ac:dyDescent="0.3">
      <c r="A1783" s="37" t="str">
        <f>IF(H1783=Rapport!$A$2,ROW(),B1783)</f>
        <v/>
      </c>
      <c r="B1783" s="37" t="str">
        <f>IF(OR(AND(H1783&lt;&gt;Rapport!$A$2,Rapport!$C$1=""),I1783&lt;&gt;Rapport!$C$1),"",ROW())</f>
        <v/>
      </c>
      <c r="V1783" s="37" t="str">
        <f t="shared" si="27"/>
        <v/>
      </c>
    </row>
    <row r="1784" spans="1:22" x14ac:dyDescent="0.3">
      <c r="A1784" s="37" t="str">
        <f>IF(H1784=Rapport!$A$2,ROW(),B1784)</f>
        <v/>
      </c>
      <c r="B1784" s="37" t="str">
        <f>IF(OR(AND(H1784&lt;&gt;Rapport!$A$2,Rapport!$C$1=""),I1784&lt;&gt;Rapport!$C$1),"",ROW())</f>
        <v/>
      </c>
      <c r="V1784" s="37" t="str">
        <f t="shared" si="27"/>
        <v/>
      </c>
    </row>
    <row r="1785" spans="1:22" x14ac:dyDescent="0.3">
      <c r="A1785" s="37" t="str">
        <f>IF(H1785=Rapport!$A$2,ROW(),B1785)</f>
        <v/>
      </c>
      <c r="B1785" s="37" t="str">
        <f>IF(OR(AND(H1785&lt;&gt;Rapport!$A$2,Rapport!$C$1=""),I1785&lt;&gt;Rapport!$C$1),"",ROW())</f>
        <v/>
      </c>
      <c r="V1785" s="37" t="str">
        <f t="shared" si="27"/>
        <v/>
      </c>
    </row>
    <row r="1786" spans="1:22" x14ac:dyDescent="0.3">
      <c r="A1786" s="37" t="str">
        <f>IF(H1786=Rapport!$A$2,ROW(),B1786)</f>
        <v/>
      </c>
      <c r="B1786" s="37" t="str">
        <f>IF(OR(AND(H1786&lt;&gt;Rapport!$A$2,Rapport!$C$1=""),I1786&lt;&gt;Rapport!$C$1),"",ROW())</f>
        <v/>
      </c>
      <c r="V1786" s="37" t="str">
        <f t="shared" si="27"/>
        <v/>
      </c>
    </row>
    <row r="1787" spans="1:22" x14ac:dyDescent="0.3">
      <c r="A1787" s="37" t="str">
        <f>IF(H1787=Rapport!$A$2,ROW(),B1787)</f>
        <v/>
      </c>
      <c r="B1787" s="37" t="str">
        <f>IF(OR(AND(H1787&lt;&gt;Rapport!$A$2,Rapport!$C$1=""),I1787&lt;&gt;Rapport!$C$1),"",ROW())</f>
        <v/>
      </c>
      <c r="V1787" s="37" t="str">
        <f t="shared" si="27"/>
        <v/>
      </c>
    </row>
    <row r="1788" spans="1:22" x14ac:dyDescent="0.3">
      <c r="A1788" s="37" t="str">
        <f>IF(H1788=Rapport!$A$2,ROW(),B1788)</f>
        <v/>
      </c>
      <c r="B1788" s="37" t="str">
        <f>IF(OR(AND(H1788&lt;&gt;Rapport!$A$2,Rapport!$C$1=""),I1788&lt;&gt;Rapport!$C$1),"",ROW())</f>
        <v/>
      </c>
      <c r="V1788" s="37" t="str">
        <f t="shared" si="27"/>
        <v/>
      </c>
    </row>
    <row r="1789" spans="1:22" x14ac:dyDescent="0.3">
      <c r="A1789" s="37" t="str">
        <f>IF(H1789=Rapport!$A$2,ROW(),B1789)</f>
        <v/>
      </c>
      <c r="B1789" s="37" t="str">
        <f>IF(OR(AND(H1789&lt;&gt;Rapport!$A$2,Rapport!$C$1=""),I1789&lt;&gt;Rapport!$C$1),"",ROW())</f>
        <v/>
      </c>
      <c r="V1789" s="37" t="str">
        <f t="shared" si="27"/>
        <v/>
      </c>
    </row>
    <row r="1790" spans="1:22" x14ac:dyDescent="0.3">
      <c r="A1790" s="37" t="str">
        <f>IF(H1790=Rapport!$A$2,ROW(),B1790)</f>
        <v/>
      </c>
      <c r="B1790" s="37" t="str">
        <f>IF(OR(AND(H1790&lt;&gt;Rapport!$A$2,Rapport!$C$1=""),I1790&lt;&gt;Rapport!$C$1),"",ROW())</f>
        <v/>
      </c>
      <c r="V1790" s="37" t="str">
        <f t="shared" si="27"/>
        <v/>
      </c>
    </row>
    <row r="1791" spans="1:22" x14ac:dyDescent="0.3">
      <c r="A1791" s="37" t="str">
        <f>IF(H1791=Rapport!$A$2,ROW(),B1791)</f>
        <v/>
      </c>
      <c r="B1791" s="37" t="str">
        <f>IF(OR(AND(H1791&lt;&gt;Rapport!$A$2,Rapport!$C$1=""),I1791&lt;&gt;Rapport!$C$1),"",ROW())</f>
        <v/>
      </c>
      <c r="V1791" s="37" t="str">
        <f t="shared" si="27"/>
        <v/>
      </c>
    </row>
    <row r="1792" spans="1:22" x14ac:dyDescent="0.3">
      <c r="A1792" s="37" t="str">
        <f>IF(H1792=Rapport!$A$2,ROW(),B1792)</f>
        <v/>
      </c>
      <c r="B1792" s="37" t="str">
        <f>IF(OR(AND(H1792&lt;&gt;Rapport!$A$2,Rapport!$C$1=""),I1792&lt;&gt;Rapport!$C$1),"",ROW())</f>
        <v/>
      </c>
      <c r="V1792" s="37" t="str">
        <f t="shared" si="27"/>
        <v/>
      </c>
    </row>
    <row r="1793" spans="1:22" x14ac:dyDescent="0.3">
      <c r="A1793" s="37" t="str">
        <f>IF(H1793=Rapport!$A$2,ROW(),B1793)</f>
        <v/>
      </c>
      <c r="B1793" s="37" t="str">
        <f>IF(OR(AND(H1793&lt;&gt;Rapport!$A$2,Rapport!$C$1=""),I1793&lt;&gt;Rapport!$C$1),"",ROW())</f>
        <v/>
      </c>
      <c r="V1793" s="37" t="str">
        <f t="shared" si="27"/>
        <v/>
      </c>
    </row>
    <row r="1794" spans="1:22" x14ac:dyDescent="0.3">
      <c r="A1794" s="37" t="str">
        <f>IF(H1794=Rapport!$A$2,ROW(),B1794)</f>
        <v/>
      </c>
      <c r="B1794" s="37" t="str">
        <f>IF(OR(AND(H1794&lt;&gt;Rapport!$A$2,Rapport!$C$1=""),I1794&lt;&gt;Rapport!$C$1),"",ROW())</f>
        <v/>
      </c>
      <c r="V1794" s="37" t="str">
        <f t="shared" si="27"/>
        <v/>
      </c>
    </row>
    <row r="1795" spans="1:22" x14ac:dyDescent="0.3">
      <c r="A1795" s="37" t="str">
        <f>IF(H1795=Rapport!$A$2,ROW(),B1795)</f>
        <v/>
      </c>
      <c r="B1795" s="37" t="str">
        <f>IF(OR(AND(H1795&lt;&gt;Rapport!$A$2,Rapport!$C$1=""),I1795&lt;&gt;Rapport!$C$1),"",ROW())</f>
        <v/>
      </c>
      <c r="V1795" s="37" t="str">
        <f t="shared" ref="V1795:V1858" si="28">IF(K1795="rupture",ROW(),"")</f>
        <v/>
      </c>
    </row>
    <row r="1796" spans="1:22" x14ac:dyDescent="0.3">
      <c r="A1796" s="37" t="str">
        <f>IF(H1796=Rapport!$A$2,ROW(),B1796)</f>
        <v/>
      </c>
      <c r="B1796" s="37" t="str">
        <f>IF(OR(AND(H1796&lt;&gt;Rapport!$A$2,Rapport!$C$1=""),I1796&lt;&gt;Rapport!$C$1),"",ROW())</f>
        <v/>
      </c>
      <c r="V1796" s="37" t="str">
        <f t="shared" si="28"/>
        <v/>
      </c>
    </row>
    <row r="1797" spans="1:22" x14ac:dyDescent="0.3">
      <c r="A1797" s="37" t="str">
        <f>IF(H1797=Rapport!$A$2,ROW(),B1797)</f>
        <v/>
      </c>
      <c r="B1797" s="37" t="str">
        <f>IF(OR(AND(H1797&lt;&gt;Rapport!$A$2,Rapport!$C$1=""),I1797&lt;&gt;Rapport!$C$1),"",ROW())</f>
        <v/>
      </c>
      <c r="V1797" s="37" t="str">
        <f t="shared" si="28"/>
        <v/>
      </c>
    </row>
    <row r="1798" spans="1:22" x14ac:dyDescent="0.3">
      <c r="A1798" s="37" t="str">
        <f>IF(H1798=Rapport!$A$2,ROW(),B1798)</f>
        <v/>
      </c>
      <c r="B1798" s="37" t="str">
        <f>IF(OR(AND(H1798&lt;&gt;Rapport!$A$2,Rapport!$C$1=""),I1798&lt;&gt;Rapport!$C$1),"",ROW())</f>
        <v/>
      </c>
      <c r="V1798" s="37" t="str">
        <f t="shared" si="28"/>
        <v/>
      </c>
    </row>
    <row r="1799" spans="1:22" x14ac:dyDescent="0.3">
      <c r="A1799" s="37" t="str">
        <f>IF(H1799=Rapport!$A$2,ROW(),B1799)</f>
        <v/>
      </c>
      <c r="B1799" s="37" t="str">
        <f>IF(OR(AND(H1799&lt;&gt;Rapport!$A$2,Rapport!$C$1=""),I1799&lt;&gt;Rapport!$C$1),"",ROW())</f>
        <v/>
      </c>
      <c r="V1799" s="37" t="str">
        <f t="shared" si="28"/>
        <v/>
      </c>
    </row>
    <row r="1800" spans="1:22" x14ac:dyDescent="0.3">
      <c r="A1800" s="37" t="str">
        <f>IF(H1800=Rapport!$A$2,ROW(),B1800)</f>
        <v/>
      </c>
      <c r="B1800" s="37" t="str">
        <f>IF(OR(AND(H1800&lt;&gt;Rapport!$A$2,Rapport!$C$1=""),I1800&lt;&gt;Rapport!$C$1),"",ROW())</f>
        <v/>
      </c>
      <c r="V1800" s="37" t="str">
        <f t="shared" si="28"/>
        <v/>
      </c>
    </row>
    <row r="1801" spans="1:22" x14ac:dyDescent="0.3">
      <c r="A1801" s="37" t="str">
        <f>IF(H1801=Rapport!$A$2,ROW(),B1801)</f>
        <v/>
      </c>
      <c r="B1801" s="37" t="str">
        <f>IF(OR(AND(H1801&lt;&gt;Rapport!$A$2,Rapport!$C$1=""),I1801&lt;&gt;Rapport!$C$1),"",ROW())</f>
        <v/>
      </c>
      <c r="V1801" s="37" t="str">
        <f t="shared" si="28"/>
        <v/>
      </c>
    </row>
    <row r="1802" spans="1:22" x14ac:dyDescent="0.3">
      <c r="A1802" s="37" t="str">
        <f>IF(H1802=Rapport!$A$2,ROW(),B1802)</f>
        <v/>
      </c>
      <c r="B1802" s="37" t="str">
        <f>IF(OR(AND(H1802&lt;&gt;Rapport!$A$2,Rapport!$C$1=""),I1802&lt;&gt;Rapport!$C$1),"",ROW())</f>
        <v/>
      </c>
      <c r="V1802" s="37" t="str">
        <f t="shared" si="28"/>
        <v/>
      </c>
    </row>
    <row r="1803" spans="1:22" x14ac:dyDescent="0.3">
      <c r="A1803" s="37" t="str">
        <f>IF(H1803=Rapport!$A$2,ROW(),B1803)</f>
        <v/>
      </c>
      <c r="B1803" s="37" t="str">
        <f>IF(OR(AND(H1803&lt;&gt;Rapport!$A$2,Rapport!$C$1=""),I1803&lt;&gt;Rapport!$C$1),"",ROW())</f>
        <v/>
      </c>
      <c r="V1803" s="37" t="str">
        <f t="shared" si="28"/>
        <v/>
      </c>
    </row>
    <row r="1804" spans="1:22" x14ac:dyDescent="0.3">
      <c r="A1804" s="37" t="str">
        <f>IF(H1804=Rapport!$A$2,ROW(),B1804)</f>
        <v/>
      </c>
      <c r="B1804" s="37" t="str">
        <f>IF(OR(AND(H1804&lt;&gt;Rapport!$A$2,Rapport!$C$1=""),I1804&lt;&gt;Rapport!$C$1),"",ROW())</f>
        <v/>
      </c>
      <c r="V1804" s="37" t="str">
        <f t="shared" si="28"/>
        <v/>
      </c>
    </row>
    <row r="1805" spans="1:22" x14ac:dyDescent="0.3">
      <c r="A1805" s="37" t="str">
        <f>IF(H1805=Rapport!$A$2,ROW(),B1805)</f>
        <v/>
      </c>
      <c r="B1805" s="37" t="str">
        <f>IF(OR(AND(H1805&lt;&gt;Rapport!$A$2,Rapport!$C$1=""),I1805&lt;&gt;Rapport!$C$1),"",ROW())</f>
        <v/>
      </c>
      <c r="V1805" s="37" t="str">
        <f t="shared" si="28"/>
        <v/>
      </c>
    </row>
    <row r="1806" spans="1:22" x14ac:dyDescent="0.3">
      <c r="A1806" s="37" t="str">
        <f>IF(H1806=Rapport!$A$2,ROW(),B1806)</f>
        <v/>
      </c>
      <c r="B1806" s="37" t="str">
        <f>IF(OR(AND(H1806&lt;&gt;Rapport!$A$2,Rapport!$C$1=""),I1806&lt;&gt;Rapport!$C$1),"",ROW())</f>
        <v/>
      </c>
      <c r="V1806" s="37" t="str">
        <f t="shared" si="28"/>
        <v/>
      </c>
    </row>
    <row r="1807" spans="1:22" x14ac:dyDescent="0.3">
      <c r="A1807" s="37" t="str">
        <f>IF(H1807=Rapport!$A$2,ROW(),B1807)</f>
        <v/>
      </c>
      <c r="B1807" s="37" t="str">
        <f>IF(OR(AND(H1807&lt;&gt;Rapport!$A$2,Rapport!$C$1=""),I1807&lt;&gt;Rapport!$C$1),"",ROW())</f>
        <v/>
      </c>
      <c r="V1807" s="37" t="str">
        <f t="shared" si="28"/>
        <v/>
      </c>
    </row>
    <row r="1808" spans="1:22" x14ac:dyDescent="0.3">
      <c r="A1808" s="37" t="str">
        <f>IF(H1808=Rapport!$A$2,ROW(),B1808)</f>
        <v/>
      </c>
      <c r="B1808" s="37" t="str">
        <f>IF(OR(AND(H1808&lt;&gt;Rapport!$A$2,Rapport!$C$1=""),I1808&lt;&gt;Rapport!$C$1),"",ROW())</f>
        <v/>
      </c>
      <c r="V1808" s="37" t="str">
        <f t="shared" si="28"/>
        <v/>
      </c>
    </row>
    <row r="1809" spans="1:22" x14ac:dyDescent="0.3">
      <c r="A1809" s="37" t="str">
        <f>IF(H1809=Rapport!$A$2,ROW(),B1809)</f>
        <v/>
      </c>
      <c r="B1809" s="37" t="str">
        <f>IF(OR(AND(H1809&lt;&gt;Rapport!$A$2,Rapport!$C$1=""),I1809&lt;&gt;Rapport!$C$1),"",ROW())</f>
        <v/>
      </c>
      <c r="V1809" s="37" t="str">
        <f t="shared" si="28"/>
        <v/>
      </c>
    </row>
    <row r="1810" spans="1:22" x14ac:dyDescent="0.3">
      <c r="A1810" s="37" t="str">
        <f>IF(H1810=Rapport!$A$2,ROW(),B1810)</f>
        <v/>
      </c>
      <c r="B1810" s="37" t="str">
        <f>IF(OR(AND(H1810&lt;&gt;Rapport!$A$2,Rapport!$C$1=""),I1810&lt;&gt;Rapport!$C$1),"",ROW())</f>
        <v/>
      </c>
      <c r="V1810" s="37" t="str">
        <f t="shared" si="28"/>
        <v/>
      </c>
    </row>
    <row r="1811" spans="1:22" x14ac:dyDescent="0.3">
      <c r="A1811" s="37" t="str">
        <f>IF(H1811=Rapport!$A$2,ROW(),B1811)</f>
        <v/>
      </c>
      <c r="B1811" s="37" t="str">
        <f>IF(OR(AND(H1811&lt;&gt;Rapport!$A$2,Rapport!$C$1=""),I1811&lt;&gt;Rapport!$C$1),"",ROW())</f>
        <v/>
      </c>
      <c r="V1811" s="37" t="str">
        <f t="shared" si="28"/>
        <v/>
      </c>
    </row>
    <row r="1812" spans="1:22" x14ac:dyDescent="0.3">
      <c r="A1812" s="37" t="str">
        <f>IF(H1812=Rapport!$A$2,ROW(),B1812)</f>
        <v/>
      </c>
      <c r="B1812" s="37" t="str">
        <f>IF(OR(AND(H1812&lt;&gt;Rapport!$A$2,Rapport!$C$1=""),I1812&lt;&gt;Rapport!$C$1),"",ROW())</f>
        <v/>
      </c>
      <c r="V1812" s="37" t="str">
        <f t="shared" si="28"/>
        <v/>
      </c>
    </row>
    <row r="1813" spans="1:22" x14ac:dyDescent="0.3">
      <c r="A1813" s="37" t="str">
        <f>IF(H1813=Rapport!$A$2,ROW(),B1813)</f>
        <v/>
      </c>
      <c r="B1813" s="37" t="str">
        <f>IF(OR(AND(H1813&lt;&gt;Rapport!$A$2,Rapport!$C$1=""),I1813&lt;&gt;Rapport!$C$1),"",ROW())</f>
        <v/>
      </c>
      <c r="V1813" s="37" t="str">
        <f t="shared" si="28"/>
        <v/>
      </c>
    </row>
    <row r="1814" spans="1:22" x14ac:dyDescent="0.3">
      <c r="A1814" s="37" t="str">
        <f>IF(H1814=Rapport!$A$2,ROW(),B1814)</f>
        <v/>
      </c>
      <c r="B1814" s="37" t="str">
        <f>IF(OR(AND(H1814&lt;&gt;Rapport!$A$2,Rapport!$C$1=""),I1814&lt;&gt;Rapport!$C$1),"",ROW())</f>
        <v/>
      </c>
      <c r="V1814" s="37" t="str">
        <f t="shared" si="28"/>
        <v/>
      </c>
    </row>
    <row r="1815" spans="1:22" x14ac:dyDescent="0.3">
      <c r="A1815" s="37" t="str">
        <f>IF(H1815=Rapport!$A$2,ROW(),B1815)</f>
        <v/>
      </c>
      <c r="B1815" s="37" t="str">
        <f>IF(OR(AND(H1815&lt;&gt;Rapport!$A$2,Rapport!$C$1=""),I1815&lt;&gt;Rapport!$C$1),"",ROW())</f>
        <v/>
      </c>
      <c r="V1815" s="37" t="str">
        <f t="shared" si="28"/>
        <v/>
      </c>
    </row>
    <row r="1816" spans="1:22" x14ac:dyDescent="0.3">
      <c r="A1816" s="37" t="str">
        <f>IF(H1816=Rapport!$A$2,ROW(),B1816)</f>
        <v/>
      </c>
      <c r="B1816" s="37" t="str">
        <f>IF(OR(AND(H1816&lt;&gt;Rapport!$A$2,Rapport!$C$1=""),I1816&lt;&gt;Rapport!$C$1),"",ROW())</f>
        <v/>
      </c>
      <c r="V1816" s="37" t="str">
        <f t="shared" si="28"/>
        <v/>
      </c>
    </row>
    <row r="1817" spans="1:22" x14ac:dyDescent="0.3">
      <c r="A1817" s="37" t="str">
        <f>IF(H1817=Rapport!$A$2,ROW(),B1817)</f>
        <v/>
      </c>
      <c r="B1817" s="37" t="str">
        <f>IF(OR(AND(H1817&lt;&gt;Rapport!$A$2,Rapport!$C$1=""),I1817&lt;&gt;Rapport!$C$1),"",ROW())</f>
        <v/>
      </c>
      <c r="V1817" s="37" t="str">
        <f t="shared" si="28"/>
        <v/>
      </c>
    </row>
    <row r="1818" spans="1:22" x14ac:dyDescent="0.3">
      <c r="A1818" s="37" t="str">
        <f>IF(H1818=Rapport!$A$2,ROW(),B1818)</f>
        <v/>
      </c>
      <c r="B1818" s="37" t="str">
        <f>IF(OR(AND(H1818&lt;&gt;Rapport!$A$2,Rapport!$C$1=""),I1818&lt;&gt;Rapport!$C$1),"",ROW())</f>
        <v/>
      </c>
      <c r="V1818" s="37" t="str">
        <f t="shared" si="28"/>
        <v/>
      </c>
    </row>
    <row r="1819" spans="1:22" x14ac:dyDescent="0.3">
      <c r="A1819" s="37" t="str">
        <f>IF(H1819=Rapport!$A$2,ROW(),B1819)</f>
        <v/>
      </c>
      <c r="B1819" s="37" t="str">
        <f>IF(OR(AND(H1819&lt;&gt;Rapport!$A$2,Rapport!$C$1=""),I1819&lt;&gt;Rapport!$C$1),"",ROW())</f>
        <v/>
      </c>
      <c r="V1819" s="37" t="str">
        <f t="shared" si="28"/>
        <v/>
      </c>
    </row>
    <row r="1820" spans="1:22" x14ac:dyDescent="0.3">
      <c r="A1820" s="37" t="str">
        <f>IF(H1820=Rapport!$A$2,ROW(),B1820)</f>
        <v/>
      </c>
      <c r="B1820" s="37" t="str">
        <f>IF(OR(AND(H1820&lt;&gt;Rapport!$A$2,Rapport!$C$1=""),I1820&lt;&gt;Rapport!$C$1),"",ROW())</f>
        <v/>
      </c>
      <c r="V1820" s="37" t="str">
        <f t="shared" si="28"/>
        <v/>
      </c>
    </row>
    <row r="1821" spans="1:22" x14ac:dyDescent="0.3">
      <c r="A1821" s="37" t="str">
        <f>IF(H1821=Rapport!$A$2,ROW(),B1821)</f>
        <v/>
      </c>
      <c r="B1821" s="37" t="str">
        <f>IF(OR(AND(H1821&lt;&gt;Rapport!$A$2,Rapport!$C$1=""),I1821&lt;&gt;Rapport!$C$1),"",ROW())</f>
        <v/>
      </c>
      <c r="V1821" s="37" t="str">
        <f t="shared" si="28"/>
        <v/>
      </c>
    </row>
    <row r="1822" spans="1:22" x14ac:dyDescent="0.3">
      <c r="A1822" s="37" t="str">
        <f>IF(H1822=Rapport!$A$2,ROW(),B1822)</f>
        <v/>
      </c>
      <c r="B1822" s="37" t="str">
        <f>IF(OR(AND(H1822&lt;&gt;Rapport!$A$2,Rapport!$C$1=""),I1822&lt;&gt;Rapport!$C$1),"",ROW())</f>
        <v/>
      </c>
      <c r="V1822" s="37" t="str">
        <f t="shared" si="28"/>
        <v/>
      </c>
    </row>
    <row r="1823" spans="1:22" x14ac:dyDescent="0.3">
      <c r="A1823" s="37" t="str">
        <f>IF(H1823=Rapport!$A$2,ROW(),B1823)</f>
        <v/>
      </c>
      <c r="B1823" s="37" t="str">
        <f>IF(OR(AND(H1823&lt;&gt;Rapport!$A$2,Rapport!$C$1=""),I1823&lt;&gt;Rapport!$C$1),"",ROW())</f>
        <v/>
      </c>
      <c r="V1823" s="37" t="str">
        <f t="shared" si="28"/>
        <v/>
      </c>
    </row>
    <row r="1824" spans="1:22" x14ac:dyDescent="0.3">
      <c r="A1824" s="37" t="str">
        <f>IF(H1824=Rapport!$A$2,ROW(),B1824)</f>
        <v/>
      </c>
      <c r="B1824" s="37" t="str">
        <f>IF(OR(AND(H1824&lt;&gt;Rapport!$A$2,Rapport!$C$1=""),I1824&lt;&gt;Rapport!$C$1),"",ROW())</f>
        <v/>
      </c>
      <c r="V1824" s="37" t="str">
        <f t="shared" si="28"/>
        <v/>
      </c>
    </row>
    <row r="1825" spans="1:22" x14ac:dyDescent="0.3">
      <c r="A1825" s="37" t="str">
        <f>IF(H1825=Rapport!$A$2,ROW(),B1825)</f>
        <v/>
      </c>
      <c r="B1825" s="37" t="str">
        <f>IF(OR(AND(H1825&lt;&gt;Rapport!$A$2,Rapport!$C$1=""),I1825&lt;&gt;Rapport!$C$1),"",ROW())</f>
        <v/>
      </c>
      <c r="V1825" s="37" t="str">
        <f t="shared" si="28"/>
        <v/>
      </c>
    </row>
    <row r="1826" spans="1:22" x14ac:dyDescent="0.3">
      <c r="A1826" s="37" t="str">
        <f>IF(H1826=Rapport!$A$2,ROW(),B1826)</f>
        <v/>
      </c>
      <c r="B1826" s="37" t="str">
        <f>IF(OR(AND(H1826&lt;&gt;Rapport!$A$2,Rapport!$C$1=""),I1826&lt;&gt;Rapport!$C$1),"",ROW())</f>
        <v/>
      </c>
      <c r="V1826" s="37" t="str">
        <f t="shared" si="28"/>
        <v/>
      </c>
    </row>
    <row r="1827" spans="1:22" x14ac:dyDescent="0.3">
      <c r="A1827" s="37" t="str">
        <f>IF(H1827=Rapport!$A$2,ROW(),B1827)</f>
        <v/>
      </c>
      <c r="B1827" s="37" t="str">
        <f>IF(OR(AND(H1827&lt;&gt;Rapport!$A$2,Rapport!$C$1=""),I1827&lt;&gt;Rapport!$C$1),"",ROW())</f>
        <v/>
      </c>
      <c r="V1827" s="37" t="str">
        <f t="shared" si="28"/>
        <v/>
      </c>
    </row>
    <row r="1828" spans="1:22" x14ac:dyDescent="0.3">
      <c r="A1828" s="37" t="str">
        <f>IF(H1828=Rapport!$A$2,ROW(),B1828)</f>
        <v/>
      </c>
      <c r="B1828" s="37" t="str">
        <f>IF(OR(AND(H1828&lt;&gt;Rapport!$A$2,Rapport!$C$1=""),I1828&lt;&gt;Rapport!$C$1),"",ROW())</f>
        <v/>
      </c>
      <c r="V1828" s="37" t="str">
        <f t="shared" si="28"/>
        <v/>
      </c>
    </row>
    <row r="1829" spans="1:22" x14ac:dyDescent="0.3">
      <c r="A1829" s="37" t="str">
        <f>IF(H1829=Rapport!$A$2,ROW(),B1829)</f>
        <v/>
      </c>
      <c r="B1829" s="37" t="str">
        <f>IF(OR(AND(H1829&lt;&gt;Rapport!$A$2,Rapport!$C$1=""),I1829&lt;&gt;Rapport!$C$1),"",ROW())</f>
        <v/>
      </c>
      <c r="V1829" s="37" t="str">
        <f t="shared" si="28"/>
        <v/>
      </c>
    </row>
    <row r="1830" spans="1:22" x14ac:dyDescent="0.3">
      <c r="A1830" s="37" t="str">
        <f>IF(H1830=Rapport!$A$2,ROW(),B1830)</f>
        <v/>
      </c>
      <c r="B1830" s="37" t="str">
        <f>IF(OR(AND(H1830&lt;&gt;Rapport!$A$2,Rapport!$C$1=""),I1830&lt;&gt;Rapport!$C$1),"",ROW())</f>
        <v/>
      </c>
      <c r="V1830" s="37" t="str">
        <f t="shared" si="28"/>
        <v/>
      </c>
    </row>
    <row r="1831" spans="1:22" x14ac:dyDescent="0.3">
      <c r="A1831" s="37" t="str">
        <f>IF(H1831=Rapport!$A$2,ROW(),B1831)</f>
        <v/>
      </c>
      <c r="B1831" s="37" t="str">
        <f>IF(OR(AND(H1831&lt;&gt;Rapport!$A$2,Rapport!$C$1=""),I1831&lt;&gt;Rapport!$C$1),"",ROW())</f>
        <v/>
      </c>
      <c r="V1831" s="37" t="str">
        <f t="shared" si="28"/>
        <v/>
      </c>
    </row>
    <row r="1832" spans="1:22" x14ac:dyDescent="0.3">
      <c r="A1832" s="37" t="str">
        <f>IF(H1832=Rapport!$A$2,ROW(),B1832)</f>
        <v/>
      </c>
      <c r="B1832" s="37" t="str">
        <f>IF(OR(AND(H1832&lt;&gt;Rapport!$A$2,Rapport!$C$1=""),I1832&lt;&gt;Rapport!$C$1),"",ROW())</f>
        <v/>
      </c>
      <c r="V1832" s="37" t="str">
        <f t="shared" si="28"/>
        <v/>
      </c>
    </row>
    <row r="1833" spans="1:22" x14ac:dyDescent="0.3">
      <c r="A1833" s="37" t="str">
        <f>IF(H1833=Rapport!$A$2,ROW(),B1833)</f>
        <v/>
      </c>
      <c r="B1833" s="37" t="str">
        <f>IF(OR(AND(H1833&lt;&gt;Rapport!$A$2,Rapport!$C$1=""),I1833&lt;&gt;Rapport!$C$1),"",ROW())</f>
        <v/>
      </c>
      <c r="V1833" s="37" t="str">
        <f t="shared" si="28"/>
        <v/>
      </c>
    </row>
    <row r="1834" spans="1:22" x14ac:dyDescent="0.3">
      <c r="A1834" s="37" t="str">
        <f>IF(H1834=Rapport!$A$2,ROW(),B1834)</f>
        <v/>
      </c>
      <c r="B1834" s="37" t="str">
        <f>IF(OR(AND(H1834&lt;&gt;Rapport!$A$2,Rapport!$C$1=""),I1834&lt;&gt;Rapport!$C$1),"",ROW())</f>
        <v/>
      </c>
      <c r="V1834" s="37" t="str">
        <f t="shared" si="28"/>
        <v/>
      </c>
    </row>
    <row r="1835" spans="1:22" x14ac:dyDescent="0.3">
      <c r="A1835" s="37" t="str">
        <f>IF(H1835=Rapport!$A$2,ROW(),B1835)</f>
        <v/>
      </c>
      <c r="B1835" s="37" t="str">
        <f>IF(OR(AND(H1835&lt;&gt;Rapport!$A$2,Rapport!$C$1=""),I1835&lt;&gt;Rapport!$C$1),"",ROW())</f>
        <v/>
      </c>
      <c r="V1835" s="37" t="str">
        <f t="shared" si="28"/>
        <v/>
      </c>
    </row>
    <row r="1836" spans="1:22" x14ac:dyDescent="0.3">
      <c r="A1836" s="37" t="str">
        <f>IF(H1836=Rapport!$A$2,ROW(),B1836)</f>
        <v/>
      </c>
      <c r="B1836" s="37" t="str">
        <f>IF(OR(AND(H1836&lt;&gt;Rapport!$A$2,Rapport!$C$1=""),I1836&lt;&gt;Rapport!$C$1),"",ROW())</f>
        <v/>
      </c>
      <c r="V1836" s="37" t="str">
        <f t="shared" si="28"/>
        <v/>
      </c>
    </row>
    <row r="1837" spans="1:22" x14ac:dyDescent="0.3">
      <c r="A1837" s="37" t="str">
        <f>IF(H1837=Rapport!$A$2,ROW(),B1837)</f>
        <v/>
      </c>
      <c r="B1837" s="37" t="str">
        <f>IF(OR(AND(H1837&lt;&gt;Rapport!$A$2,Rapport!$C$1=""),I1837&lt;&gt;Rapport!$C$1),"",ROW())</f>
        <v/>
      </c>
      <c r="V1837" s="37" t="str">
        <f t="shared" si="28"/>
        <v/>
      </c>
    </row>
    <row r="1838" spans="1:22" x14ac:dyDescent="0.3">
      <c r="A1838" s="37" t="str">
        <f>IF(H1838=Rapport!$A$2,ROW(),B1838)</f>
        <v/>
      </c>
      <c r="B1838" s="37" t="str">
        <f>IF(OR(AND(H1838&lt;&gt;Rapport!$A$2,Rapport!$C$1=""),I1838&lt;&gt;Rapport!$C$1),"",ROW())</f>
        <v/>
      </c>
      <c r="V1838" s="37" t="str">
        <f t="shared" si="28"/>
        <v/>
      </c>
    </row>
    <row r="1839" spans="1:22" x14ac:dyDescent="0.3">
      <c r="A1839" s="37" t="str">
        <f>IF(H1839=Rapport!$A$2,ROW(),B1839)</f>
        <v/>
      </c>
      <c r="B1839" s="37" t="str">
        <f>IF(OR(AND(H1839&lt;&gt;Rapport!$A$2,Rapport!$C$1=""),I1839&lt;&gt;Rapport!$C$1),"",ROW())</f>
        <v/>
      </c>
      <c r="V1839" s="37" t="str">
        <f t="shared" si="28"/>
        <v/>
      </c>
    </row>
    <row r="1840" spans="1:22" x14ac:dyDescent="0.3">
      <c r="A1840" s="37" t="str">
        <f>IF(H1840=Rapport!$A$2,ROW(),B1840)</f>
        <v/>
      </c>
      <c r="B1840" s="37" t="str">
        <f>IF(OR(AND(H1840&lt;&gt;Rapport!$A$2,Rapport!$C$1=""),I1840&lt;&gt;Rapport!$C$1),"",ROW())</f>
        <v/>
      </c>
      <c r="V1840" s="37" t="str">
        <f t="shared" si="28"/>
        <v/>
      </c>
    </row>
    <row r="1841" spans="1:22" x14ac:dyDescent="0.3">
      <c r="A1841" s="37" t="str">
        <f>IF(H1841=Rapport!$A$2,ROW(),B1841)</f>
        <v/>
      </c>
      <c r="B1841" s="37" t="str">
        <f>IF(OR(AND(H1841&lt;&gt;Rapport!$A$2,Rapport!$C$1=""),I1841&lt;&gt;Rapport!$C$1),"",ROW())</f>
        <v/>
      </c>
      <c r="V1841" s="37" t="str">
        <f t="shared" si="28"/>
        <v/>
      </c>
    </row>
    <row r="1842" spans="1:22" x14ac:dyDescent="0.3">
      <c r="A1842" s="37" t="str">
        <f>IF(H1842=Rapport!$A$2,ROW(),B1842)</f>
        <v/>
      </c>
      <c r="B1842" s="37" t="str">
        <f>IF(OR(AND(H1842&lt;&gt;Rapport!$A$2,Rapport!$C$1=""),I1842&lt;&gt;Rapport!$C$1),"",ROW())</f>
        <v/>
      </c>
      <c r="V1842" s="37" t="str">
        <f t="shared" si="28"/>
        <v/>
      </c>
    </row>
    <row r="1843" spans="1:22" x14ac:dyDescent="0.3">
      <c r="A1843" s="37" t="str">
        <f>IF(H1843=Rapport!$A$2,ROW(),B1843)</f>
        <v/>
      </c>
      <c r="B1843" s="37" t="str">
        <f>IF(OR(AND(H1843&lt;&gt;Rapport!$A$2,Rapport!$C$1=""),I1843&lt;&gt;Rapport!$C$1),"",ROW())</f>
        <v/>
      </c>
      <c r="V1843" s="37" t="str">
        <f t="shared" si="28"/>
        <v/>
      </c>
    </row>
    <row r="1844" spans="1:22" x14ac:dyDescent="0.3">
      <c r="A1844" s="37" t="str">
        <f>IF(H1844=Rapport!$A$2,ROW(),B1844)</f>
        <v/>
      </c>
      <c r="B1844" s="37" t="str">
        <f>IF(OR(AND(H1844&lt;&gt;Rapport!$A$2,Rapport!$C$1=""),I1844&lt;&gt;Rapport!$C$1),"",ROW())</f>
        <v/>
      </c>
      <c r="V1844" s="37" t="str">
        <f t="shared" si="28"/>
        <v/>
      </c>
    </row>
    <row r="1845" spans="1:22" x14ac:dyDescent="0.3">
      <c r="A1845" s="37" t="str">
        <f>IF(H1845=Rapport!$A$2,ROW(),B1845)</f>
        <v/>
      </c>
      <c r="B1845" s="37" t="str">
        <f>IF(OR(AND(H1845&lt;&gt;Rapport!$A$2,Rapport!$C$1=""),I1845&lt;&gt;Rapport!$C$1),"",ROW())</f>
        <v/>
      </c>
      <c r="V1845" s="37" t="str">
        <f t="shared" si="28"/>
        <v/>
      </c>
    </row>
    <row r="1846" spans="1:22" x14ac:dyDescent="0.3">
      <c r="A1846" s="37" t="str">
        <f>IF(H1846=Rapport!$A$2,ROW(),B1846)</f>
        <v/>
      </c>
      <c r="B1846" s="37" t="str">
        <f>IF(OR(AND(H1846&lt;&gt;Rapport!$A$2,Rapport!$C$1=""),I1846&lt;&gt;Rapport!$C$1),"",ROW())</f>
        <v/>
      </c>
      <c r="V1846" s="37" t="str">
        <f t="shared" si="28"/>
        <v/>
      </c>
    </row>
    <row r="1847" spans="1:22" x14ac:dyDescent="0.3">
      <c r="A1847" s="37" t="str">
        <f>IF(H1847=Rapport!$A$2,ROW(),B1847)</f>
        <v/>
      </c>
      <c r="B1847" s="37" t="str">
        <f>IF(OR(AND(H1847&lt;&gt;Rapport!$A$2,Rapport!$C$1=""),I1847&lt;&gt;Rapport!$C$1),"",ROW())</f>
        <v/>
      </c>
      <c r="V1847" s="37" t="str">
        <f t="shared" si="28"/>
        <v/>
      </c>
    </row>
    <row r="1848" spans="1:22" x14ac:dyDescent="0.3">
      <c r="A1848" s="37" t="str">
        <f>IF(H1848=Rapport!$A$2,ROW(),B1848)</f>
        <v/>
      </c>
      <c r="B1848" s="37" t="str">
        <f>IF(OR(AND(H1848&lt;&gt;Rapport!$A$2,Rapport!$C$1=""),I1848&lt;&gt;Rapport!$C$1),"",ROW())</f>
        <v/>
      </c>
      <c r="V1848" s="37" t="str">
        <f t="shared" si="28"/>
        <v/>
      </c>
    </row>
    <row r="1849" spans="1:22" x14ac:dyDescent="0.3">
      <c r="A1849" s="37" t="str">
        <f>IF(H1849=Rapport!$A$2,ROW(),B1849)</f>
        <v/>
      </c>
      <c r="B1849" s="37" t="str">
        <f>IF(OR(AND(H1849&lt;&gt;Rapport!$A$2,Rapport!$C$1=""),I1849&lt;&gt;Rapport!$C$1),"",ROW())</f>
        <v/>
      </c>
      <c r="V1849" s="37" t="str">
        <f t="shared" si="28"/>
        <v/>
      </c>
    </row>
    <row r="1850" spans="1:22" x14ac:dyDescent="0.3">
      <c r="A1850" s="37" t="str">
        <f>IF(H1850=Rapport!$A$2,ROW(),B1850)</f>
        <v/>
      </c>
      <c r="B1850" s="37" t="str">
        <f>IF(OR(AND(H1850&lt;&gt;Rapport!$A$2,Rapport!$C$1=""),I1850&lt;&gt;Rapport!$C$1),"",ROW())</f>
        <v/>
      </c>
      <c r="V1850" s="37" t="str">
        <f t="shared" si="28"/>
        <v/>
      </c>
    </row>
    <row r="1851" spans="1:22" x14ac:dyDescent="0.3">
      <c r="A1851" s="37" t="str">
        <f>IF(H1851=Rapport!$A$2,ROW(),B1851)</f>
        <v/>
      </c>
      <c r="B1851" s="37" t="str">
        <f>IF(OR(AND(H1851&lt;&gt;Rapport!$A$2,Rapport!$C$1=""),I1851&lt;&gt;Rapport!$C$1),"",ROW())</f>
        <v/>
      </c>
      <c r="V1851" s="37" t="str">
        <f t="shared" si="28"/>
        <v/>
      </c>
    </row>
    <row r="1852" spans="1:22" x14ac:dyDescent="0.3">
      <c r="A1852" s="37" t="str">
        <f>IF(H1852=Rapport!$A$2,ROW(),B1852)</f>
        <v/>
      </c>
      <c r="B1852" s="37" t="str">
        <f>IF(OR(AND(H1852&lt;&gt;Rapport!$A$2,Rapport!$C$1=""),I1852&lt;&gt;Rapport!$C$1),"",ROW())</f>
        <v/>
      </c>
      <c r="V1852" s="37" t="str">
        <f t="shared" si="28"/>
        <v/>
      </c>
    </row>
    <row r="1853" spans="1:22" x14ac:dyDescent="0.3">
      <c r="A1853" s="37" t="str">
        <f>IF(H1853=Rapport!$A$2,ROW(),B1853)</f>
        <v/>
      </c>
      <c r="B1853" s="37" t="str">
        <f>IF(OR(AND(H1853&lt;&gt;Rapport!$A$2,Rapport!$C$1=""),I1853&lt;&gt;Rapport!$C$1),"",ROW())</f>
        <v/>
      </c>
      <c r="V1853" s="37" t="str">
        <f t="shared" si="28"/>
        <v/>
      </c>
    </row>
    <row r="1854" spans="1:22" x14ac:dyDescent="0.3">
      <c r="A1854" s="37" t="str">
        <f>IF(H1854=Rapport!$A$2,ROW(),B1854)</f>
        <v/>
      </c>
      <c r="B1854" s="37" t="str">
        <f>IF(OR(AND(H1854&lt;&gt;Rapport!$A$2,Rapport!$C$1=""),I1854&lt;&gt;Rapport!$C$1),"",ROW())</f>
        <v/>
      </c>
      <c r="V1854" s="37" t="str">
        <f t="shared" si="28"/>
        <v/>
      </c>
    </row>
    <row r="1855" spans="1:22" x14ac:dyDescent="0.3">
      <c r="A1855" s="37" t="str">
        <f>IF(H1855=Rapport!$A$2,ROW(),B1855)</f>
        <v/>
      </c>
      <c r="B1855" s="37" t="str">
        <f>IF(OR(AND(H1855&lt;&gt;Rapport!$A$2,Rapport!$C$1=""),I1855&lt;&gt;Rapport!$C$1),"",ROW())</f>
        <v/>
      </c>
      <c r="V1855" s="37" t="str">
        <f t="shared" si="28"/>
        <v/>
      </c>
    </row>
    <row r="1856" spans="1:22" x14ac:dyDescent="0.3">
      <c r="A1856" s="37" t="str">
        <f>IF(H1856=Rapport!$A$2,ROW(),B1856)</f>
        <v/>
      </c>
      <c r="B1856" s="37" t="str">
        <f>IF(OR(AND(H1856&lt;&gt;Rapport!$A$2,Rapport!$C$1=""),I1856&lt;&gt;Rapport!$C$1),"",ROW())</f>
        <v/>
      </c>
      <c r="V1856" s="37" t="str">
        <f t="shared" si="28"/>
        <v/>
      </c>
    </row>
    <row r="1857" spans="1:22" x14ac:dyDescent="0.3">
      <c r="A1857" s="37" t="str">
        <f>IF(H1857=Rapport!$A$2,ROW(),B1857)</f>
        <v/>
      </c>
      <c r="B1857" s="37" t="str">
        <f>IF(OR(AND(H1857&lt;&gt;Rapport!$A$2,Rapport!$C$1=""),I1857&lt;&gt;Rapport!$C$1),"",ROW())</f>
        <v/>
      </c>
      <c r="V1857" s="37" t="str">
        <f t="shared" si="28"/>
        <v/>
      </c>
    </row>
    <row r="1858" spans="1:22" x14ac:dyDescent="0.3">
      <c r="A1858" s="37" t="str">
        <f>IF(H1858=Rapport!$A$2,ROW(),B1858)</f>
        <v/>
      </c>
      <c r="B1858" s="37" t="str">
        <f>IF(OR(AND(H1858&lt;&gt;Rapport!$A$2,Rapport!$C$1=""),I1858&lt;&gt;Rapport!$C$1),"",ROW())</f>
        <v/>
      </c>
      <c r="V1858" s="37" t="str">
        <f t="shared" si="28"/>
        <v/>
      </c>
    </row>
    <row r="1859" spans="1:22" x14ac:dyDescent="0.3">
      <c r="A1859" s="37" t="str">
        <f>IF(H1859=Rapport!$A$2,ROW(),B1859)</f>
        <v/>
      </c>
      <c r="B1859" s="37" t="str">
        <f>IF(OR(AND(H1859&lt;&gt;Rapport!$A$2,Rapport!$C$1=""),I1859&lt;&gt;Rapport!$C$1),"",ROW())</f>
        <v/>
      </c>
      <c r="V1859" s="37" t="str">
        <f t="shared" ref="V1859:V1922" si="29">IF(K1859="rupture",ROW(),"")</f>
        <v/>
      </c>
    </row>
    <row r="1860" spans="1:22" x14ac:dyDescent="0.3">
      <c r="A1860" s="37" t="str">
        <f>IF(H1860=Rapport!$A$2,ROW(),B1860)</f>
        <v/>
      </c>
      <c r="B1860" s="37" t="str">
        <f>IF(OR(AND(H1860&lt;&gt;Rapport!$A$2,Rapport!$C$1=""),I1860&lt;&gt;Rapport!$C$1),"",ROW())</f>
        <v/>
      </c>
      <c r="V1860" s="37" t="str">
        <f t="shared" si="29"/>
        <v/>
      </c>
    </row>
    <row r="1861" spans="1:22" x14ac:dyDescent="0.3">
      <c r="A1861" s="37" t="str">
        <f>IF(H1861=Rapport!$A$2,ROW(),B1861)</f>
        <v/>
      </c>
      <c r="B1861" s="37" t="str">
        <f>IF(OR(AND(H1861&lt;&gt;Rapport!$A$2,Rapport!$C$1=""),I1861&lt;&gt;Rapport!$C$1),"",ROW())</f>
        <v/>
      </c>
      <c r="V1861" s="37" t="str">
        <f t="shared" si="29"/>
        <v/>
      </c>
    </row>
    <row r="1862" spans="1:22" x14ac:dyDescent="0.3">
      <c r="A1862" s="37" t="str">
        <f>IF(H1862=Rapport!$A$2,ROW(),B1862)</f>
        <v/>
      </c>
      <c r="B1862" s="37" t="str">
        <f>IF(OR(AND(H1862&lt;&gt;Rapport!$A$2,Rapport!$C$1=""),I1862&lt;&gt;Rapport!$C$1),"",ROW())</f>
        <v/>
      </c>
      <c r="V1862" s="37" t="str">
        <f t="shared" si="29"/>
        <v/>
      </c>
    </row>
    <row r="1863" spans="1:22" x14ac:dyDescent="0.3">
      <c r="A1863" s="37" t="str">
        <f>IF(H1863=Rapport!$A$2,ROW(),B1863)</f>
        <v/>
      </c>
      <c r="B1863" s="37" t="str">
        <f>IF(OR(AND(H1863&lt;&gt;Rapport!$A$2,Rapport!$C$1=""),I1863&lt;&gt;Rapport!$C$1),"",ROW())</f>
        <v/>
      </c>
      <c r="V1863" s="37" t="str">
        <f t="shared" si="29"/>
        <v/>
      </c>
    </row>
    <row r="1864" spans="1:22" x14ac:dyDescent="0.3">
      <c r="A1864" s="37" t="str">
        <f>IF(H1864=Rapport!$A$2,ROW(),B1864)</f>
        <v/>
      </c>
      <c r="B1864" s="37" t="str">
        <f>IF(OR(AND(H1864&lt;&gt;Rapport!$A$2,Rapport!$C$1=""),I1864&lt;&gt;Rapport!$C$1),"",ROW())</f>
        <v/>
      </c>
      <c r="V1864" s="37" t="str">
        <f t="shared" si="29"/>
        <v/>
      </c>
    </row>
    <row r="1865" spans="1:22" x14ac:dyDescent="0.3">
      <c r="A1865" s="37" t="str">
        <f>IF(H1865=Rapport!$A$2,ROW(),B1865)</f>
        <v/>
      </c>
      <c r="B1865" s="37" t="str">
        <f>IF(OR(AND(H1865&lt;&gt;Rapport!$A$2,Rapport!$C$1=""),I1865&lt;&gt;Rapport!$C$1),"",ROW())</f>
        <v/>
      </c>
      <c r="V1865" s="37" t="str">
        <f t="shared" si="29"/>
        <v/>
      </c>
    </row>
    <row r="1866" spans="1:22" x14ac:dyDescent="0.3">
      <c r="A1866" s="37" t="str">
        <f>IF(H1866=Rapport!$A$2,ROW(),B1866)</f>
        <v/>
      </c>
      <c r="B1866" s="37" t="str">
        <f>IF(OR(AND(H1866&lt;&gt;Rapport!$A$2,Rapport!$C$1=""),I1866&lt;&gt;Rapport!$C$1),"",ROW())</f>
        <v/>
      </c>
      <c r="V1866" s="37" t="str">
        <f t="shared" si="29"/>
        <v/>
      </c>
    </row>
    <row r="1867" spans="1:22" x14ac:dyDescent="0.3">
      <c r="A1867" s="37" t="str">
        <f>IF(H1867=Rapport!$A$2,ROW(),B1867)</f>
        <v/>
      </c>
      <c r="B1867" s="37" t="str">
        <f>IF(OR(AND(H1867&lt;&gt;Rapport!$A$2,Rapport!$C$1=""),I1867&lt;&gt;Rapport!$C$1),"",ROW())</f>
        <v/>
      </c>
      <c r="V1867" s="37" t="str">
        <f t="shared" si="29"/>
        <v/>
      </c>
    </row>
    <row r="1868" spans="1:22" x14ac:dyDescent="0.3">
      <c r="A1868" s="37" t="str">
        <f>IF(H1868=Rapport!$A$2,ROW(),B1868)</f>
        <v/>
      </c>
      <c r="B1868" s="37" t="str">
        <f>IF(OR(AND(H1868&lt;&gt;Rapport!$A$2,Rapport!$C$1=""),I1868&lt;&gt;Rapport!$C$1),"",ROW())</f>
        <v/>
      </c>
      <c r="V1868" s="37" t="str">
        <f t="shared" si="29"/>
        <v/>
      </c>
    </row>
    <row r="1869" spans="1:22" x14ac:dyDescent="0.3">
      <c r="A1869" s="37" t="str">
        <f>IF(H1869=Rapport!$A$2,ROW(),B1869)</f>
        <v/>
      </c>
      <c r="B1869" s="37" t="str">
        <f>IF(OR(AND(H1869&lt;&gt;Rapport!$A$2,Rapport!$C$1=""),I1869&lt;&gt;Rapport!$C$1),"",ROW())</f>
        <v/>
      </c>
      <c r="V1869" s="37" t="str">
        <f t="shared" si="29"/>
        <v/>
      </c>
    </row>
    <row r="1870" spans="1:22" x14ac:dyDescent="0.3">
      <c r="A1870" s="37" t="str">
        <f>IF(H1870=Rapport!$A$2,ROW(),B1870)</f>
        <v/>
      </c>
      <c r="B1870" s="37" t="str">
        <f>IF(OR(AND(H1870&lt;&gt;Rapport!$A$2,Rapport!$C$1=""),I1870&lt;&gt;Rapport!$C$1),"",ROW())</f>
        <v/>
      </c>
      <c r="V1870" s="37" t="str">
        <f t="shared" si="29"/>
        <v/>
      </c>
    </row>
    <row r="1871" spans="1:22" x14ac:dyDescent="0.3">
      <c r="A1871" s="37" t="str">
        <f>IF(H1871=Rapport!$A$2,ROW(),B1871)</f>
        <v/>
      </c>
      <c r="B1871" s="37" t="str">
        <f>IF(OR(AND(H1871&lt;&gt;Rapport!$A$2,Rapport!$C$1=""),I1871&lt;&gt;Rapport!$C$1),"",ROW())</f>
        <v/>
      </c>
      <c r="V1871" s="37" t="str">
        <f t="shared" si="29"/>
        <v/>
      </c>
    </row>
    <row r="1872" spans="1:22" x14ac:dyDescent="0.3">
      <c r="A1872" s="37" t="str">
        <f>IF(H1872=Rapport!$A$2,ROW(),B1872)</f>
        <v/>
      </c>
      <c r="B1872" s="37" t="str">
        <f>IF(OR(AND(H1872&lt;&gt;Rapport!$A$2,Rapport!$C$1=""),I1872&lt;&gt;Rapport!$C$1),"",ROW())</f>
        <v/>
      </c>
      <c r="V1872" s="37" t="str">
        <f t="shared" si="29"/>
        <v/>
      </c>
    </row>
    <row r="1873" spans="1:22" x14ac:dyDescent="0.3">
      <c r="A1873" s="37" t="str">
        <f>IF(H1873=Rapport!$A$2,ROW(),B1873)</f>
        <v/>
      </c>
      <c r="B1873" s="37" t="str">
        <f>IF(OR(AND(H1873&lt;&gt;Rapport!$A$2,Rapport!$C$1=""),I1873&lt;&gt;Rapport!$C$1),"",ROW())</f>
        <v/>
      </c>
      <c r="V1873" s="37" t="str">
        <f t="shared" si="29"/>
        <v/>
      </c>
    </row>
    <row r="1874" spans="1:22" x14ac:dyDescent="0.3">
      <c r="A1874" s="37" t="str">
        <f>IF(H1874=Rapport!$A$2,ROW(),B1874)</f>
        <v/>
      </c>
      <c r="B1874" s="37" t="str">
        <f>IF(OR(AND(H1874&lt;&gt;Rapport!$A$2,Rapport!$C$1=""),I1874&lt;&gt;Rapport!$C$1),"",ROW())</f>
        <v/>
      </c>
      <c r="V1874" s="37" t="str">
        <f t="shared" si="29"/>
        <v/>
      </c>
    </row>
    <row r="1875" spans="1:22" x14ac:dyDescent="0.3">
      <c r="A1875" s="37" t="str">
        <f>IF(H1875=Rapport!$A$2,ROW(),B1875)</f>
        <v/>
      </c>
      <c r="B1875" s="37" t="str">
        <f>IF(OR(AND(H1875&lt;&gt;Rapport!$A$2,Rapport!$C$1=""),I1875&lt;&gt;Rapport!$C$1),"",ROW())</f>
        <v/>
      </c>
      <c r="V1875" s="37" t="str">
        <f t="shared" si="29"/>
        <v/>
      </c>
    </row>
    <row r="1876" spans="1:22" x14ac:dyDescent="0.3">
      <c r="A1876" s="37" t="str">
        <f>IF(H1876=Rapport!$A$2,ROW(),B1876)</f>
        <v/>
      </c>
      <c r="B1876" s="37" t="str">
        <f>IF(OR(AND(H1876&lt;&gt;Rapport!$A$2,Rapport!$C$1=""),I1876&lt;&gt;Rapport!$C$1),"",ROW())</f>
        <v/>
      </c>
      <c r="V1876" s="37" t="str">
        <f t="shared" si="29"/>
        <v/>
      </c>
    </row>
    <row r="1877" spans="1:22" x14ac:dyDescent="0.3">
      <c r="A1877" s="37" t="str">
        <f>IF(H1877=Rapport!$A$2,ROW(),B1877)</f>
        <v/>
      </c>
      <c r="B1877" s="37" t="str">
        <f>IF(OR(AND(H1877&lt;&gt;Rapport!$A$2,Rapport!$C$1=""),I1877&lt;&gt;Rapport!$C$1),"",ROW())</f>
        <v/>
      </c>
      <c r="V1877" s="37" t="str">
        <f t="shared" si="29"/>
        <v/>
      </c>
    </row>
    <row r="1878" spans="1:22" x14ac:dyDescent="0.3">
      <c r="A1878" s="37" t="str">
        <f>IF(H1878=Rapport!$A$2,ROW(),B1878)</f>
        <v/>
      </c>
      <c r="B1878" s="37" t="str">
        <f>IF(OR(AND(H1878&lt;&gt;Rapport!$A$2,Rapport!$C$1=""),I1878&lt;&gt;Rapport!$C$1),"",ROW())</f>
        <v/>
      </c>
      <c r="V1878" s="37" t="str">
        <f t="shared" si="29"/>
        <v/>
      </c>
    </row>
    <row r="1879" spans="1:22" x14ac:dyDescent="0.3">
      <c r="A1879" s="37" t="str">
        <f>IF(H1879=Rapport!$A$2,ROW(),B1879)</f>
        <v/>
      </c>
      <c r="B1879" s="37" t="str">
        <f>IF(OR(AND(H1879&lt;&gt;Rapport!$A$2,Rapport!$C$1=""),I1879&lt;&gt;Rapport!$C$1),"",ROW())</f>
        <v/>
      </c>
      <c r="V1879" s="37" t="str">
        <f t="shared" si="29"/>
        <v/>
      </c>
    </row>
    <row r="1880" spans="1:22" x14ac:dyDescent="0.3">
      <c r="A1880" s="37" t="str">
        <f>IF(H1880=Rapport!$A$2,ROW(),B1880)</f>
        <v/>
      </c>
      <c r="B1880" s="37" t="str">
        <f>IF(OR(AND(H1880&lt;&gt;Rapport!$A$2,Rapport!$C$1=""),I1880&lt;&gt;Rapport!$C$1),"",ROW())</f>
        <v/>
      </c>
      <c r="V1880" s="37" t="str">
        <f t="shared" si="29"/>
        <v/>
      </c>
    </row>
    <row r="1881" spans="1:22" x14ac:dyDescent="0.3">
      <c r="A1881" s="37" t="str">
        <f>IF(H1881=Rapport!$A$2,ROW(),B1881)</f>
        <v/>
      </c>
      <c r="B1881" s="37" t="str">
        <f>IF(OR(AND(H1881&lt;&gt;Rapport!$A$2,Rapport!$C$1=""),I1881&lt;&gt;Rapport!$C$1),"",ROW())</f>
        <v/>
      </c>
      <c r="V1881" s="37" t="str">
        <f t="shared" si="29"/>
        <v/>
      </c>
    </row>
    <row r="1882" spans="1:22" x14ac:dyDescent="0.3">
      <c r="A1882" s="37" t="str">
        <f>IF(H1882=Rapport!$A$2,ROW(),B1882)</f>
        <v/>
      </c>
      <c r="B1882" s="37" t="str">
        <f>IF(OR(AND(H1882&lt;&gt;Rapport!$A$2,Rapport!$C$1=""),I1882&lt;&gt;Rapport!$C$1),"",ROW())</f>
        <v/>
      </c>
      <c r="V1882" s="37" t="str">
        <f t="shared" si="29"/>
        <v/>
      </c>
    </row>
    <row r="1883" spans="1:22" x14ac:dyDescent="0.3">
      <c r="A1883" s="37" t="str">
        <f>IF(H1883=Rapport!$A$2,ROW(),B1883)</f>
        <v/>
      </c>
      <c r="B1883" s="37" t="str">
        <f>IF(OR(AND(H1883&lt;&gt;Rapport!$A$2,Rapport!$C$1=""),I1883&lt;&gt;Rapport!$C$1),"",ROW())</f>
        <v/>
      </c>
      <c r="V1883" s="37" t="str">
        <f t="shared" si="29"/>
        <v/>
      </c>
    </row>
    <row r="1884" spans="1:22" x14ac:dyDescent="0.3">
      <c r="A1884" s="37" t="str">
        <f>IF(H1884=Rapport!$A$2,ROW(),B1884)</f>
        <v/>
      </c>
      <c r="B1884" s="37" t="str">
        <f>IF(OR(AND(H1884&lt;&gt;Rapport!$A$2,Rapport!$C$1=""),I1884&lt;&gt;Rapport!$C$1),"",ROW())</f>
        <v/>
      </c>
      <c r="V1884" s="37" t="str">
        <f t="shared" si="29"/>
        <v/>
      </c>
    </row>
    <row r="1885" spans="1:22" x14ac:dyDescent="0.3">
      <c r="A1885" s="37" t="str">
        <f>IF(H1885=Rapport!$A$2,ROW(),B1885)</f>
        <v/>
      </c>
      <c r="B1885" s="37" t="str">
        <f>IF(OR(AND(H1885&lt;&gt;Rapport!$A$2,Rapport!$C$1=""),I1885&lt;&gt;Rapport!$C$1),"",ROW())</f>
        <v/>
      </c>
      <c r="V1885" s="37" t="str">
        <f t="shared" si="29"/>
        <v/>
      </c>
    </row>
    <row r="1886" spans="1:22" x14ac:dyDescent="0.3">
      <c r="A1886" s="37" t="str">
        <f>IF(H1886=Rapport!$A$2,ROW(),B1886)</f>
        <v/>
      </c>
      <c r="B1886" s="37" t="str">
        <f>IF(OR(AND(H1886&lt;&gt;Rapport!$A$2,Rapport!$C$1=""),I1886&lt;&gt;Rapport!$C$1),"",ROW())</f>
        <v/>
      </c>
      <c r="V1886" s="37" t="str">
        <f t="shared" si="29"/>
        <v/>
      </c>
    </row>
    <row r="1887" spans="1:22" x14ac:dyDescent="0.3">
      <c r="A1887" s="37" t="str">
        <f>IF(H1887=Rapport!$A$2,ROW(),B1887)</f>
        <v/>
      </c>
      <c r="B1887" s="37" t="str">
        <f>IF(OR(AND(H1887&lt;&gt;Rapport!$A$2,Rapport!$C$1=""),I1887&lt;&gt;Rapport!$C$1),"",ROW())</f>
        <v/>
      </c>
      <c r="V1887" s="37" t="str">
        <f t="shared" si="29"/>
        <v/>
      </c>
    </row>
    <row r="1888" spans="1:22" x14ac:dyDescent="0.3">
      <c r="A1888" s="37" t="str">
        <f>IF(H1888=Rapport!$A$2,ROW(),B1888)</f>
        <v/>
      </c>
      <c r="B1888" s="37" t="str">
        <f>IF(OR(AND(H1888&lt;&gt;Rapport!$A$2,Rapport!$C$1=""),I1888&lt;&gt;Rapport!$C$1),"",ROW())</f>
        <v/>
      </c>
      <c r="V1888" s="37" t="str">
        <f t="shared" si="29"/>
        <v/>
      </c>
    </row>
    <row r="1889" spans="1:22" x14ac:dyDescent="0.3">
      <c r="A1889" s="37" t="str">
        <f>IF(H1889=Rapport!$A$2,ROW(),B1889)</f>
        <v/>
      </c>
      <c r="B1889" s="37" t="str">
        <f>IF(OR(AND(H1889&lt;&gt;Rapport!$A$2,Rapport!$C$1=""),I1889&lt;&gt;Rapport!$C$1),"",ROW())</f>
        <v/>
      </c>
      <c r="V1889" s="37" t="str">
        <f t="shared" si="29"/>
        <v/>
      </c>
    </row>
    <row r="1890" spans="1:22" x14ac:dyDescent="0.3">
      <c r="A1890" s="37" t="str">
        <f>IF(H1890=Rapport!$A$2,ROW(),B1890)</f>
        <v/>
      </c>
      <c r="B1890" s="37" t="str">
        <f>IF(OR(AND(H1890&lt;&gt;Rapport!$A$2,Rapport!$C$1=""),I1890&lt;&gt;Rapport!$C$1),"",ROW())</f>
        <v/>
      </c>
      <c r="V1890" s="37" t="str">
        <f t="shared" si="29"/>
        <v/>
      </c>
    </row>
    <row r="1891" spans="1:22" x14ac:dyDescent="0.3">
      <c r="A1891" s="37" t="str">
        <f>IF(H1891=Rapport!$A$2,ROW(),B1891)</f>
        <v/>
      </c>
      <c r="B1891" s="37" t="str">
        <f>IF(OR(AND(H1891&lt;&gt;Rapport!$A$2,Rapport!$C$1=""),I1891&lt;&gt;Rapport!$C$1),"",ROW())</f>
        <v/>
      </c>
      <c r="V1891" s="37" t="str">
        <f t="shared" si="29"/>
        <v/>
      </c>
    </row>
    <row r="1892" spans="1:22" x14ac:dyDescent="0.3">
      <c r="A1892" s="37" t="str">
        <f>IF(H1892=Rapport!$A$2,ROW(),B1892)</f>
        <v/>
      </c>
      <c r="B1892" s="37" t="str">
        <f>IF(OR(AND(H1892&lt;&gt;Rapport!$A$2,Rapport!$C$1=""),I1892&lt;&gt;Rapport!$C$1),"",ROW())</f>
        <v/>
      </c>
      <c r="V1892" s="37" t="str">
        <f t="shared" si="29"/>
        <v/>
      </c>
    </row>
    <row r="1893" spans="1:22" x14ac:dyDescent="0.3">
      <c r="A1893" s="37" t="str">
        <f>IF(H1893=Rapport!$A$2,ROW(),B1893)</f>
        <v/>
      </c>
      <c r="B1893" s="37" t="str">
        <f>IF(OR(AND(H1893&lt;&gt;Rapport!$A$2,Rapport!$C$1=""),I1893&lt;&gt;Rapport!$C$1),"",ROW())</f>
        <v/>
      </c>
      <c r="V1893" s="37" t="str">
        <f t="shared" si="29"/>
        <v/>
      </c>
    </row>
    <row r="1894" spans="1:22" x14ac:dyDescent="0.3">
      <c r="A1894" s="37" t="str">
        <f>IF(H1894=Rapport!$A$2,ROW(),B1894)</f>
        <v/>
      </c>
      <c r="B1894" s="37" t="str">
        <f>IF(OR(AND(H1894&lt;&gt;Rapport!$A$2,Rapport!$C$1=""),I1894&lt;&gt;Rapport!$C$1),"",ROW())</f>
        <v/>
      </c>
      <c r="V1894" s="37" t="str">
        <f t="shared" si="29"/>
        <v/>
      </c>
    </row>
    <row r="1895" spans="1:22" x14ac:dyDescent="0.3">
      <c r="A1895" s="37" t="str">
        <f>IF(H1895=Rapport!$A$2,ROW(),B1895)</f>
        <v/>
      </c>
      <c r="B1895" s="37" t="str">
        <f>IF(OR(AND(H1895&lt;&gt;Rapport!$A$2,Rapport!$C$1=""),I1895&lt;&gt;Rapport!$C$1),"",ROW())</f>
        <v/>
      </c>
      <c r="V1895" s="37" t="str">
        <f t="shared" si="29"/>
        <v/>
      </c>
    </row>
    <row r="1896" spans="1:22" x14ac:dyDescent="0.3">
      <c r="A1896" s="37" t="str">
        <f>IF(H1896=Rapport!$A$2,ROW(),B1896)</f>
        <v/>
      </c>
      <c r="B1896" s="37" t="str">
        <f>IF(OR(AND(H1896&lt;&gt;Rapport!$A$2,Rapport!$C$1=""),I1896&lt;&gt;Rapport!$C$1),"",ROW())</f>
        <v/>
      </c>
      <c r="V1896" s="37" t="str">
        <f t="shared" si="29"/>
        <v/>
      </c>
    </row>
    <row r="1897" spans="1:22" x14ac:dyDescent="0.3">
      <c r="A1897" s="37" t="str">
        <f>IF(H1897=Rapport!$A$2,ROW(),B1897)</f>
        <v/>
      </c>
      <c r="B1897" s="37" t="str">
        <f>IF(OR(AND(H1897&lt;&gt;Rapport!$A$2,Rapport!$C$1=""),I1897&lt;&gt;Rapport!$C$1),"",ROW())</f>
        <v/>
      </c>
      <c r="V1897" s="37" t="str">
        <f t="shared" si="29"/>
        <v/>
      </c>
    </row>
    <row r="1898" spans="1:22" x14ac:dyDescent="0.3">
      <c r="A1898" s="37" t="str">
        <f>IF(H1898=Rapport!$A$2,ROW(),B1898)</f>
        <v/>
      </c>
      <c r="B1898" s="37" t="str">
        <f>IF(OR(AND(H1898&lt;&gt;Rapport!$A$2,Rapport!$C$1=""),I1898&lt;&gt;Rapport!$C$1),"",ROW())</f>
        <v/>
      </c>
      <c r="V1898" s="37" t="str">
        <f t="shared" si="29"/>
        <v/>
      </c>
    </row>
    <row r="1899" spans="1:22" x14ac:dyDescent="0.3">
      <c r="A1899" s="37" t="str">
        <f>IF(H1899=Rapport!$A$2,ROW(),B1899)</f>
        <v/>
      </c>
      <c r="B1899" s="37" t="str">
        <f>IF(OR(AND(H1899&lt;&gt;Rapport!$A$2,Rapport!$C$1=""),I1899&lt;&gt;Rapport!$C$1),"",ROW())</f>
        <v/>
      </c>
      <c r="V1899" s="37" t="str">
        <f t="shared" si="29"/>
        <v/>
      </c>
    </row>
    <row r="1900" spans="1:22" x14ac:dyDescent="0.3">
      <c r="A1900" s="37" t="str">
        <f>IF(H1900=Rapport!$A$2,ROW(),B1900)</f>
        <v/>
      </c>
      <c r="B1900" s="37" t="str">
        <f>IF(OR(AND(H1900&lt;&gt;Rapport!$A$2,Rapport!$C$1=""),I1900&lt;&gt;Rapport!$C$1),"",ROW())</f>
        <v/>
      </c>
      <c r="V1900" s="37" t="str">
        <f t="shared" si="29"/>
        <v/>
      </c>
    </row>
    <row r="1901" spans="1:22" x14ac:dyDescent="0.3">
      <c r="A1901" s="37" t="str">
        <f>IF(H1901=Rapport!$A$2,ROW(),B1901)</f>
        <v/>
      </c>
      <c r="B1901" s="37" t="str">
        <f>IF(OR(AND(H1901&lt;&gt;Rapport!$A$2,Rapport!$C$1=""),I1901&lt;&gt;Rapport!$C$1),"",ROW())</f>
        <v/>
      </c>
      <c r="V1901" s="37" t="str">
        <f t="shared" si="29"/>
        <v/>
      </c>
    </row>
    <row r="1902" spans="1:22" x14ac:dyDescent="0.3">
      <c r="A1902" s="37" t="str">
        <f>IF(H1902=Rapport!$A$2,ROW(),B1902)</f>
        <v/>
      </c>
      <c r="B1902" s="37" t="str">
        <f>IF(OR(AND(H1902&lt;&gt;Rapport!$A$2,Rapport!$C$1=""),I1902&lt;&gt;Rapport!$C$1),"",ROW())</f>
        <v/>
      </c>
      <c r="V1902" s="37" t="str">
        <f t="shared" si="29"/>
        <v/>
      </c>
    </row>
    <row r="1903" spans="1:22" x14ac:dyDescent="0.3">
      <c r="A1903" s="37" t="str">
        <f>IF(H1903=Rapport!$A$2,ROW(),B1903)</f>
        <v/>
      </c>
      <c r="B1903" s="37" t="str">
        <f>IF(OR(AND(H1903&lt;&gt;Rapport!$A$2,Rapport!$C$1=""),I1903&lt;&gt;Rapport!$C$1),"",ROW())</f>
        <v/>
      </c>
      <c r="V1903" s="37" t="str">
        <f t="shared" si="29"/>
        <v/>
      </c>
    </row>
    <row r="1904" spans="1:22" x14ac:dyDescent="0.3">
      <c r="A1904" s="37" t="str">
        <f>IF(H1904=Rapport!$A$2,ROW(),B1904)</f>
        <v/>
      </c>
      <c r="B1904" s="37" t="str">
        <f>IF(OR(AND(H1904&lt;&gt;Rapport!$A$2,Rapport!$C$1=""),I1904&lt;&gt;Rapport!$C$1),"",ROW())</f>
        <v/>
      </c>
      <c r="V1904" s="37" t="str">
        <f t="shared" si="29"/>
        <v/>
      </c>
    </row>
    <row r="1905" spans="1:22" x14ac:dyDescent="0.3">
      <c r="A1905" s="37" t="str">
        <f>IF(H1905=Rapport!$A$2,ROW(),B1905)</f>
        <v/>
      </c>
      <c r="B1905" s="37" t="str">
        <f>IF(OR(AND(H1905&lt;&gt;Rapport!$A$2,Rapport!$C$1=""),I1905&lt;&gt;Rapport!$C$1),"",ROW())</f>
        <v/>
      </c>
      <c r="V1905" s="37" t="str">
        <f t="shared" si="29"/>
        <v/>
      </c>
    </row>
    <row r="1906" spans="1:22" x14ac:dyDescent="0.3">
      <c r="A1906" s="37" t="str">
        <f>IF(H1906=Rapport!$A$2,ROW(),B1906)</f>
        <v/>
      </c>
      <c r="B1906" s="37" t="str">
        <f>IF(OR(AND(H1906&lt;&gt;Rapport!$A$2,Rapport!$C$1=""),I1906&lt;&gt;Rapport!$C$1),"",ROW())</f>
        <v/>
      </c>
      <c r="V1906" s="37" t="str">
        <f t="shared" si="29"/>
        <v/>
      </c>
    </row>
    <row r="1907" spans="1:22" x14ac:dyDescent="0.3">
      <c r="A1907" s="37" t="str">
        <f>IF(H1907=Rapport!$A$2,ROW(),B1907)</f>
        <v/>
      </c>
      <c r="B1907" s="37" t="str">
        <f>IF(OR(AND(H1907&lt;&gt;Rapport!$A$2,Rapport!$C$1=""),I1907&lt;&gt;Rapport!$C$1),"",ROW())</f>
        <v/>
      </c>
      <c r="V1907" s="37" t="str">
        <f t="shared" si="29"/>
        <v/>
      </c>
    </row>
    <row r="1908" spans="1:22" x14ac:dyDescent="0.3">
      <c r="A1908" s="37" t="str">
        <f>IF(H1908=Rapport!$A$2,ROW(),B1908)</f>
        <v/>
      </c>
      <c r="B1908" s="37" t="str">
        <f>IF(OR(AND(H1908&lt;&gt;Rapport!$A$2,Rapport!$C$1=""),I1908&lt;&gt;Rapport!$C$1),"",ROW())</f>
        <v/>
      </c>
      <c r="V1908" s="37" t="str">
        <f t="shared" si="29"/>
        <v/>
      </c>
    </row>
    <row r="1909" spans="1:22" x14ac:dyDescent="0.3">
      <c r="A1909" s="37" t="str">
        <f>IF(H1909=Rapport!$A$2,ROW(),B1909)</f>
        <v/>
      </c>
      <c r="B1909" s="37" t="str">
        <f>IF(OR(AND(H1909&lt;&gt;Rapport!$A$2,Rapport!$C$1=""),I1909&lt;&gt;Rapport!$C$1),"",ROW())</f>
        <v/>
      </c>
      <c r="V1909" s="37" t="str">
        <f t="shared" si="29"/>
        <v/>
      </c>
    </row>
    <row r="1910" spans="1:22" x14ac:dyDescent="0.3">
      <c r="A1910" s="37" t="str">
        <f>IF(H1910=Rapport!$A$2,ROW(),B1910)</f>
        <v/>
      </c>
      <c r="B1910" s="37" t="str">
        <f>IF(OR(AND(H1910&lt;&gt;Rapport!$A$2,Rapport!$C$1=""),I1910&lt;&gt;Rapport!$C$1),"",ROW())</f>
        <v/>
      </c>
      <c r="V1910" s="37" t="str">
        <f t="shared" si="29"/>
        <v/>
      </c>
    </row>
    <row r="1911" spans="1:22" x14ac:dyDescent="0.3">
      <c r="A1911" s="37" t="str">
        <f>IF(H1911=Rapport!$A$2,ROW(),B1911)</f>
        <v/>
      </c>
      <c r="B1911" s="37" t="str">
        <f>IF(OR(AND(H1911&lt;&gt;Rapport!$A$2,Rapport!$C$1=""),I1911&lt;&gt;Rapport!$C$1),"",ROW())</f>
        <v/>
      </c>
      <c r="V1911" s="37" t="str">
        <f t="shared" si="29"/>
        <v/>
      </c>
    </row>
    <row r="1912" spans="1:22" x14ac:dyDescent="0.3">
      <c r="A1912" s="37" t="str">
        <f>IF(H1912=Rapport!$A$2,ROW(),B1912)</f>
        <v/>
      </c>
      <c r="B1912" s="37" t="str">
        <f>IF(OR(AND(H1912&lt;&gt;Rapport!$A$2,Rapport!$C$1=""),I1912&lt;&gt;Rapport!$C$1),"",ROW())</f>
        <v/>
      </c>
      <c r="V1912" s="37" t="str">
        <f t="shared" si="29"/>
        <v/>
      </c>
    </row>
    <row r="1913" spans="1:22" x14ac:dyDescent="0.3">
      <c r="A1913" s="37" t="str">
        <f>IF(H1913=Rapport!$A$2,ROW(),B1913)</f>
        <v/>
      </c>
      <c r="B1913" s="37" t="str">
        <f>IF(OR(AND(H1913&lt;&gt;Rapport!$A$2,Rapport!$C$1=""),I1913&lt;&gt;Rapport!$C$1),"",ROW())</f>
        <v/>
      </c>
      <c r="V1913" s="37" t="str">
        <f t="shared" si="29"/>
        <v/>
      </c>
    </row>
    <row r="1914" spans="1:22" x14ac:dyDescent="0.3">
      <c r="A1914" s="37" t="str">
        <f>IF(H1914=Rapport!$A$2,ROW(),B1914)</f>
        <v/>
      </c>
      <c r="B1914" s="37" t="str">
        <f>IF(OR(AND(H1914&lt;&gt;Rapport!$A$2,Rapport!$C$1=""),I1914&lt;&gt;Rapport!$C$1),"",ROW())</f>
        <v/>
      </c>
      <c r="V1914" s="37" t="str">
        <f t="shared" si="29"/>
        <v/>
      </c>
    </row>
    <row r="1915" spans="1:22" x14ac:dyDescent="0.3">
      <c r="A1915" s="37" t="str">
        <f>IF(H1915=Rapport!$A$2,ROW(),B1915)</f>
        <v/>
      </c>
      <c r="B1915" s="37" t="str">
        <f>IF(OR(AND(H1915&lt;&gt;Rapport!$A$2,Rapport!$C$1=""),I1915&lt;&gt;Rapport!$C$1),"",ROW())</f>
        <v/>
      </c>
      <c r="V1915" s="37" t="str">
        <f t="shared" si="29"/>
        <v/>
      </c>
    </row>
    <row r="1916" spans="1:22" x14ac:dyDescent="0.3">
      <c r="A1916" s="37" t="str">
        <f>IF(H1916=Rapport!$A$2,ROW(),B1916)</f>
        <v/>
      </c>
      <c r="B1916" s="37" t="str">
        <f>IF(OR(AND(H1916&lt;&gt;Rapport!$A$2,Rapport!$C$1=""),I1916&lt;&gt;Rapport!$C$1),"",ROW())</f>
        <v/>
      </c>
      <c r="V1916" s="37" t="str">
        <f t="shared" si="29"/>
        <v/>
      </c>
    </row>
    <row r="1917" spans="1:22" x14ac:dyDescent="0.3">
      <c r="A1917" s="37" t="str">
        <f>IF(H1917=Rapport!$A$2,ROW(),B1917)</f>
        <v/>
      </c>
      <c r="B1917" s="37" t="str">
        <f>IF(OR(AND(H1917&lt;&gt;Rapport!$A$2,Rapport!$C$1=""),I1917&lt;&gt;Rapport!$C$1),"",ROW())</f>
        <v/>
      </c>
      <c r="V1917" s="37" t="str">
        <f t="shared" si="29"/>
        <v/>
      </c>
    </row>
    <row r="1918" spans="1:22" x14ac:dyDescent="0.3">
      <c r="A1918" s="37" t="str">
        <f>IF(H1918=Rapport!$A$2,ROW(),B1918)</f>
        <v/>
      </c>
      <c r="B1918" s="37" t="str">
        <f>IF(OR(AND(H1918&lt;&gt;Rapport!$A$2,Rapport!$C$1=""),I1918&lt;&gt;Rapport!$C$1),"",ROW())</f>
        <v/>
      </c>
      <c r="V1918" s="37" t="str">
        <f t="shared" si="29"/>
        <v/>
      </c>
    </row>
    <row r="1919" spans="1:22" x14ac:dyDescent="0.3">
      <c r="A1919" s="37" t="str">
        <f>IF(H1919=Rapport!$A$2,ROW(),B1919)</f>
        <v/>
      </c>
      <c r="B1919" s="37" t="str">
        <f>IF(OR(AND(H1919&lt;&gt;Rapport!$A$2,Rapport!$C$1=""),I1919&lt;&gt;Rapport!$C$1),"",ROW())</f>
        <v/>
      </c>
      <c r="V1919" s="37" t="str">
        <f t="shared" si="29"/>
        <v/>
      </c>
    </row>
    <row r="1920" spans="1:22" x14ac:dyDescent="0.3">
      <c r="A1920" s="37" t="str">
        <f>IF(H1920=Rapport!$A$2,ROW(),B1920)</f>
        <v/>
      </c>
      <c r="B1920" s="37" t="str">
        <f>IF(OR(AND(H1920&lt;&gt;Rapport!$A$2,Rapport!$C$1=""),I1920&lt;&gt;Rapport!$C$1),"",ROW())</f>
        <v/>
      </c>
      <c r="V1920" s="37" t="str">
        <f t="shared" si="29"/>
        <v/>
      </c>
    </row>
    <row r="1921" spans="1:22" x14ac:dyDescent="0.3">
      <c r="A1921" s="37" t="str">
        <f>IF(H1921=Rapport!$A$2,ROW(),B1921)</f>
        <v/>
      </c>
      <c r="B1921" s="37" t="str">
        <f>IF(OR(AND(H1921&lt;&gt;Rapport!$A$2,Rapport!$C$1=""),I1921&lt;&gt;Rapport!$C$1),"",ROW())</f>
        <v/>
      </c>
      <c r="V1921" s="37" t="str">
        <f t="shared" si="29"/>
        <v/>
      </c>
    </row>
    <row r="1922" spans="1:22" x14ac:dyDescent="0.3">
      <c r="A1922" s="37" t="str">
        <f>IF(H1922=Rapport!$A$2,ROW(),B1922)</f>
        <v/>
      </c>
      <c r="B1922" s="37" t="str">
        <f>IF(OR(AND(H1922&lt;&gt;Rapport!$A$2,Rapport!$C$1=""),I1922&lt;&gt;Rapport!$C$1),"",ROW())</f>
        <v/>
      </c>
      <c r="V1922" s="37" t="str">
        <f t="shared" si="29"/>
        <v/>
      </c>
    </row>
    <row r="1923" spans="1:22" x14ac:dyDescent="0.3">
      <c r="A1923" s="37" t="str">
        <f>IF(H1923=Rapport!$A$2,ROW(),B1923)</f>
        <v/>
      </c>
      <c r="B1923" s="37" t="str">
        <f>IF(OR(AND(H1923&lt;&gt;Rapport!$A$2,Rapport!$C$1=""),I1923&lt;&gt;Rapport!$C$1),"",ROW())</f>
        <v/>
      </c>
      <c r="V1923" s="37" t="str">
        <f t="shared" ref="V1923:V1986" si="30">IF(K1923="rupture",ROW(),"")</f>
        <v/>
      </c>
    </row>
    <row r="1924" spans="1:22" x14ac:dyDescent="0.3">
      <c r="A1924" s="37" t="str">
        <f>IF(H1924=Rapport!$A$2,ROW(),B1924)</f>
        <v/>
      </c>
      <c r="B1924" s="37" t="str">
        <f>IF(OR(AND(H1924&lt;&gt;Rapport!$A$2,Rapport!$C$1=""),I1924&lt;&gt;Rapport!$C$1),"",ROW())</f>
        <v/>
      </c>
      <c r="V1924" s="37" t="str">
        <f t="shared" si="30"/>
        <v/>
      </c>
    </row>
    <row r="1925" spans="1:22" x14ac:dyDescent="0.3">
      <c r="A1925" s="37" t="str">
        <f>IF(H1925=Rapport!$A$2,ROW(),B1925)</f>
        <v/>
      </c>
      <c r="B1925" s="37" t="str">
        <f>IF(OR(AND(H1925&lt;&gt;Rapport!$A$2,Rapport!$C$1=""),I1925&lt;&gt;Rapport!$C$1),"",ROW())</f>
        <v/>
      </c>
      <c r="V1925" s="37" t="str">
        <f t="shared" si="30"/>
        <v/>
      </c>
    </row>
    <row r="1926" spans="1:22" x14ac:dyDescent="0.3">
      <c r="A1926" s="37" t="str">
        <f>IF(H1926=Rapport!$A$2,ROW(),B1926)</f>
        <v/>
      </c>
      <c r="B1926" s="37" t="str">
        <f>IF(OR(AND(H1926&lt;&gt;Rapport!$A$2,Rapport!$C$1=""),I1926&lt;&gt;Rapport!$C$1),"",ROW())</f>
        <v/>
      </c>
      <c r="V1926" s="37" t="str">
        <f t="shared" si="30"/>
        <v/>
      </c>
    </row>
    <row r="1927" spans="1:22" x14ac:dyDescent="0.3">
      <c r="A1927" s="37" t="str">
        <f>IF(H1927=Rapport!$A$2,ROW(),B1927)</f>
        <v/>
      </c>
      <c r="B1927" s="37" t="str">
        <f>IF(OR(AND(H1927&lt;&gt;Rapport!$A$2,Rapport!$C$1=""),I1927&lt;&gt;Rapport!$C$1),"",ROW())</f>
        <v/>
      </c>
      <c r="V1927" s="37" t="str">
        <f t="shared" si="30"/>
        <v/>
      </c>
    </row>
    <row r="1928" spans="1:22" x14ac:dyDescent="0.3">
      <c r="A1928" s="37" t="str">
        <f>IF(H1928=Rapport!$A$2,ROW(),B1928)</f>
        <v/>
      </c>
      <c r="B1928" s="37" t="str">
        <f>IF(OR(AND(H1928&lt;&gt;Rapport!$A$2,Rapport!$C$1=""),I1928&lt;&gt;Rapport!$C$1),"",ROW())</f>
        <v/>
      </c>
      <c r="V1928" s="37" t="str">
        <f t="shared" si="30"/>
        <v/>
      </c>
    </row>
    <row r="1929" spans="1:22" x14ac:dyDescent="0.3">
      <c r="A1929" s="37" t="str">
        <f>IF(H1929=Rapport!$A$2,ROW(),B1929)</f>
        <v/>
      </c>
      <c r="B1929" s="37" t="str">
        <f>IF(OR(AND(H1929&lt;&gt;Rapport!$A$2,Rapport!$C$1=""),I1929&lt;&gt;Rapport!$C$1),"",ROW())</f>
        <v/>
      </c>
      <c r="V1929" s="37" t="str">
        <f t="shared" si="30"/>
        <v/>
      </c>
    </row>
    <row r="1930" spans="1:22" x14ac:dyDescent="0.3">
      <c r="A1930" s="37" t="str">
        <f>IF(H1930=Rapport!$A$2,ROW(),B1930)</f>
        <v/>
      </c>
      <c r="B1930" s="37" t="str">
        <f>IF(OR(AND(H1930&lt;&gt;Rapport!$A$2,Rapport!$C$1=""),I1930&lt;&gt;Rapport!$C$1),"",ROW())</f>
        <v/>
      </c>
      <c r="V1930" s="37" t="str">
        <f t="shared" si="30"/>
        <v/>
      </c>
    </row>
    <row r="1931" spans="1:22" x14ac:dyDescent="0.3">
      <c r="A1931" s="37" t="str">
        <f>IF(H1931=Rapport!$A$2,ROW(),B1931)</f>
        <v/>
      </c>
      <c r="B1931" s="37" t="str">
        <f>IF(OR(AND(H1931&lt;&gt;Rapport!$A$2,Rapport!$C$1=""),I1931&lt;&gt;Rapport!$C$1),"",ROW())</f>
        <v/>
      </c>
      <c r="V1931" s="37" t="str">
        <f t="shared" si="30"/>
        <v/>
      </c>
    </row>
    <row r="1932" spans="1:22" x14ac:dyDescent="0.3">
      <c r="A1932" s="37" t="str">
        <f>IF(H1932=Rapport!$A$2,ROW(),B1932)</f>
        <v/>
      </c>
      <c r="B1932" s="37" t="str">
        <f>IF(OR(AND(H1932&lt;&gt;Rapport!$A$2,Rapport!$C$1=""),I1932&lt;&gt;Rapport!$C$1),"",ROW())</f>
        <v/>
      </c>
      <c r="V1932" s="37" t="str">
        <f t="shared" si="30"/>
        <v/>
      </c>
    </row>
    <row r="1933" spans="1:22" x14ac:dyDescent="0.3">
      <c r="A1933" s="37" t="str">
        <f>IF(H1933=Rapport!$A$2,ROW(),B1933)</f>
        <v/>
      </c>
      <c r="B1933" s="37" t="str">
        <f>IF(OR(AND(H1933&lt;&gt;Rapport!$A$2,Rapport!$C$1=""),I1933&lt;&gt;Rapport!$C$1),"",ROW())</f>
        <v/>
      </c>
      <c r="V1933" s="37" t="str">
        <f t="shared" si="30"/>
        <v/>
      </c>
    </row>
    <row r="1934" spans="1:22" x14ac:dyDescent="0.3">
      <c r="A1934" s="37" t="str">
        <f>IF(H1934=Rapport!$A$2,ROW(),B1934)</f>
        <v/>
      </c>
      <c r="B1934" s="37" t="str">
        <f>IF(OR(AND(H1934&lt;&gt;Rapport!$A$2,Rapport!$C$1=""),I1934&lt;&gt;Rapport!$C$1),"",ROW())</f>
        <v/>
      </c>
      <c r="V1934" s="37" t="str">
        <f t="shared" si="30"/>
        <v/>
      </c>
    </row>
    <row r="1935" spans="1:22" x14ac:dyDescent="0.3">
      <c r="A1935" s="37" t="str">
        <f>IF(H1935=Rapport!$A$2,ROW(),B1935)</f>
        <v/>
      </c>
      <c r="B1935" s="37" t="str">
        <f>IF(OR(AND(H1935&lt;&gt;Rapport!$A$2,Rapport!$C$1=""),I1935&lt;&gt;Rapport!$C$1),"",ROW())</f>
        <v/>
      </c>
      <c r="V1935" s="37" t="str">
        <f t="shared" si="30"/>
        <v/>
      </c>
    </row>
    <row r="1936" spans="1:22" x14ac:dyDescent="0.3">
      <c r="A1936" s="37" t="str">
        <f>IF(H1936=Rapport!$A$2,ROW(),B1936)</f>
        <v/>
      </c>
      <c r="B1936" s="37" t="str">
        <f>IF(OR(AND(H1936&lt;&gt;Rapport!$A$2,Rapport!$C$1=""),I1936&lt;&gt;Rapport!$C$1),"",ROW())</f>
        <v/>
      </c>
      <c r="V1936" s="37" t="str">
        <f t="shared" si="30"/>
        <v/>
      </c>
    </row>
    <row r="1937" spans="1:22" x14ac:dyDescent="0.3">
      <c r="A1937" s="37" t="str">
        <f>IF(H1937=Rapport!$A$2,ROW(),B1937)</f>
        <v/>
      </c>
      <c r="B1937" s="37" t="str">
        <f>IF(OR(AND(H1937&lt;&gt;Rapport!$A$2,Rapport!$C$1=""),I1937&lt;&gt;Rapport!$C$1),"",ROW())</f>
        <v/>
      </c>
      <c r="V1937" s="37" t="str">
        <f t="shared" si="30"/>
        <v/>
      </c>
    </row>
    <row r="1938" spans="1:22" x14ac:dyDescent="0.3">
      <c r="A1938" s="37" t="str">
        <f>IF(H1938=Rapport!$A$2,ROW(),B1938)</f>
        <v/>
      </c>
      <c r="B1938" s="37" t="str">
        <f>IF(OR(AND(H1938&lt;&gt;Rapport!$A$2,Rapport!$C$1=""),I1938&lt;&gt;Rapport!$C$1),"",ROW())</f>
        <v/>
      </c>
      <c r="V1938" s="37" t="str">
        <f t="shared" si="30"/>
        <v/>
      </c>
    </row>
    <row r="1939" spans="1:22" x14ac:dyDescent="0.3">
      <c r="A1939" s="37" t="str">
        <f>IF(H1939=Rapport!$A$2,ROW(),B1939)</f>
        <v/>
      </c>
      <c r="B1939" s="37" t="str">
        <f>IF(OR(AND(H1939&lt;&gt;Rapport!$A$2,Rapport!$C$1=""),I1939&lt;&gt;Rapport!$C$1),"",ROW())</f>
        <v/>
      </c>
      <c r="V1939" s="37" t="str">
        <f t="shared" si="30"/>
        <v/>
      </c>
    </row>
    <row r="1940" spans="1:22" x14ac:dyDescent="0.3">
      <c r="A1940" s="37" t="str">
        <f>IF(H1940=Rapport!$A$2,ROW(),B1940)</f>
        <v/>
      </c>
      <c r="B1940" s="37" t="str">
        <f>IF(OR(AND(H1940&lt;&gt;Rapport!$A$2,Rapport!$C$1=""),I1940&lt;&gt;Rapport!$C$1),"",ROW())</f>
        <v/>
      </c>
      <c r="V1940" s="37" t="str">
        <f t="shared" si="30"/>
        <v/>
      </c>
    </row>
    <row r="1941" spans="1:22" x14ac:dyDescent="0.3">
      <c r="A1941" s="37" t="str">
        <f>IF(H1941=Rapport!$A$2,ROW(),B1941)</f>
        <v/>
      </c>
      <c r="B1941" s="37" t="str">
        <f>IF(OR(AND(H1941&lt;&gt;Rapport!$A$2,Rapport!$C$1=""),I1941&lt;&gt;Rapport!$C$1),"",ROW())</f>
        <v/>
      </c>
      <c r="V1941" s="37" t="str">
        <f t="shared" si="30"/>
        <v/>
      </c>
    </row>
    <row r="1942" spans="1:22" x14ac:dyDescent="0.3">
      <c r="A1942" s="37" t="str">
        <f>IF(H1942=Rapport!$A$2,ROW(),B1942)</f>
        <v/>
      </c>
      <c r="B1942" s="37" t="str">
        <f>IF(OR(AND(H1942&lt;&gt;Rapport!$A$2,Rapport!$C$1=""),I1942&lt;&gt;Rapport!$C$1),"",ROW())</f>
        <v/>
      </c>
      <c r="V1942" s="37" t="str">
        <f t="shared" si="30"/>
        <v/>
      </c>
    </row>
    <row r="1943" spans="1:22" x14ac:dyDescent="0.3">
      <c r="A1943" s="37" t="str">
        <f>IF(H1943=Rapport!$A$2,ROW(),B1943)</f>
        <v/>
      </c>
      <c r="B1943" s="37" t="str">
        <f>IF(OR(AND(H1943&lt;&gt;Rapport!$A$2,Rapport!$C$1=""),I1943&lt;&gt;Rapport!$C$1),"",ROW())</f>
        <v/>
      </c>
      <c r="V1943" s="37" t="str">
        <f t="shared" si="30"/>
        <v/>
      </c>
    </row>
    <row r="1944" spans="1:22" x14ac:dyDescent="0.3">
      <c r="A1944" s="37" t="str">
        <f>IF(H1944=Rapport!$A$2,ROW(),B1944)</f>
        <v/>
      </c>
      <c r="B1944" s="37" t="str">
        <f>IF(OR(AND(H1944&lt;&gt;Rapport!$A$2,Rapport!$C$1=""),I1944&lt;&gt;Rapport!$C$1),"",ROW())</f>
        <v/>
      </c>
      <c r="V1944" s="37" t="str">
        <f t="shared" si="30"/>
        <v/>
      </c>
    </row>
    <row r="1945" spans="1:22" x14ac:dyDescent="0.3">
      <c r="A1945" s="37" t="str">
        <f>IF(H1945=Rapport!$A$2,ROW(),B1945)</f>
        <v/>
      </c>
      <c r="B1945" s="37" t="str">
        <f>IF(OR(AND(H1945&lt;&gt;Rapport!$A$2,Rapport!$C$1=""),I1945&lt;&gt;Rapport!$C$1),"",ROW())</f>
        <v/>
      </c>
      <c r="V1945" s="37" t="str">
        <f t="shared" si="30"/>
        <v/>
      </c>
    </row>
    <row r="1946" spans="1:22" x14ac:dyDescent="0.3">
      <c r="A1946" s="37" t="str">
        <f>IF(H1946=Rapport!$A$2,ROW(),B1946)</f>
        <v/>
      </c>
      <c r="B1946" s="37" t="str">
        <f>IF(OR(AND(H1946&lt;&gt;Rapport!$A$2,Rapport!$C$1=""),I1946&lt;&gt;Rapport!$C$1),"",ROW())</f>
        <v/>
      </c>
      <c r="V1946" s="37" t="str">
        <f t="shared" si="30"/>
        <v/>
      </c>
    </row>
    <row r="1947" spans="1:22" x14ac:dyDescent="0.3">
      <c r="A1947" s="37" t="str">
        <f>IF(H1947=Rapport!$A$2,ROW(),B1947)</f>
        <v/>
      </c>
      <c r="B1947" s="37" t="str">
        <f>IF(OR(AND(H1947&lt;&gt;Rapport!$A$2,Rapport!$C$1=""),I1947&lt;&gt;Rapport!$C$1),"",ROW())</f>
        <v/>
      </c>
      <c r="V1947" s="37" t="str">
        <f t="shared" si="30"/>
        <v/>
      </c>
    </row>
    <row r="1948" spans="1:22" x14ac:dyDescent="0.3">
      <c r="A1948" s="37" t="str">
        <f>IF(H1948=Rapport!$A$2,ROW(),B1948)</f>
        <v/>
      </c>
      <c r="B1948" s="37" t="str">
        <f>IF(OR(AND(H1948&lt;&gt;Rapport!$A$2,Rapport!$C$1=""),I1948&lt;&gt;Rapport!$C$1),"",ROW())</f>
        <v/>
      </c>
      <c r="V1948" s="37" t="str">
        <f t="shared" si="30"/>
        <v/>
      </c>
    </row>
    <row r="1949" spans="1:22" x14ac:dyDescent="0.3">
      <c r="A1949" s="37" t="str">
        <f>IF(H1949=Rapport!$A$2,ROW(),B1949)</f>
        <v/>
      </c>
      <c r="B1949" s="37" t="str">
        <f>IF(OR(AND(H1949&lt;&gt;Rapport!$A$2,Rapport!$C$1=""),I1949&lt;&gt;Rapport!$C$1),"",ROW())</f>
        <v/>
      </c>
      <c r="V1949" s="37" t="str">
        <f t="shared" si="30"/>
        <v/>
      </c>
    </row>
    <row r="1950" spans="1:22" x14ac:dyDescent="0.3">
      <c r="A1950" s="37" t="str">
        <f>IF(H1950=Rapport!$A$2,ROW(),B1950)</f>
        <v/>
      </c>
      <c r="B1950" s="37" t="str">
        <f>IF(OR(AND(H1950&lt;&gt;Rapport!$A$2,Rapport!$C$1=""),I1950&lt;&gt;Rapport!$C$1),"",ROW())</f>
        <v/>
      </c>
      <c r="V1950" s="37" t="str">
        <f t="shared" si="30"/>
        <v/>
      </c>
    </row>
    <row r="1951" spans="1:22" x14ac:dyDescent="0.3">
      <c r="A1951" s="37" t="str">
        <f>IF(H1951=Rapport!$A$2,ROW(),B1951)</f>
        <v/>
      </c>
      <c r="B1951" s="37" t="str">
        <f>IF(OR(AND(H1951&lt;&gt;Rapport!$A$2,Rapport!$C$1=""),I1951&lt;&gt;Rapport!$C$1),"",ROW())</f>
        <v/>
      </c>
      <c r="V1951" s="37" t="str">
        <f t="shared" si="30"/>
        <v/>
      </c>
    </row>
    <row r="1952" spans="1:22" x14ac:dyDescent="0.3">
      <c r="A1952" s="37" t="str">
        <f>IF(H1952=Rapport!$A$2,ROW(),B1952)</f>
        <v/>
      </c>
      <c r="B1952" s="37" t="str">
        <f>IF(OR(AND(H1952&lt;&gt;Rapport!$A$2,Rapport!$C$1=""),I1952&lt;&gt;Rapport!$C$1),"",ROW())</f>
        <v/>
      </c>
      <c r="V1952" s="37" t="str">
        <f t="shared" si="30"/>
        <v/>
      </c>
    </row>
    <row r="1953" spans="1:22" x14ac:dyDescent="0.3">
      <c r="A1953" s="37" t="str">
        <f>IF(H1953=Rapport!$A$2,ROW(),B1953)</f>
        <v/>
      </c>
      <c r="B1953" s="37" t="str">
        <f>IF(OR(AND(H1953&lt;&gt;Rapport!$A$2,Rapport!$C$1=""),I1953&lt;&gt;Rapport!$C$1),"",ROW())</f>
        <v/>
      </c>
      <c r="V1953" s="37" t="str">
        <f t="shared" si="30"/>
        <v/>
      </c>
    </row>
    <row r="1954" spans="1:22" x14ac:dyDescent="0.3">
      <c r="A1954" s="37" t="str">
        <f>IF(H1954=Rapport!$A$2,ROW(),B1954)</f>
        <v/>
      </c>
      <c r="B1954" s="37" t="str">
        <f>IF(OR(AND(H1954&lt;&gt;Rapport!$A$2,Rapport!$C$1=""),I1954&lt;&gt;Rapport!$C$1),"",ROW())</f>
        <v/>
      </c>
      <c r="V1954" s="37" t="str">
        <f t="shared" si="30"/>
        <v/>
      </c>
    </row>
    <row r="1955" spans="1:22" x14ac:dyDescent="0.3">
      <c r="A1955" s="37" t="str">
        <f>IF(H1955=Rapport!$A$2,ROW(),B1955)</f>
        <v/>
      </c>
      <c r="B1955" s="37" t="str">
        <f>IF(OR(AND(H1955&lt;&gt;Rapport!$A$2,Rapport!$C$1=""),I1955&lt;&gt;Rapport!$C$1),"",ROW())</f>
        <v/>
      </c>
      <c r="V1955" s="37" t="str">
        <f t="shared" si="30"/>
        <v/>
      </c>
    </row>
    <row r="1956" spans="1:22" x14ac:dyDescent="0.3">
      <c r="A1956" s="37" t="str">
        <f>IF(H1956=Rapport!$A$2,ROW(),B1956)</f>
        <v/>
      </c>
      <c r="B1956" s="37" t="str">
        <f>IF(OR(AND(H1956&lt;&gt;Rapport!$A$2,Rapport!$C$1=""),I1956&lt;&gt;Rapport!$C$1),"",ROW())</f>
        <v/>
      </c>
      <c r="V1956" s="37" t="str">
        <f t="shared" si="30"/>
        <v/>
      </c>
    </row>
    <row r="1957" spans="1:22" x14ac:dyDescent="0.3">
      <c r="A1957" s="37" t="str">
        <f>IF(H1957=Rapport!$A$2,ROW(),B1957)</f>
        <v/>
      </c>
      <c r="B1957" s="37" t="str">
        <f>IF(OR(AND(H1957&lt;&gt;Rapport!$A$2,Rapport!$C$1=""),I1957&lt;&gt;Rapport!$C$1),"",ROW())</f>
        <v/>
      </c>
      <c r="V1957" s="37" t="str">
        <f t="shared" si="30"/>
        <v/>
      </c>
    </row>
    <row r="1958" spans="1:22" x14ac:dyDescent="0.3">
      <c r="A1958" s="37" t="str">
        <f>IF(H1958=Rapport!$A$2,ROW(),B1958)</f>
        <v/>
      </c>
      <c r="B1958" s="37" t="str">
        <f>IF(OR(AND(H1958&lt;&gt;Rapport!$A$2,Rapport!$C$1=""),I1958&lt;&gt;Rapport!$C$1),"",ROW())</f>
        <v/>
      </c>
      <c r="V1958" s="37" t="str">
        <f t="shared" si="30"/>
        <v/>
      </c>
    </row>
    <row r="1959" spans="1:22" x14ac:dyDescent="0.3">
      <c r="A1959" s="37" t="str">
        <f>IF(H1959=Rapport!$A$2,ROW(),B1959)</f>
        <v/>
      </c>
      <c r="B1959" s="37" t="str">
        <f>IF(OR(AND(H1959&lt;&gt;Rapport!$A$2,Rapport!$C$1=""),I1959&lt;&gt;Rapport!$C$1),"",ROW())</f>
        <v/>
      </c>
      <c r="V1959" s="37" t="str">
        <f t="shared" si="30"/>
        <v/>
      </c>
    </row>
    <row r="1960" spans="1:22" x14ac:dyDescent="0.3">
      <c r="A1960" s="37" t="str">
        <f>IF(H1960=Rapport!$A$2,ROW(),B1960)</f>
        <v/>
      </c>
      <c r="B1960" s="37" t="str">
        <f>IF(OR(AND(H1960&lt;&gt;Rapport!$A$2,Rapport!$C$1=""),I1960&lt;&gt;Rapport!$C$1),"",ROW())</f>
        <v/>
      </c>
      <c r="V1960" s="37" t="str">
        <f t="shared" si="30"/>
        <v/>
      </c>
    </row>
    <row r="1961" spans="1:22" x14ac:dyDescent="0.3">
      <c r="A1961" s="37" t="str">
        <f>IF(H1961=Rapport!$A$2,ROW(),B1961)</f>
        <v/>
      </c>
      <c r="B1961" s="37" t="str">
        <f>IF(OR(AND(H1961&lt;&gt;Rapport!$A$2,Rapport!$C$1=""),I1961&lt;&gt;Rapport!$C$1),"",ROW())</f>
        <v/>
      </c>
      <c r="V1961" s="37" t="str">
        <f t="shared" si="30"/>
        <v/>
      </c>
    </row>
    <row r="1962" spans="1:22" x14ac:dyDescent="0.3">
      <c r="A1962" s="37" t="str">
        <f>IF(H1962=Rapport!$A$2,ROW(),B1962)</f>
        <v/>
      </c>
      <c r="B1962" s="37" t="str">
        <f>IF(OR(AND(H1962&lt;&gt;Rapport!$A$2,Rapport!$C$1=""),I1962&lt;&gt;Rapport!$C$1),"",ROW())</f>
        <v/>
      </c>
      <c r="V1962" s="37" t="str">
        <f t="shared" si="30"/>
        <v/>
      </c>
    </row>
    <row r="1963" spans="1:22" x14ac:dyDescent="0.3">
      <c r="A1963" s="37" t="str">
        <f>IF(H1963=Rapport!$A$2,ROW(),B1963)</f>
        <v/>
      </c>
      <c r="B1963" s="37" t="str">
        <f>IF(OR(AND(H1963&lt;&gt;Rapport!$A$2,Rapport!$C$1=""),I1963&lt;&gt;Rapport!$C$1),"",ROW())</f>
        <v/>
      </c>
      <c r="V1963" s="37" t="str">
        <f t="shared" si="30"/>
        <v/>
      </c>
    </row>
    <row r="1964" spans="1:22" x14ac:dyDescent="0.3">
      <c r="A1964" s="37" t="str">
        <f>IF(H1964=Rapport!$A$2,ROW(),B1964)</f>
        <v/>
      </c>
      <c r="B1964" s="37" t="str">
        <f>IF(OR(AND(H1964&lt;&gt;Rapport!$A$2,Rapport!$C$1=""),I1964&lt;&gt;Rapport!$C$1),"",ROW())</f>
        <v/>
      </c>
      <c r="V1964" s="37" t="str">
        <f t="shared" si="30"/>
        <v/>
      </c>
    </row>
    <row r="1965" spans="1:22" x14ac:dyDescent="0.3">
      <c r="A1965" s="37" t="str">
        <f>IF(H1965=Rapport!$A$2,ROW(),B1965)</f>
        <v/>
      </c>
      <c r="B1965" s="37" t="str">
        <f>IF(OR(AND(H1965&lt;&gt;Rapport!$A$2,Rapport!$C$1=""),I1965&lt;&gt;Rapport!$C$1),"",ROW())</f>
        <v/>
      </c>
      <c r="V1965" s="37" t="str">
        <f t="shared" si="30"/>
        <v/>
      </c>
    </row>
    <row r="1966" spans="1:22" x14ac:dyDescent="0.3">
      <c r="A1966" s="37" t="str">
        <f>IF(H1966=Rapport!$A$2,ROW(),B1966)</f>
        <v/>
      </c>
      <c r="B1966" s="37" t="str">
        <f>IF(OR(AND(H1966&lt;&gt;Rapport!$A$2,Rapport!$C$1=""),I1966&lt;&gt;Rapport!$C$1),"",ROW())</f>
        <v/>
      </c>
      <c r="V1966" s="37" t="str">
        <f t="shared" si="30"/>
        <v/>
      </c>
    </row>
    <row r="1967" spans="1:22" x14ac:dyDescent="0.3">
      <c r="A1967" s="37" t="str">
        <f>IF(H1967=Rapport!$A$2,ROW(),B1967)</f>
        <v/>
      </c>
      <c r="B1967" s="37" t="str">
        <f>IF(OR(AND(H1967&lt;&gt;Rapport!$A$2,Rapport!$C$1=""),I1967&lt;&gt;Rapport!$C$1),"",ROW())</f>
        <v/>
      </c>
      <c r="V1967" s="37" t="str">
        <f t="shared" si="30"/>
        <v/>
      </c>
    </row>
    <row r="1968" spans="1:22" x14ac:dyDescent="0.3">
      <c r="A1968" s="37" t="str">
        <f>IF(H1968=Rapport!$A$2,ROW(),B1968)</f>
        <v/>
      </c>
      <c r="B1968" s="37" t="str">
        <f>IF(OR(AND(H1968&lt;&gt;Rapport!$A$2,Rapport!$C$1=""),I1968&lt;&gt;Rapport!$C$1),"",ROW())</f>
        <v/>
      </c>
      <c r="V1968" s="37" t="str">
        <f t="shared" si="30"/>
        <v/>
      </c>
    </row>
    <row r="1969" spans="1:22" x14ac:dyDescent="0.3">
      <c r="A1969" s="37" t="str">
        <f>IF(H1969=Rapport!$A$2,ROW(),B1969)</f>
        <v/>
      </c>
      <c r="B1969" s="37" t="str">
        <f>IF(OR(AND(H1969&lt;&gt;Rapport!$A$2,Rapport!$C$1=""),I1969&lt;&gt;Rapport!$C$1),"",ROW())</f>
        <v/>
      </c>
      <c r="V1969" s="37" t="str">
        <f t="shared" si="30"/>
        <v/>
      </c>
    </row>
    <row r="1970" spans="1:22" x14ac:dyDescent="0.3">
      <c r="A1970" s="37" t="str">
        <f>IF(H1970=Rapport!$A$2,ROW(),B1970)</f>
        <v/>
      </c>
      <c r="B1970" s="37" t="str">
        <f>IF(OR(AND(H1970&lt;&gt;Rapport!$A$2,Rapport!$C$1=""),I1970&lt;&gt;Rapport!$C$1),"",ROW())</f>
        <v/>
      </c>
      <c r="V1970" s="37" t="str">
        <f t="shared" si="30"/>
        <v/>
      </c>
    </row>
    <row r="1971" spans="1:22" x14ac:dyDescent="0.3">
      <c r="A1971" s="37" t="str">
        <f>IF(H1971=Rapport!$A$2,ROW(),B1971)</f>
        <v/>
      </c>
      <c r="B1971" s="37" t="str">
        <f>IF(OR(AND(H1971&lt;&gt;Rapport!$A$2,Rapport!$C$1=""),I1971&lt;&gt;Rapport!$C$1),"",ROW())</f>
        <v/>
      </c>
      <c r="V1971" s="37" t="str">
        <f t="shared" si="30"/>
        <v/>
      </c>
    </row>
    <row r="1972" spans="1:22" x14ac:dyDescent="0.3">
      <c r="A1972" s="37" t="str">
        <f>IF(H1972=Rapport!$A$2,ROW(),B1972)</f>
        <v/>
      </c>
      <c r="B1972" s="37" t="str">
        <f>IF(OR(AND(H1972&lt;&gt;Rapport!$A$2,Rapport!$C$1=""),I1972&lt;&gt;Rapport!$C$1),"",ROW())</f>
        <v/>
      </c>
      <c r="V1972" s="37" t="str">
        <f t="shared" si="30"/>
        <v/>
      </c>
    </row>
    <row r="1973" spans="1:22" x14ac:dyDescent="0.3">
      <c r="A1973" s="37" t="str">
        <f>IF(H1973=Rapport!$A$2,ROW(),B1973)</f>
        <v/>
      </c>
      <c r="B1973" s="37" t="str">
        <f>IF(OR(AND(H1973&lt;&gt;Rapport!$A$2,Rapport!$C$1=""),I1973&lt;&gt;Rapport!$C$1),"",ROW())</f>
        <v/>
      </c>
      <c r="V1973" s="37" t="str">
        <f t="shared" si="30"/>
        <v/>
      </c>
    </row>
    <row r="1974" spans="1:22" x14ac:dyDescent="0.3">
      <c r="A1974" s="37" t="str">
        <f>IF(H1974=Rapport!$A$2,ROW(),B1974)</f>
        <v/>
      </c>
      <c r="B1974" s="37" t="str">
        <f>IF(OR(AND(H1974&lt;&gt;Rapport!$A$2,Rapport!$C$1=""),I1974&lt;&gt;Rapport!$C$1),"",ROW())</f>
        <v/>
      </c>
      <c r="V1974" s="37" t="str">
        <f t="shared" si="30"/>
        <v/>
      </c>
    </row>
    <row r="1975" spans="1:22" x14ac:dyDescent="0.3">
      <c r="A1975" s="37" t="str">
        <f>IF(H1975=Rapport!$A$2,ROW(),B1975)</f>
        <v/>
      </c>
      <c r="B1975" s="37" t="str">
        <f>IF(OR(AND(H1975&lt;&gt;Rapport!$A$2,Rapport!$C$1=""),I1975&lt;&gt;Rapport!$C$1),"",ROW())</f>
        <v/>
      </c>
      <c r="V1975" s="37" t="str">
        <f t="shared" si="30"/>
        <v/>
      </c>
    </row>
    <row r="1976" spans="1:22" x14ac:dyDescent="0.3">
      <c r="A1976" s="37" t="str">
        <f>IF(H1976=Rapport!$A$2,ROW(),B1976)</f>
        <v/>
      </c>
      <c r="B1976" s="37" t="str">
        <f>IF(OR(AND(H1976&lt;&gt;Rapport!$A$2,Rapport!$C$1=""),I1976&lt;&gt;Rapport!$C$1),"",ROW())</f>
        <v/>
      </c>
      <c r="V1976" s="37" t="str">
        <f t="shared" si="30"/>
        <v/>
      </c>
    </row>
    <row r="1977" spans="1:22" x14ac:dyDescent="0.3">
      <c r="A1977" s="37" t="str">
        <f>IF(H1977=Rapport!$A$2,ROW(),B1977)</f>
        <v/>
      </c>
      <c r="B1977" s="37" t="str">
        <f>IF(OR(AND(H1977&lt;&gt;Rapport!$A$2,Rapport!$C$1=""),I1977&lt;&gt;Rapport!$C$1),"",ROW())</f>
        <v/>
      </c>
      <c r="V1977" s="37" t="str">
        <f t="shared" si="30"/>
        <v/>
      </c>
    </row>
    <row r="1978" spans="1:22" x14ac:dyDescent="0.3">
      <c r="A1978" s="37" t="str">
        <f>IF(H1978=Rapport!$A$2,ROW(),B1978)</f>
        <v/>
      </c>
      <c r="B1978" s="37" t="str">
        <f>IF(OR(AND(H1978&lt;&gt;Rapport!$A$2,Rapport!$C$1=""),I1978&lt;&gt;Rapport!$C$1),"",ROW())</f>
        <v/>
      </c>
      <c r="V1978" s="37" t="str">
        <f t="shared" si="30"/>
        <v/>
      </c>
    </row>
    <row r="1979" spans="1:22" x14ac:dyDescent="0.3">
      <c r="A1979" s="37" t="str">
        <f>IF(H1979=Rapport!$A$2,ROW(),B1979)</f>
        <v/>
      </c>
      <c r="B1979" s="37" t="str">
        <f>IF(OR(AND(H1979&lt;&gt;Rapport!$A$2,Rapport!$C$1=""),I1979&lt;&gt;Rapport!$C$1),"",ROW())</f>
        <v/>
      </c>
      <c r="V1979" s="37" t="str">
        <f t="shared" si="30"/>
        <v/>
      </c>
    </row>
    <row r="1980" spans="1:22" x14ac:dyDescent="0.3">
      <c r="A1980" s="37" t="str">
        <f>IF(H1980=Rapport!$A$2,ROW(),B1980)</f>
        <v/>
      </c>
      <c r="B1980" s="37" t="str">
        <f>IF(OR(AND(H1980&lt;&gt;Rapport!$A$2,Rapport!$C$1=""),I1980&lt;&gt;Rapport!$C$1),"",ROW())</f>
        <v/>
      </c>
      <c r="V1980" s="37" t="str">
        <f t="shared" si="30"/>
        <v/>
      </c>
    </row>
    <row r="1981" spans="1:22" x14ac:dyDescent="0.3">
      <c r="A1981" s="37" t="str">
        <f>IF(H1981=Rapport!$A$2,ROW(),B1981)</f>
        <v/>
      </c>
      <c r="B1981" s="37" t="str">
        <f>IF(OR(AND(H1981&lt;&gt;Rapport!$A$2,Rapport!$C$1=""),I1981&lt;&gt;Rapport!$C$1),"",ROW())</f>
        <v/>
      </c>
      <c r="V1981" s="37" t="str">
        <f t="shared" si="30"/>
        <v/>
      </c>
    </row>
    <row r="1982" spans="1:22" x14ac:dyDescent="0.3">
      <c r="A1982" s="37" t="str">
        <f>IF(H1982=Rapport!$A$2,ROW(),B1982)</f>
        <v/>
      </c>
      <c r="B1982" s="37" t="str">
        <f>IF(OR(AND(H1982&lt;&gt;Rapport!$A$2,Rapport!$C$1=""),I1982&lt;&gt;Rapport!$C$1),"",ROW())</f>
        <v/>
      </c>
      <c r="V1982" s="37" t="str">
        <f t="shared" si="30"/>
        <v/>
      </c>
    </row>
    <row r="1983" spans="1:22" x14ac:dyDescent="0.3">
      <c r="A1983" s="37" t="str">
        <f>IF(H1983=Rapport!$A$2,ROW(),B1983)</f>
        <v/>
      </c>
      <c r="B1983" s="37" t="str">
        <f>IF(OR(AND(H1983&lt;&gt;Rapport!$A$2,Rapport!$C$1=""),I1983&lt;&gt;Rapport!$C$1),"",ROW())</f>
        <v/>
      </c>
      <c r="V1983" s="37" t="str">
        <f t="shared" si="30"/>
        <v/>
      </c>
    </row>
    <row r="1984" spans="1:22" x14ac:dyDescent="0.3">
      <c r="A1984" s="37" t="str">
        <f>IF(H1984=Rapport!$A$2,ROW(),B1984)</f>
        <v/>
      </c>
      <c r="B1984" s="37" t="str">
        <f>IF(OR(AND(H1984&lt;&gt;Rapport!$A$2,Rapport!$C$1=""),I1984&lt;&gt;Rapport!$C$1),"",ROW())</f>
        <v/>
      </c>
      <c r="V1984" s="37" t="str">
        <f t="shared" si="30"/>
        <v/>
      </c>
    </row>
    <row r="1985" spans="1:22" x14ac:dyDescent="0.3">
      <c r="A1985" s="37" t="str">
        <f>IF(H1985=Rapport!$A$2,ROW(),B1985)</f>
        <v/>
      </c>
      <c r="B1985" s="37" t="str">
        <f>IF(OR(AND(H1985&lt;&gt;Rapport!$A$2,Rapport!$C$1=""),I1985&lt;&gt;Rapport!$C$1),"",ROW())</f>
        <v/>
      </c>
      <c r="V1985" s="37" t="str">
        <f t="shared" si="30"/>
        <v/>
      </c>
    </row>
    <row r="1986" spans="1:22" x14ac:dyDescent="0.3">
      <c r="A1986" s="37" t="str">
        <f>IF(H1986=Rapport!$A$2,ROW(),B1986)</f>
        <v/>
      </c>
      <c r="B1986" s="37" t="str">
        <f>IF(OR(AND(H1986&lt;&gt;Rapport!$A$2,Rapport!$C$1=""),I1986&lt;&gt;Rapport!$C$1),"",ROW())</f>
        <v/>
      </c>
      <c r="V1986" s="37" t="str">
        <f t="shared" si="30"/>
        <v/>
      </c>
    </row>
    <row r="1987" spans="1:22" x14ac:dyDescent="0.3">
      <c r="A1987" s="37" t="str">
        <f>IF(H1987=Rapport!$A$2,ROW(),B1987)</f>
        <v/>
      </c>
      <c r="B1987" s="37" t="str">
        <f>IF(OR(AND(H1987&lt;&gt;Rapport!$A$2,Rapport!$C$1=""),I1987&lt;&gt;Rapport!$C$1),"",ROW())</f>
        <v/>
      </c>
      <c r="V1987" s="37" t="str">
        <f t="shared" ref="V1987:V2050" si="31">IF(K1987="rupture",ROW(),"")</f>
        <v/>
      </c>
    </row>
    <row r="1988" spans="1:22" x14ac:dyDescent="0.3">
      <c r="A1988" s="37" t="str">
        <f>IF(H1988=Rapport!$A$2,ROW(),B1988)</f>
        <v/>
      </c>
      <c r="B1988" s="37" t="str">
        <f>IF(OR(AND(H1988&lt;&gt;Rapport!$A$2,Rapport!$C$1=""),I1988&lt;&gt;Rapport!$C$1),"",ROW())</f>
        <v/>
      </c>
      <c r="V1988" s="37" t="str">
        <f t="shared" si="31"/>
        <v/>
      </c>
    </row>
    <row r="1989" spans="1:22" x14ac:dyDescent="0.3">
      <c r="A1989" s="37" t="str">
        <f>IF(H1989=Rapport!$A$2,ROW(),B1989)</f>
        <v/>
      </c>
      <c r="B1989" s="37" t="str">
        <f>IF(OR(AND(H1989&lt;&gt;Rapport!$A$2,Rapport!$C$1=""),I1989&lt;&gt;Rapport!$C$1),"",ROW())</f>
        <v/>
      </c>
      <c r="V1989" s="37" t="str">
        <f t="shared" si="31"/>
        <v/>
      </c>
    </row>
    <row r="1990" spans="1:22" x14ac:dyDescent="0.3">
      <c r="A1990" s="37" t="str">
        <f>IF(H1990=Rapport!$A$2,ROW(),B1990)</f>
        <v/>
      </c>
      <c r="B1990" s="37" t="str">
        <f>IF(OR(AND(H1990&lt;&gt;Rapport!$A$2,Rapport!$C$1=""),I1990&lt;&gt;Rapport!$C$1),"",ROW())</f>
        <v/>
      </c>
      <c r="V1990" s="37" t="str">
        <f t="shared" si="31"/>
        <v/>
      </c>
    </row>
    <row r="1991" spans="1:22" x14ac:dyDescent="0.3">
      <c r="A1991" s="37" t="str">
        <f>IF(H1991=Rapport!$A$2,ROW(),B1991)</f>
        <v/>
      </c>
      <c r="B1991" s="37" t="str">
        <f>IF(OR(AND(H1991&lt;&gt;Rapport!$A$2,Rapport!$C$1=""),I1991&lt;&gt;Rapport!$C$1),"",ROW())</f>
        <v/>
      </c>
      <c r="V1991" s="37" t="str">
        <f t="shared" si="31"/>
        <v/>
      </c>
    </row>
    <row r="1992" spans="1:22" x14ac:dyDescent="0.3">
      <c r="A1992" s="37" t="str">
        <f>IF(H1992=Rapport!$A$2,ROW(),B1992)</f>
        <v/>
      </c>
      <c r="B1992" s="37" t="str">
        <f>IF(OR(AND(H1992&lt;&gt;Rapport!$A$2,Rapport!$C$1=""),I1992&lt;&gt;Rapport!$C$1),"",ROW())</f>
        <v/>
      </c>
      <c r="V1992" s="37" t="str">
        <f t="shared" si="31"/>
        <v/>
      </c>
    </row>
    <row r="1993" spans="1:22" x14ac:dyDescent="0.3">
      <c r="A1993" s="37" t="str">
        <f>IF(H1993=Rapport!$A$2,ROW(),B1993)</f>
        <v/>
      </c>
      <c r="B1993" s="37" t="str">
        <f>IF(OR(AND(H1993&lt;&gt;Rapport!$A$2,Rapport!$C$1=""),I1993&lt;&gt;Rapport!$C$1),"",ROW())</f>
        <v/>
      </c>
      <c r="V1993" s="37" t="str">
        <f t="shared" si="31"/>
        <v/>
      </c>
    </row>
    <row r="1994" spans="1:22" x14ac:dyDescent="0.3">
      <c r="A1994" s="37" t="str">
        <f>IF(H1994=Rapport!$A$2,ROW(),B1994)</f>
        <v/>
      </c>
      <c r="B1994" s="37" t="str">
        <f>IF(OR(AND(H1994&lt;&gt;Rapport!$A$2,Rapport!$C$1=""),I1994&lt;&gt;Rapport!$C$1),"",ROW())</f>
        <v/>
      </c>
      <c r="V1994" s="37" t="str">
        <f t="shared" si="31"/>
        <v/>
      </c>
    </row>
    <row r="1995" spans="1:22" x14ac:dyDescent="0.3">
      <c r="A1995" s="37" t="str">
        <f>IF(H1995=Rapport!$A$2,ROW(),B1995)</f>
        <v/>
      </c>
      <c r="B1995" s="37" t="str">
        <f>IF(OR(AND(H1995&lt;&gt;Rapport!$A$2,Rapport!$C$1=""),I1995&lt;&gt;Rapport!$C$1),"",ROW())</f>
        <v/>
      </c>
      <c r="V1995" s="37" t="str">
        <f t="shared" si="31"/>
        <v/>
      </c>
    </row>
    <row r="1996" spans="1:22" x14ac:dyDescent="0.3">
      <c r="A1996" s="37" t="str">
        <f>IF(H1996=Rapport!$A$2,ROW(),B1996)</f>
        <v/>
      </c>
      <c r="B1996" s="37" t="str">
        <f>IF(OR(AND(H1996&lt;&gt;Rapport!$A$2,Rapport!$C$1=""),I1996&lt;&gt;Rapport!$C$1),"",ROW())</f>
        <v/>
      </c>
      <c r="V1996" s="37" t="str">
        <f t="shared" si="31"/>
        <v/>
      </c>
    </row>
    <row r="1997" spans="1:22" x14ac:dyDescent="0.3">
      <c r="A1997" s="37" t="str">
        <f>IF(H1997=Rapport!$A$2,ROW(),B1997)</f>
        <v/>
      </c>
      <c r="B1997" s="37" t="str">
        <f>IF(OR(AND(H1997&lt;&gt;Rapport!$A$2,Rapport!$C$1=""),I1997&lt;&gt;Rapport!$C$1),"",ROW())</f>
        <v/>
      </c>
      <c r="V1997" s="37" t="str">
        <f t="shared" si="31"/>
        <v/>
      </c>
    </row>
    <row r="1998" spans="1:22" x14ac:dyDescent="0.3">
      <c r="A1998" s="37" t="str">
        <f>IF(H1998=Rapport!$A$2,ROW(),B1998)</f>
        <v/>
      </c>
      <c r="B1998" s="37" t="str">
        <f>IF(OR(AND(H1998&lt;&gt;Rapport!$A$2,Rapport!$C$1=""),I1998&lt;&gt;Rapport!$C$1),"",ROW())</f>
        <v/>
      </c>
      <c r="V1998" s="37" t="str">
        <f t="shared" si="31"/>
        <v/>
      </c>
    </row>
    <row r="1999" spans="1:22" x14ac:dyDescent="0.3">
      <c r="A1999" s="37" t="str">
        <f>IF(H1999=Rapport!$A$2,ROW(),B1999)</f>
        <v/>
      </c>
      <c r="B1999" s="37" t="str">
        <f>IF(OR(AND(H1999&lt;&gt;Rapport!$A$2,Rapport!$C$1=""),I1999&lt;&gt;Rapport!$C$1),"",ROW())</f>
        <v/>
      </c>
      <c r="V1999" s="37" t="str">
        <f t="shared" si="31"/>
        <v/>
      </c>
    </row>
    <row r="2000" spans="1:22" x14ac:dyDescent="0.3">
      <c r="A2000" s="37" t="str">
        <f>IF(H2000=Rapport!$A$2,ROW(),B2000)</f>
        <v/>
      </c>
      <c r="B2000" s="37" t="str">
        <f>IF(OR(AND(H2000&lt;&gt;Rapport!$A$2,Rapport!$C$1=""),I2000&lt;&gt;Rapport!$C$1),"",ROW())</f>
        <v/>
      </c>
      <c r="V2000" s="37" t="str">
        <f t="shared" si="31"/>
        <v/>
      </c>
    </row>
    <row r="2001" spans="1:22" x14ac:dyDescent="0.3">
      <c r="A2001" s="37" t="str">
        <f>IF(H2001=Rapport!$A$2,ROW(),B2001)</f>
        <v/>
      </c>
      <c r="B2001" s="37" t="str">
        <f>IF(OR(AND(H2001&lt;&gt;Rapport!$A$2,Rapport!$C$1=""),I2001&lt;&gt;Rapport!$C$1),"",ROW())</f>
        <v/>
      </c>
      <c r="V2001" s="37" t="str">
        <f t="shared" si="31"/>
        <v/>
      </c>
    </row>
    <row r="2002" spans="1:22" x14ac:dyDescent="0.3">
      <c r="A2002" s="37" t="str">
        <f>IF(H2002=Rapport!$A$2,ROW(),B2002)</f>
        <v/>
      </c>
      <c r="B2002" s="37" t="str">
        <f>IF(OR(AND(H2002&lt;&gt;Rapport!$A$2,Rapport!$C$1=""),I2002&lt;&gt;Rapport!$C$1),"",ROW())</f>
        <v/>
      </c>
      <c r="V2002" s="37" t="str">
        <f t="shared" si="31"/>
        <v/>
      </c>
    </row>
    <row r="2003" spans="1:22" x14ac:dyDescent="0.3">
      <c r="A2003" s="37" t="str">
        <f>IF(H2003=Rapport!$A$2,ROW(),B2003)</f>
        <v/>
      </c>
      <c r="B2003" s="37" t="str">
        <f>IF(OR(AND(H2003&lt;&gt;Rapport!$A$2,Rapport!$C$1=""),I2003&lt;&gt;Rapport!$C$1),"",ROW())</f>
        <v/>
      </c>
      <c r="V2003" s="37" t="str">
        <f t="shared" si="31"/>
        <v/>
      </c>
    </row>
    <row r="2004" spans="1:22" x14ac:dyDescent="0.3">
      <c r="A2004" s="37" t="str">
        <f>IF(H2004=Rapport!$A$2,ROW(),B2004)</f>
        <v/>
      </c>
      <c r="B2004" s="37" t="str">
        <f>IF(OR(AND(H2004&lt;&gt;Rapport!$A$2,Rapport!$C$1=""),I2004&lt;&gt;Rapport!$C$1),"",ROW())</f>
        <v/>
      </c>
      <c r="V2004" s="37" t="str">
        <f t="shared" si="31"/>
        <v/>
      </c>
    </row>
    <row r="2005" spans="1:22" x14ac:dyDescent="0.3">
      <c r="A2005" s="37" t="str">
        <f>IF(H2005=Rapport!$A$2,ROW(),B2005)</f>
        <v/>
      </c>
      <c r="B2005" s="37" t="str">
        <f>IF(OR(AND(H2005&lt;&gt;Rapport!$A$2,Rapport!$C$1=""),I2005&lt;&gt;Rapport!$C$1),"",ROW())</f>
        <v/>
      </c>
      <c r="V2005" s="37" t="str">
        <f t="shared" si="31"/>
        <v/>
      </c>
    </row>
    <row r="2006" spans="1:22" x14ac:dyDescent="0.3">
      <c r="A2006" s="37" t="str">
        <f>IF(H2006=Rapport!$A$2,ROW(),B2006)</f>
        <v/>
      </c>
      <c r="B2006" s="37" t="str">
        <f>IF(OR(AND(H2006&lt;&gt;Rapport!$A$2,Rapport!$C$1=""),I2006&lt;&gt;Rapport!$C$1),"",ROW())</f>
        <v/>
      </c>
      <c r="V2006" s="37" t="str">
        <f t="shared" si="31"/>
        <v/>
      </c>
    </row>
    <row r="2007" spans="1:22" x14ac:dyDescent="0.3">
      <c r="A2007" s="37" t="str">
        <f>IF(H2007=Rapport!$A$2,ROW(),B2007)</f>
        <v/>
      </c>
      <c r="B2007" s="37" t="str">
        <f>IF(OR(AND(H2007&lt;&gt;Rapport!$A$2,Rapport!$C$1=""),I2007&lt;&gt;Rapport!$C$1),"",ROW())</f>
        <v/>
      </c>
      <c r="V2007" s="37" t="str">
        <f t="shared" si="31"/>
        <v/>
      </c>
    </row>
    <row r="2008" spans="1:22" x14ac:dyDescent="0.3">
      <c r="A2008" s="37" t="str">
        <f>IF(H2008=Rapport!$A$2,ROW(),B2008)</f>
        <v/>
      </c>
      <c r="B2008" s="37" t="str">
        <f>IF(OR(AND(H2008&lt;&gt;Rapport!$A$2,Rapport!$C$1=""),I2008&lt;&gt;Rapport!$C$1),"",ROW())</f>
        <v/>
      </c>
      <c r="V2008" s="37" t="str">
        <f t="shared" si="31"/>
        <v/>
      </c>
    </row>
    <row r="2009" spans="1:22" x14ac:dyDescent="0.3">
      <c r="A2009" s="37" t="str">
        <f>IF(H2009=Rapport!$A$2,ROW(),B2009)</f>
        <v/>
      </c>
      <c r="B2009" s="37" t="str">
        <f>IF(OR(AND(H2009&lt;&gt;Rapport!$A$2,Rapport!$C$1=""),I2009&lt;&gt;Rapport!$C$1),"",ROW())</f>
        <v/>
      </c>
      <c r="V2009" s="37" t="str">
        <f t="shared" si="31"/>
        <v/>
      </c>
    </row>
    <row r="2010" spans="1:22" x14ac:dyDescent="0.3">
      <c r="A2010" s="37" t="str">
        <f>IF(H2010=Rapport!$A$2,ROW(),B2010)</f>
        <v/>
      </c>
      <c r="B2010" s="37" t="str">
        <f>IF(OR(AND(H2010&lt;&gt;Rapport!$A$2,Rapport!$C$1=""),I2010&lt;&gt;Rapport!$C$1),"",ROW())</f>
        <v/>
      </c>
      <c r="V2010" s="37" t="str">
        <f t="shared" si="31"/>
        <v/>
      </c>
    </row>
    <row r="2011" spans="1:22" x14ac:dyDescent="0.3">
      <c r="A2011" s="37" t="str">
        <f>IF(H2011=Rapport!$A$2,ROW(),B2011)</f>
        <v/>
      </c>
      <c r="B2011" s="37" t="str">
        <f>IF(OR(AND(H2011&lt;&gt;Rapport!$A$2,Rapport!$C$1=""),I2011&lt;&gt;Rapport!$C$1),"",ROW())</f>
        <v/>
      </c>
      <c r="V2011" s="37" t="str">
        <f t="shared" si="31"/>
        <v/>
      </c>
    </row>
    <row r="2012" spans="1:22" x14ac:dyDescent="0.3">
      <c r="A2012" s="37" t="str">
        <f>IF(H2012=Rapport!$A$2,ROW(),B2012)</f>
        <v/>
      </c>
      <c r="B2012" s="37" t="str">
        <f>IF(OR(AND(H2012&lt;&gt;Rapport!$A$2,Rapport!$C$1=""),I2012&lt;&gt;Rapport!$C$1),"",ROW())</f>
        <v/>
      </c>
      <c r="V2012" s="37" t="str">
        <f t="shared" si="31"/>
        <v/>
      </c>
    </row>
    <row r="2013" spans="1:22" x14ac:dyDescent="0.3">
      <c r="A2013" s="37" t="str">
        <f>IF(H2013=Rapport!$A$2,ROW(),B2013)</f>
        <v/>
      </c>
      <c r="B2013" s="37" t="str">
        <f>IF(OR(AND(H2013&lt;&gt;Rapport!$A$2,Rapport!$C$1=""),I2013&lt;&gt;Rapport!$C$1),"",ROW())</f>
        <v/>
      </c>
      <c r="V2013" s="37" t="str">
        <f t="shared" si="31"/>
        <v/>
      </c>
    </row>
    <row r="2014" spans="1:22" x14ac:dyDescent="0.3">
      <c r="A2014" s="37" t="str">
        <f>IF(H2014=Rapport!$A$2,ROW(),B2014)</f>
        <v/>
      </c>
      <c r="B2014" s="37" t="str">
        <f>IF(OR(AND(H2014&lt;&gt;Rapport!$A$2,Rapport!$C$1=""),I2014&lt;&gt;Rapport!$C$1),"",ROW())</f>
        <v/>
      </c>
      <c r="V2014" s="37" t="str">
        <f t="shared" si="31"/>
        <v/>
      </c>
    </row>
    <row r="2015" spans="1:22" x14ac:dyDescent="0.3">
      <c r="A2015" s="37" t="str">
        <f>IF(H2015=Rapport!$A$2,ROW(),B2015)</f>
        <v/>
      </c>
      <c r="B2015" s="37" t="str">
        <f>IF(OR(AND(H2015&lt;&gt;Rapport!$A$2,Rapport!$C$1=""),I2015&lt;&gt;Rapport!$C$1),"",ROW())</f>
        <v/>
      </c>
      <c r="V2015" s="37" t="str">
        <f t="shared" si="31"/>
        <v/>
      </c>
    </row>
    <row r="2016" spans="1:22" x14ac:dyDescent="0.3">
      <c r="A2016" s="37" t="str">
        <f>IF(H2016=Rapport!$A$2,ROW(),B2016)</f>
        <v/>
      </c>
      <c r="B2016" s="37" t="str">
        <f>IF(OR(AND(H2016&lt;&gt;Rapport!$A$2,Rapport!$C$1=""),I2016&lt;&gt;Rapport!$C$1),"",ROW())</f>
        <v/>
      </c>
      <c r="V2016" s="37" t="str">
        <f t="shared" si="31"/>
        <v/>
      </c>
    </row>
    <row r="2017" spans="1:22" x14ac:dyDescent="0.3">
      <c r="A2017" s="37" t="str">
        <f>IF(H2017=Rapport!$A$2,ROW(),B2017)</f>
        <v/>
      </c>
      <c r="B2017" s="37" t="str">
        <f>IF(OR(AND(H2017&lt;&gt;Rapport!$A$2,Rapport!$C$1=""),I2017&lt;&gt;Rapport!$C$1),"",ROW())</f>
        <v/>
      </c>
      <c r="V2017" s="37" t="str">
        <f t="shared" si="31"/>
        <v/>
      </c>
    </row>
    <row r="2018" spans="1:22" x14ac:dyDescent="0.3">
      <c r="A2018" s="37" t="str">
        <f>IF(H2018=Rapport!$A$2,ROW(),B2018)</f>
        <v/>
      </c>
      <c r="B2018" s="37" t="str">
        <f>IF(OR(AND(H2018&lt;&gt;Rapport!$A$2,Rapport!$C$1=""),I2018&lt;&gt;Rapport!$C$1),"",ROW())</f>
        <v/>
      </c>
      <c r="V2018" s="37" t="str">
        <f t="shared" si="31"/>
        <v/>
      </c>
    </row>
    <row r="2019" spans="1:22" x14ac:dyDescent="0.3">
      <c r="A2019" s="37" t="str">
        <f>IF(H2019=Rapport!$A$2,ROW(),B2019)</f>
        <v/>
      </c>
      <c r="B2019" s="37" t="str">
        <f>IF(OR(AND(H2019&lt;&gt;Rapport!$A$2,Rapport!$C$1=""),I2019&lt;&gt;Rapport!$C$1),"",ROW())</f>
        <v/>
      </c>
      <c r="V2019" s="37" t="str">
        <f t="shared" si="31"/>
        <v/>
      </c>
    </row>
    <row r="2020" spans="1:22" x14ac:dyDescent="0.3">
      <c r="A2020" s="37" t="str">
        <f>IF(H2020=Rapport!$A$2,ROW(),B2020)</f>
        <v/>
      </c>
      <c r="B2020" s="37" t="str">
        <f>IF(OR(AND(H2020&lt;&gt;Rapport!$A$2,Rapport!$C$1=""),I2020&lt;&gt;Rapport!$C$1),"",ROW())</f>
        <v/>
      </c>
      <c r="V2020" s="37" t="str">
        <f t="shared" si="31"/>
        <v/>
      </c>
    </row>
    <row r="2021" spans="1:22" x14ac:dyDescent="0.3">
      <c r="A2021" s="37" t="str">
        <f>IF(H2021=Rapport!$A$2,ROW(),B2021)</f>
        <v/>
      </c>
      <c r="B2021" s="37" t="str">
        <f>IF(OR(AND(H2021&lt;&gt;Rapport!$A$2,Rapport!$C$1=""),I2021&lt;&gt;Rapport!$C$1),"",ROW())</f>
        <v/>
      </c>
      <c r="V2021" s="37" t="str">
        <f t="shared" si="31"/>
        <v/>
      </c>
    </row>
    <row r="2022" spans="1:22" x14ac:dyDescent="0.3">
      <c r="A2022" s="37" t="str">
        <f>IF(H2022=Rapport!$A$2,ROW(),B2022)</f>
        <v/>
      </c>
      <c r="B2022" s="37" t="str">
        <f>IF(OR(AND(H2022&lt;&gt;Rapport!$A$2,Rapport!$C$1=""),I2022&lt;&gt;Rapport!$C$1),"",ROW())</f>
        <v/>
      </c>
      <c r="V2022" s="37" t="str">
        <f t="shared" si="31"/>
        <v/>
      </c>
    </row>
    <row r="2023" spans="1:22" x14ac:dyDescent="0.3">
      <c r="A2023" s="37" t="str">
        <f>IF(H2023=Rapport!$A$2,ROW(),B2023)</f>
        <v/>
      </c>
      <c r="B2023" s="37" t="str">
        <f>IF(OR(AND(H2023&lt;&gt;Rapport!$A$2,Rapport!$C$1=""),I2023&lt;&gt;Rapport!$C$1),"",ROW())</f>
        <v/>
      </c>
      <c r="V2023" s="37" t="str">
        <f t="shared" si="31"/>
        <v/>
      </c>
    </row>
    <row r="2024" spans="1:22" x14ac:dyDescent="0.3">
      <c r="A2024" s="37" t="str">
        <f>IF(H2024=Rapport!$A$2,ROW(),B2024)</f>
        <v/>
      </c>
      <c r="B2024" s="37" t="str">
        <f>IF(OR(AND(H2024&lt;&gt;Rapport!$A$2,Rapport!$C$1=""),I2024&lt;&gt;Rapport!$C$1),"",ROW())</f>
        <v/>
      </c>
      <c r="V2024" s="37" t="str">
        <f t="shared" si="31"/>
        <v/>
      </c>
    </row>
    <row r="2025" spans="1:22" x14ac:dyDescent="0.3">
      <c r="A2025" s="37" t="str">
        <f>IF(H2025=Rapport!$A$2,ROW(),B2025)</f>
        <v/>
      </c>
      <c r="B2025" s="37" t="str">
        <f>IF(OR(AND(H2025&lt;&gt;Rapport!$A$2,Rapport!$C$1=""),I2025&lt;&gt;Rapport!$C$1),"",ROW())</f>
        <v/>
      </c>
      <c r="V2025" s="37" t="str">
        <f t="shared" si="31"/>
        <v/>
      </c>
    </row>
    <row r="2026" spans="1:22" x14ac:dyDescent="0.3">
      <c r="A2026" s="37" t="str">
        <f>IF(H2026=Rapport!$A$2,ROW(),B2026)</f>
        <v/>
      </c>
      <c r="B2026" s="37" t="str">
        <f>IF(OR(AND(H2026&lt;&gt;Rapport!$A$2,Rapport!$C$1=""),I2026&lt;&gt;Rapport!$C$1),"",ROW())</f>
        <v/>
      </c>
      <c r="V2026" s="37" t="str">
        <f t="shared" si="31"/>
        <v/>
      </c>
    </row>
    <row r="2027" spans="1:22" x14ac:dyDescent="0.3">
      <c r="A2027" s="37" t="str">
        <f>IF(H2027=Rapport!$A$2,ROW(),B2027)</f>
        <v/>
      </c>
      <c r="B2027" s="37" t="str">
        <f>IF(OR(AND(H2027&lt;&gt;Rapport!$A$2,Rapport!$C$1=""),I2027&lt;&gt;Rapport!$C$1),"",ROW())</f>
        <v/>
      </c>
      <c r="V2027" s="37" t="str">
        <f t="shared" si="31"/>
        <v/>
      </c>
    </row>
    <row r="2028" spans="1:22" x14ac:dyDescent="0.3">
      <c r="A2028" s="37" t="str">
        <f>IF(H2028=Rapport!$A$2,ROW(),B2028)</f>
        <v/>
      </c>
      <c r="B2028" s="37" t="str">
        <f>IF(OR(AND(H2028&lt;&gt;Rapport!$A$2,Rapport!$C$1=""),I2028&lt;&gt;Rapport!$C$1),"",ROW())</f>
        <v/>
      </c>
      <c r="V2028" s="37" t="str">
        <f t="shared" si="31"/>
        <v/>
      </c>
    </row>
    <row r="2029" spans="1:22" x14ac:dyDescent="0.3">
      <c r="A2029" s="37" t="str">
        <f>IF(H2029=Rapport!$A$2,ROW(),B2029)</f>
        <v/>
      </c>
      <c r="B2029" s="37" t="str">
        <f>IF(OR(AND(H2029&lt;&gt;Rapport!$A$2,Rapport!$C$1=""),I2029&lt;&gt;Rapport!$C$1),"",ROW())</f>
        <v/>
      </c>
      <c r="V2029" s="37" t="str">
        <f t="shared" si="31"/>
        <v/>
      </c>
    </row>
    <row r="2030" spans="1:22" x14ac:dyDescent="0.3">
      <c r="A2030" s="37" t="str">
        <f>IF(H2030=Rapport!$A$2,ROW(),B2030)</f>
        <v/>
      </c>
      <c r="B2030" s="37" t="str">
        <f>IF(OR(AND(H2030&lt;&gt;Rapport!$A$2,Rapport!$C$1=""),I2030&lt;&gt;Rapport!$C$1),"",ROW())</f>
        <v/>
      </c>
      <c r="V2030" s="37" t="str">
        <f t="shared" si="31"/>
        <v/>
      </c>
    </row>
    <row r="2031" spans="1:22" x14ac:dyDescent="0.3">
      <c r="A2031" s="37" t="str">
        <f>IF(H2031=Rapport!$A$2,ROW(),B2031)</f>
        <v/>
      </c>
      <c r="B2031" s="37" t="str">
        <f>IF(OR(AND(H2031&lt;&gt;Rapport!$A$2,Rapport!$C$1=""),I2031&lt;&gt;Rapport!$C$1),"",ROW())</f>
        <v/>
      </c>
      <c r="V2031" s="37" t="str">
        <f t="shared" si="31"/>
        <v/>
      </c>
    </row>
    <row r="2032" spans="1:22" x14ac:dyDescent="0.3">
      <c r="A2032" s="37" t="str">
        <f>IF(H2032=Rapport!$A$2,ROW(),B2032)</f>
        <v/>
      </c>
      <c r="B2032" s="37" t="str">
        <f>IF(OR(AND(H2032&lt;&gt;Rapport!$A$2,Rapport!$C$1=""),I2032&lt;&gt;Rapport!$C$1),"",ROW())</f>
        <v/>
      </c>
      <c r="V2032" s="37" t="str">
        <f t="shared" si="31"/>
        <v/>
      </c>
    </row>
    <row r="2033" spans="1:22" x14ac:dyDescent="0.3">
      <c r="A2033" s="37" t="str">
        <f>IF(H2033=Rapport!$A$2,ROW(),B2033)</f>
        <v/>
      </c>
      <c r="B2033" s="37" t="str">
        <f>IF(OR(AND(H2033&lt;&gt;Rapport!$A$2,Rapport!$C$1=""),I2033&lt;&gt;Rapport!$C$1),"",ROW())</f>
        <v/>
      </c>
      <c r="V2033" s="37" t="str">
        <f t="shared" si="31"/>
        <v/>
      </c>
    </row>
    <row r="2034" spans="1:22" x14ac:dyDescent="0.3">
      <c r="A2034" s="37" t="str">
        <f>IF(H2034=Rapport!$A$2,ROW(),B2034)</f>
        <v/>
      </c>
      <c r="B2034" s="37" t="str">
        <f>IF(OR(AND(H2034&lt;&gt;Rapport!$A$2,Rapport!$C$1=""),I2034&lt;&gt;Rapport!$C$1),"",ROW())</f>
        <v/>
      </c>
      <c r="V2034" s="37" t="str">
        <f t="shared" si="31"/>
        <v/>
      </c>
    </row>
    <row r="2035" spans="1:22" x14ac:dyDescent="0.3">
      <c r="A2035" s="37" t="str">
        <f>IF(H2035=Rapport!$A$2,ROW(),B2035)</f>
        <v/>
      </c>
      <c r="B2035" s="37" t="str">
        <f>IF(OR(AND(H2035&lt;&gt;Rapport!$A$2,Rapport!$C$1=""),I2035&lt;&gt;Rapport!$C$1),"",ROW())</f>
        <v/>
      </c>
      <c r="V2035" s="37" t="str">
        <f t="shared" si="31"/>
        <v/>
      </c>
    </row>
    <row r="2036" spans="1:22" x14ac:dyDescent="0.3">
      <c r="A2036" s="37" t="str">
        <f>IF(H2036=Rapport!$A$2,ROW(),B2036)</f>
        <v/>
      </c>
      <c r="B2036" s="37" t="str">
        <f>IF(OR(AND(H2036&lt;&gt;Rapport!$A$2,Rapport!$C$1=""),I2036&lt;&gt;Rapport!$C$1),"",ROW())</f>
        <v/>
      </c>
      <c r="V2036" s="37" t="str">
        <f t="shared" si="31"/>
        <v/>
      </c>
    </row>
    <row r="2037" spans="1:22" x14ac:dyDescent="0.3">
      <c r="A2037" s="37" t="str">
        <f>IF(H2037=Rapport!$A$2,ROW(),B2037)</f>
        <v/>
      </c>
      <c r="B2037" s="37" t="str">
        <f>IF(OR(AND(H2037&lt;&gt;Rapport!$A$2,Rapport!$C$1=""),I2037&lt;&gt;Rapport!$C$1),"",ROW())</f>
        <v/>
      </c>
      <c r="V2037" s="37" t="str">
        <f t="shared" si="31"/>
        <v/>
      </c>
    </row>
    <row r="2038" spans="1:22" x14ac:dyDescent="0.3">
      <c r="A2038" s="37" t="str">
        <f>IF(H2038=Rapport!$A$2,ROW(),B2038)</f>
        <v/>
      </c>
      <c r="B2038" s="37" t="str">
        <f>IF(OR(AND(H2038&lt;&gt;Rapport!$A$2,Rapport!$C$1=""),I2038&lt;&gt;Rapport!$C$1),"",ROW())</f>
        <v/>
      </c>
      <c r="V2038" s="37" t="str">
        <f t="shared" si="31"/>
        <v/>
      </c>
    </row>
    <row r="2039" spans="1:22" x14ac:dyDescent="0.3">
      <c r="A2039" s="37" t="str">
        <f>IF(H2039=Rapport!$A$2,ROW(),B2039)</f>
        <v/>
      </c>
      <c r="B2039" s="37" t="str">
        <f>IF(OR(AND(H2039&lt;&gt;Rapport!$A$2,Rapport!$C$1=""),I2039&lt;&gt;Rapport!$C$1),"",ROW())</f>
        <v/>
      </c>
      <c r="V2039" s="37" t="str">
        <f t="shared" si="31"/>
        <v/>
      </c>
    </row>
    <row r="2040" spans="1:22" x14ac:dyDescent="0.3">
      <c r="A2040" s="37" t="str">
        <f>IF(H2040=Rapport!$A$2,ROW(),B2040)</f>
        <v/>
      </c>
      <c r="B2040" s="37" t="str">
        <f>IF(OR(AND(H2040&lt;&gt;Rapport!$A$2,Rapport!$C$1=""),I2040&lt;&gt;Rapport!$C$1),"",ROW())</f>
        <v/>
      </c>
      <c r="V2040" s="37" t="str">
        <f t="shared" si="31"/>
        <v/>
      </c>
    </row>
    <row r="2041" spans="1:22" x14ac:dyDescent="0.3">
      <c r="A2041" s="37" t="str">
        <f>IF(H2041=Rapport!$A$2,ROW(),B2041)</f>
        <v/>
      </c>
      <c r="B2041" s="37" t="str">
        <f>IF(OR(AND(H2041&lt;&gt;Rapport!$A$2,Rapport!$C$1=""),I2041&lt;&gt;Rapport!$C$1),"",ROW())</f>
        <v/>
      </c>
      <c r="V2041" s="37" t="str">
        <f t="shared" si="31"/>
        <v/>
      </c>
    </row>
    <row r="2042" spans="1:22" x14ac:dyDescent="0.3">
      <c r="A2042" s="37" t="str">
        <f>IF(H2042=Rapport!$A$2,ROW(),B2042)</f>
        <v/>
      </c>
      <c r="B2042" s="37" t="str">
        <f>IF(OR(AND(H2042&lt;&gt;Rapport!$A$2,Rapport!$C$1=""),I2042&lt;&gt;Rapport!$C$1),"",ROW())</f>
        <v/>
      </c>
      <c r="V2042" s="37" t="str">
        <f t="shared" si="31"/>
        <v/>
      </c>
    </row>
    <row r="2043" spans="1:22" x14ac:dyDescent="0.3">
      <c r="A2043" s="37" t="str">
        <f>IF(H2043=Rapport!$A$2,ROW(),B2043)</f>
        <v/>
      </c>
      <c r="B2043" s="37" t="str">
        <f>IF(OR(AND(H2043&lt;&gt;Rapport!$A$2,Rapport!$C$1=""),I2043&lt;&gt;Rapport!$C$1),"",ROW())</f>
        <v/>
      </c>
      <c r="V2043" s="37" t="str">
        <f t="shared" si="31"/>
        <v/>
      </c>
    </row>
    <row r="2044" spans="1:22" x14ac:dyDescent="0.3">
      <c r="A2044" s="37" t="str">
        <f>IF(H2044=Rapport!$A$2,ROW(),B2044)</f>
        <v/>
      </c>
      <c r="B2044" s="37" t="str">
        <f>IF(OR(AND(H2044&lt;&gt;Rapport!$A$2,Rapport!$C$1=""),I2044&lt;&gt;Rapport!$C$1),"",ROW())</f>
        <v/>
      </c>
      <c r="V2044" s="37" t="str">
        <f t="shared" si="31"/>
        <v/>
      </c>
    </row>
    <row r="2045" spans="1:22" x14ac:dyDescent="0.3">
      <c r="A2045" s="37" t="str">
        <f>IF(H2045=Rapport!$A$2,ROW(),B2045)</f>
        <v/>
      </c>
      <c r="B2045" s="37" t="str">
        <f>IF(OR(AND(H2045&lt;&gt;Rapport!$A$2,Rapport!$C$1=""),I2045&lt;&gt;Rapport!$C$1),"",ROW())</f>
        <v/>
      </c>
      <c r="V2045" s="37" t="str">
        <f t="shared" si="31"/>
        <v/>
      </c>
    </row>
    <row r="2046" spans="1:22" x14ac:dyDescent="0.3">
      <c r="A2046" s="37" t="str">
        <f>IF(H2046=Rapport!$A$2,ROW(),B2046)</f>
        <v/>
      </c>
      <c r="B2046" s="37" t="str">
        <f>IF(OR(AND(H2046&lt;&gt;Rapport!$A$2,Rapport!$C$1=""),I2046&lt;&gt;Rapport!$C$1),"",ROW())</f>
        <v/>
      </c>
      <c r="V2046" s="37" t="str">
        <f t="shared" si="31"/>
        <v/>
      </c>
    </row>
    <row r="2047" spans="1:22" x14ac:dyDescent="0.3">
      <c r="A2047" s="37" t="str">
        <f>IF(H2047=Rapport!$A$2,ROW(),B2047)</f>
        <v/>
      </c>
      <c r="B2047" s="37" t="str">
        <f>IF(OR(AND(H2047&lt;&gt;Rapport!$A$2,Rapport!$C$1=""),I2047&lt;&gt;Rapport!$C$1),"",ROW())</f>
        <v/>
      </c>
      <c r="V2047" s="37" t="str">
        <f t="shared" si="31"/>
        <v/>
      </c>
    </row>
    <row r="2048" spans="1:22" x14ac:dyDescent="0.3">
      <c r="A2048" s="37" t="str">
        <f>IF(H2048=Rapport!$A$2,ROW(),B2048)</f>
        <v/>
      </c>
      <c r="B2048" s="37" t="str">
        <f>IF(OR(AND(H2048&lt;&gt;Rapport!$A$2,Rapport!$C$1=""),I2048&lt;&gt;Rapport!$C$1),"",ROW())</f>
        <v/>
      </c>
      <c r="V2048" s="37" t="str">
        <f t="shared" si="31"/>
        <v/>
      </c>
    </row>
    <row r="2049" spans="1:22" x14ac:dyDescent="0.3">
      <c r="A2049" s="37" t="str">
        <f>IF(H2049=Rapport!$A$2,ROW(),B2049)</f>
        <v/>
      </c>
      <c r="B2049" s="37" t="str">
        <f>IF(OR(AND(H2049&lt;&gt;Rapport!$A$2,Rapport!$C$1=""),I2049&lt;&gt;Rapport!$C$1),"",ROW())</f>
        <v/>
      </c>
      <c r="V2049" s="37" t="str">
        <f t="shared" si="31"/>
        <v/>
      </c>
    </row>
    <row r="2050" spans="1:22" x14ac:dyDescent="0.3">
      <c r="A2050" s="37" t="str">
        <f>IF(H2050=Rapport!$A$2,ROW(),B2050)</f>
        <v/>
      </c>
      <c r="B2050" s="37" t="str">
        <f>IF(OR(AND(H2050&lt;&gt;Rapport!$A$2,Rapport!$C$1=""),I2050&lt;&gt;Rapport!$C$1),"",ROW())</f>
        <v/>
      </c>
      <c r="V2050" s="37" t="str">
        <f t="shared" si="31"/>
        <v/>
      </c>
    </row>
    <row r="2051" spans="1:22" x14ac:dyDescent="0.3">
      <c r="A2051" s="37" t="str">
        <f>IF(H2051=Rapport!$A$2,ROW(),B2051)</f>
        <v/>
      </c>
      <c r="B2051" s="37" t="str">
        <f>IF(OR(AND(H2051&lt;&gt;Rapport!$A$2,Rapport!$C$1=""),I2051&lt;&gt;Rapport!$C$1),"",ROW())</f>
        <v/>
      </c>
      <c r="V2051" s="37" t="str">
        <f t="shared" ref="V2051:V2114" si="32">IF(K2051="rupture",ROW(),"")</f>
        <v/>
      </c>
    </row>
    <row r="2052" spans="1:22" x14ac:dyDescent="0.3">
      <c r="A2052" s="37" t="str">
        <f>IF(H2052=Rapport!$A$2,ROW(),B2052)</f>
        <v/>
      </c>
      <c r="B2052" s="37" t="str">
        <f>IF(OR(AND(H2052&lt;&gt;Rapport!$A$2,Rapport!$C$1=""),I2052&lt;&gt;Rapport!$C$1),"",ROW())</f>
        <v/>
      </c>
      <c r="V2052" s="37" t="str">
        <f t="shared" si="32"/>
        <v/>
      </c>
    </row>
    <row r="2053" spans="1:22" x14ac:dyDescent="0.3">
      <c r="A2053" s="37" t="str">
        <f>IF(H2053=Rapport!$A$2,ROW(),B2053)</f>
        <v/>
      </c>
      <c r="B2053" s="37" t="str">
        <f>IF(OR(AND(H2053&lt;&gt;Rapport!$A$2,Rapport!$C$1=""),I2053&lt;&gt;Rapport!$C$1),"",ROW())</f>
        <v/>
      </c>
      <c r="V2053" s="37" t="str">
        <f t="shared" si="32"/>
        <v/>
      </c>
    </row>
    <row r="2054" spans="1:22" x14ac:dyDescent="0.3">
      <c r="A2054" s="37" t="str">
        <f>IF(H2054=Rapport!$A$2,ROW(),B2054)</f>
        <v/>
      </c>
      <c r="B2054" s="37" t="str">
        <f>IF(OR(AND(H2054&lt;&gt;Rapport!$A$2,Rapport!$C$1=""),I2054&lt;&gt;Rapport!$C$1),"",ROW())</f>
        <v/>
      </c>
      <c r="V2054" s="37" t="str">
        <f t="shared" si="32"/>
        <v/>
      </c>
    </row>
    <row r="2055" spans="1:22" x14ac:dyDescent="0.3">
      <c r="A2055" s="37" t="str">
        <f>IF(H2055=Rapport!$A$2,ROW(),B2055)</f>
        <v/>
      </c>
      <c r="B2055" s="37" t="str">
        <f>IF(OR(AND(H2055&lt;&gt;Rapport!$A$2,Rapport!$C$1=""),I2055&lt;&gt;Rapport!$C$1),"",ROW())</f>
        <v/>
      </c>
      <c r="V2055" s="37" t="str">
        <f t="shared" si="32"/>
        <v/>
      </c>
    </row>
    <row r="2056" spans="1:22" x14ac:dyDescent="0.3">
      <c r="A2056" s="37" t="str">
        <f>IF(H2056=Rapport!$A$2,ROW(),B2056)</f>
        <v/>
      </c>
      <c r="B2056" s="37" t="str">
        <f>IF(OR(AND(H2056&lt;&gt;Rapport!$A$2,Rapport!$C$1=""),I2056&lt;&gt;Rapport!$C$1),"",ROW())</f>
        <v/>
      </c>
      <c r="V2056" s="37" t="str">
        <f t="shared" si="32"/>
        <v/>
      </c>
    </row>
    <row r="2057" spans="1:22" x14ac:dyDescent="0.3">
      <c r="A2057" s="37" t="str">
        <f>IF(H2057=Rapport!$A$2,ROW(),B2057)</f>
        <v/>
      </c>
      <c r="B2057" s="37" t="str">
        <f>IF(OR(AND(H2057&lt;&gt;Rapport!$A$2,Rapport!$C$1=""),I2057&lt;&gt;Rapport!$C$1),"",ROW())</f>
        <v/>
      </c>
      <c r="V2057" s="37" t="str">
        <f t="shared" si="32"/>
        <v/>
      </c>
    </row>
    <row r="2058" spans="1:22" x14ac:dyDescent="0.3">
      <c r="A2058" s="37" t="str">
        <f>IF(H2058=Rapport!$A$2,ROW(),B2058)</f>
        <v/>
      </c>
      <c r="B2058" s="37" t="str">
        <f>IF(OR(AND(H2058&lt;&gt;Rapport!$A$2,Rapport!$C$1=""),I2058&lt;&gt;Rapport!$C$1),"",ROW())</f>
        <v/>
      </c>
      <c r="V2058" s="37" t="str">
        <f t="shared" si="32"/>
        <v/>
      </c>
    </row>
    <row r="2059" spans="1:22" x14ac:dyDescent="0.3">
      <c r="A2059" s="37" t="str">
        <f>IF(H2059=Rapport!$A$2,ROW(),B2059)</f>
        <v/>
      </c>
      <c r="B2059" s="37" t="str">
        <f>IF(OR(AND(H2059&lt;&gt;Rapport!$A$2,Rapport!$C$1=""),I2059&lt;&gt;Rapport!$C$1),"",ROW())</f>
        <v/>
      </c>
      <c r="V2059" s="37" t="str">
        <f t="shared" si="32"/>
        <v/>
      </c>
    </row>
    <row r="2060" spans="1:22" x14ac:dyDescent="0.3">
      <c r="A2060" s="37" t="str">
        <f>IF(H2060=Rapport!$A$2,ROW(),B2060)</f>
        <v/>
      </c>
      <c r="B2060" s="37" t="str">
        <f>IF(OR(AND(H2060&lt;&gt;Rapport!$A$2,Rapport!$C$1=""),I2060&lt;&gt;Rapport!$C$1),"",ROW())</f>
        <v/>
      </c>
      <c r="V2060" s="37" t="str">
        <f t="shared" si="32"/>
        <v/>
      </c>
    </row>
    <row r="2061" spans="1:22" x14ac:dyDescent="0.3">
      <c r="A2061" s="37" t="str">
        <f>IF(H2061=Rapport!$A$2,ROW(),B2061)</f>
        <v/>
      </c>
      <c r="B2061" s="37" t="str">
        <f>IF(OR(AND(H2061&lt;&gt;Rapport!$A$2,Rapport!$C$1=""),I2061&lt;&gt;Rapport!$C$1),"",ROW())</f>
        <v/>
      </c>
      <c r="V2061" s="37" t="str">
        <f t="shared" si="32"/>
        <v/>
      </c>
    </row>
    <row r="2062" spans="1:22" x14ac:dyDescent="0.3">
      <c r="A2062" s="37" t="str">
        <f>IF(H2062=Rapport!$A$2,ROW(),B2062)</f>
        <v/>
      </c>
      <c r="B2062" s="37" t="str">
        <f>IF(OR(AND(H2062&lt;&gt;Rapport!$A$2,Rapport!$C$1=""),I2062&lt;&gt;Rapport!$C$1),"",ROW())</f>
        <v/>
      </c>
      <c r="V2062" s="37" t="str">
        <f t="shared" si="32"/>
        <v/>
      </c>
    </row>
    <row r="2063" spans="1:22" x14ac:dyDescent="0.3">
      <c r="A2063" s="37" t="str">
        <f>IF(H2063=Rapport!$A$2,ROW(),B2063)</f>
        <v/>
      </c>
      <c r="B2063" s="37" t="str">
        <f>IF(OR(AND(H2063&lt;&gt;Rapport!$A$2,Rapport!$C$1=""),I2063&lt;&gt;Rapport!$C$1),"",ROW())</f>
        <v/>
      </c>
      <c r="V2063" s="37" t="str">
        <f t="shared" si="32"/>
        <v/>
      </c>
    </row>
    <row r="2064" spans="1:22" x14ac:dyDescent="0.3">
      <c r="A2064" s="37" t="str">
        <f>IF(H2064=Rapport!$A$2,ROW(),B2064)</f>
        <v/>
      </c>
      <c r="B2064" s="37" t="str">
        <f>IF(OR(AND(H2064&lt;&gt;Rapport!$A$2,Rapport!$C$1=""),I2064&lt;&gt;Rapport!$C$1),"",ROW())</f>
        <v/>
      </c>
      <c r="V2064" s="37" t="str">
        <f t="shared" si="32"/>
        <v/>
      </c>
    </row>
    <row r="2065" spans="1:22" x14ac:dyDescent="0.3">
      <c r="A2065" s="37" t="str">
        <f>IF(H2065=Rapport!$A$2,ROW(),B2065)</f>
        <v/>
      </c>
      <c r="B2065" s="37" t="str">
        <f>IF(OR(AND(H2065&lt;&gt;Rapport!$A$2,Rapport!$C$1=""),I2065&lt;&gt;Rapport!$C$1),"",ROW())</f>
        <v/>
      </c>
      <c r="V2065" s="37" t="str">
        <f t="shared" si="32"/>
        <v/>
      </c>
    </row>
    <row r="2066" spans="1:22" x14ac:dyDescent="0.3">
      <c r="A2066" s="37" t="str">
        <f>IF(H2066=Rapport!$A$2,ROW(),B2066)</f>
        <v/>
      </c>
      <c r="B2066" s="37" t="str">
        <f>IF(OR(AND(H2066&lt;&gt;Rapport!$A$2,Rapport!$C$1=""),I2066&lt;&gt;Rapport!$C$1),"",ROW())</f>
        <v/>
      </c>
      <c r="V2066" s="37" t="str">
        <f t="shared" si="32"/>
        <v/>
      </c>
    </row>
    <row r="2067" spans="1:22" x14ac:dyDescent="0.3">
      <c r="A2067" s="37" t="str">
        <f>IF(H2067=Rapport!$A$2,ROW(),B2067)</f>
        <v/>
      </c>
      <c r="B2067" s="37" t="str">
        <f>IF(OR(AND(H2067&lt;&gt;Rapport!$A$2,Rapport!$C$1=""),I2067&lt;&gt;Rapport!$C$1),"",ROW())</f>
        <v/>
      </c>
      <c r="V2067" s="37" t="str">
        <f t="shared" si="32"/>
        <v/>
      </c>
    </row>
    <row r="2068" spans="1:22" x14ac:dyDescent="0.3">
      <c r="A2068" s="37" t="str">
        <f>IF(H2068=Rapport!$A$2,ROW(),B2068)</f>
        <v/>
      </c>
      <c r="B2068" s="37" t="str">
        <f>IF(OR(AND(H2068&lt;&gt;Rapport!$A$2,Rapport!$C$1=""),I2068&lt;&gt;Rapport!$C$1),"",ROW())</f>
        <v/>
      </c>
      <c r="V2068" s="37" t="str">
        <f t="shared" si="32"/>
        <v/>
      </c>
    </row>
    <row r="2069" spans="1:22" x14ac:dyDescent="0.3">
      <c r="A2069" s="37" t="str">
        <f>IF(H2069=Rapport!$A$2,ROW(),B2069)</f>
        <v/>
      </c>
      <c r="B2069" s="37" t="str">
        <f>IF(OR(AND(H2069&lt;&gt;Rapport!$A$2,Rapport!$C$1=""),I2069&lt;&gt;Rapport!$C$1),"",ROW())</f>
        <v/>
      </c>
      <c r="V2069" s="37" t="str">
        <f t="shared" si="32"/>
        <v/>
      </c>
    </row>
    <row r="2070" spans="1:22" x14ac:dyDescent="0.3">
      <c r="A2070" s="37" t="str">
        <f>IF(H2070=Rapport!$A$2,ROW(),B2070)</f>
        <v/>
      </c>
      <c r="B2070" s="37" t="str">
        <f>IF(OR(AND(H2070&lt;&gt;Rapport!$A$2,Rapport!$C$1=""),I2070&lt;&gt;Rapport!$C$1),"",ROW())</f>
        <v/>
      </c>
      <c r="V2070" s="37" t="str">
        <f t="shared" si="32"/>
        <v/>
      </c>
    </row>
    <row r="2071" spans="1:22" x14ac:dyDescent="0.3">
      <c r="A2071" s="37" t="str">
        <f>IF(H2071=Rapport!$A$2,ROW(),B2071)</f>
        <v/>
      </c>
      <c r="B2071" s="37" t="str">
        <f>IF(OR(AND(H2071&lt;&gt;Rapport!$A$2,Rapport!$C$1=""),I2071&lt;&gt;Rapport!$C$1),"",ROW())</f>
        <v/>
      </c>
      <c r="V2071" s="37" t="str">
        <f t="shared" si="32"/>
        <v/>
      </c>
    </row>
    <row r="2072" spans="1:22" x14ac:dyDescent="0.3">
      <c r="A2072" s="37" t="str">
        <f>IF(H2072=Rapport!$A$2,ROW(),B2072)</f>
        <v/>
      </c>
      <c r="B2072" s="37" t="str">
        <f>IF(OR(AND(H2072&lt;&gt;Rapport!$A$2,Rapport!$C$1=""),I2072&lt;&gt;Rapport!$C$1),"",ROW())</f>
        <v/>
      </c>
      <c r="V2072" s="37" t="str">
        <f t="shared" si="32"/>
        <v/>
      </c>
    </row>
    <row r="2073" spans="1:22" x14ac:dyDescent="0.3">
      <c r="A2073" s="37" t="str">
        <f>IF(H2073=Rapport!$A$2,ROW(),B2073)</f>
        <v/>
      </c>
      <c r="B2073" s="37" t="str">
        <f>IF(OR(AND(H2073&lt;&gt;Rapport!$A$2,Rapport!$C$1=""),I2073&lt;&gt;Rapport!$C$1),"",ROW())</f>
        <v/>
      </c>
      <c r="V2073" s="37" t="str">
        <f t="shared" si="32"/>
        <v/>
      </c>
    </row>
    <row r="2074" spans="1:22" x14ac:dyDescent="0.3">
      <c r="A2074" s="37" t="str">
        <f>IF(H2074=Rapport!$A$2,ROW(),B2074)</f>
        <v/>
      </c>
      <c r="B2074" s="37" t="str">
        <f>IF(OR(AND(H2074&lt;&gt;Rapport!$A$2,Rapport!$C$1=""),I2074&lt;&gt;Rapport!$C$1),"",ROW())</f>
        <v/>
      </c>
      <c r="V2074" s="37" t="str">
        <f t="shared" si="32"/>
        <v/>
      </c>
    </row>
    <row r="2075" spans="1:22" x14ac:dyDescent="0.3">
      <c r="A2075" s="37" t="str">
        <f>IF(H2075=Rapport!$A$2,ROW(),B2075)</f>
        <v/>
      </c>
      <c r="B2075" s="37" t="str">
        <f>IF(OR(AND(H2075&lt;&gt;Rapport!$A$2,Rapport!$C$1=""),I2075&lt;&gt;Rapport!$C$1),"",ROW())</f>
        <v/>
      </c>
      <c r="V2075" s="37" t="str">
        <f t="shared" si="32"/>
        <v/>
      </c>
    </row>
    <row r="2076" spans="1:22" x14ac:dyDescent="0.3">
      <c r="A2076" s="37" t="str">
        <f>IF(H2076=Rapport!$A$2,ROW(),B2076)</f>
        <v/>
      </c>
      <c r="B2076" s="37" t="str">
        <f>IF(OR(AND(H2076&lt;&gt;Rapport!$A$2,Rapport!$C$1=""),I2076&lt;&gt;Rapport!$C$1),"",ROW())</f>
        <v/>
      </c>
      <c r="V2076" s="37" t="str">
        <f t="shared" si="32"/>
        <v/>
      </c>
    </row>
    <row r="2077" spans="1:22" x14ac:dyDescent="0.3">
      <c r="A2077" s="37" t="str">
        <f>IF(H2077=Rapport!$A$2,ROW(),B2077)</f>
        <v/>
      </c>
      <c r="B2077" s="37" t="str">
        <f>IF(OR(AND(H2077&lt;&gt;Rapport!$A$2,Rapport!$C$1=""),I2077&lt;&gt;Rapport!$C$1),"",ROW())</f>
        <v/>
      </c>
      <c r="V2077" s="37" t="str">
        <f t="shared" si="32"/>
        <v/>
      </c>
    </row>
    <row r="2078" spans="1:22" x14ac:dyDescent="0.3">
      <c r="A2078" s="37" t="str">
        <f>IF(H2078=Rapport!$A$2,ROW(),B2078)</f>
        <v/>
      </c>
      <c r="B2078" s="37" t="str">
        <f>IF(OR(AND(H2078&lt;&gt;Rapport!$A$2,Rapport!$C$1=""),I2078&lt;&gt;Rapport!$C$1),"",ROW())</f>
        <v/>
      </c>
      <c r="V2078" s="37" t="str">
        <f t="shared" si="32"/>
        <v/>
      </c>
    </row>
    <row r="2079" spans="1:22" x14ac:dyDescent="0.3">
      <c r="A2079" s="37" t="str">
        <f>IF(H2079=Rapport!$A$2,ROW(),B2079)</f>
        <v/>
      </c>
      <c r="B2079" s="37" t="str">
        <f>IF(OR(AND(H2079&lt;&gt;Rapport!$A$2,Rapport!$C$1=""),I2079&lt;&gt;Rapport!$C$1),"",ROW())</f>
        <v/>
      </c>
      <c r="V2079" s="37" t="str">
        <f t="shared" si="32"/>
        <v/>
      </c>
    </row>
    <row r="2080" spans="1:22" x14ac:dyDescent="0.3">
      <c r="A2080" s="37" t="str">
        <f>IF(H2080=Rapport!$A$2,ROW(),B2080)</f>
        <v/>
      </c>
      <c r="B2080" s="37" t="str">
        <f>IF(OR(AND(H2080&lt;&gt;Rapport!$A$2,Rapport!$C$1=""),I2080&lt;&gt;Rapport!$C$1),"",ROW())</f>
        <v/>
      </c>
      <c r="V2080" s="37" t="str">
        <f t="shared" si="32"/>
        <v/>
      </c>
    </row>
    <row r="2081" spans="1:22" x14ac:dyDescent="0.3">
      <c r="A2081" s="37" t="str">
        <f>IF(H2081=Rapport!$A$2,ROW(),B2081)</f>
        <v/>
      </c>
      <c r="B2081" s="37" t="str">
        <f>IF(OR(AND(H2081&lt;&gt;Rapport!$A$2,Rapport!$C$1=""),I2081&lt;&gt;Rapport!$C$1),"",ROW())</f>
        <v/>
      </c>
      <c r="V2081" s="37" t="str">
        <f t="shared" si="32"/>
        <v/>
      </c>
    </row>
    <row r="2082" spans="1:22" x14ac:dyDescent="0.3">
      <c r="A2082" s="37" t="str">
        <f>IF(H2082=Rapport!$A$2,ROW(),B2082)</f>
        <v/>
      </c>
      <c r="B2082" s="37" t="str">
        <f>IF(OR(AND(H2082&lt;&gt;Rapport!$A$2,Rapport!$C$1=""),I2082&lt;&gt;Rapport!$C$1),"",ROW())</f>
        <v/>
      </c>
      <c r="V2082" s="37" t="str">
        <f t="shared" si="32"/>
        <v/>
      </c>
    </row>
    <row r="2083" spans="1:22" x14ac:dyDescent="0.3">
      <c r="A2083" s="37" t="str">
        <f>IF(H2083=Rapport!$A$2,ROW(),B2083)</f>
        <v/>
      </c>
      <c r="B2083" s="37" t="str">
        <f>IF(OR(AND(H2083&lt;&gt;Rapport!$A$2,Rapport!$C$1=""),I2083&lt;&gt;Rapport!$C$1),"",ROW())</f>
        <v/>
      </c>
      <c r="V2083" s="37" t="str">
        <f t="shared" si="32"/>
        <v/>
      </c>
    </row>
    <row r="2084" spans="1:22" x14ac:dyDescent="0.3">
      <c r="A2084" s="37" t="str">
        <f>IF(H2084=Rapport!$A$2,ROW(),B2084)</f>
        <v/>
      </c>
      <c r="B2084" s="37" t="str">
        <f>IF(OR(AND(H2084&lt;&gt;Rapport!$A$2,Rapport!$C$1=""),I2084&lt;&gt;Rapport!$C$1),"",ROW())</f>
        <v/>
      </c>
      <c r="V2084" s="37" t="str">
        <f t="shared" si="32"/>
        <v/>
      </c>
    </row>
    <row r="2085" spans="1:22" x14ac:dyDescent="0.3">
      <c r="A2085" s="37" t="str">
        <f>IF(H2085=Rapport!$A$2,ROW(),B2085)</f>
        <v/>
      </c>
      <c r="B2085" s="37" t="str">
        <f>IF(OR(AND(H2085&lt;&gt;Rapport!$A$2,Rapport!$C$1=""),I2085&lt;&gt;Rapport!$C$1),"",ROW())</f>
        <v/>
      </c>
      <c r="V2085" s="37" t="str">
        <f t="shared" si="32"/>
        <v/>
      </c>
    </row>
    <row r="2086" spans="1:22" x14ac:dyDescent="0.3">
      <c r="A2086" s="37" t="str">
        <f>IF(H2086=Rapport!$A$2,ROW(),B2086)</f>
        <v/>
      </c>
      <c r="B2086" s="37" t="str">
        <f>IF(OR(AND(H2086&lt;&gt;Rapport!$A$2,Rapport!$C$1=""),I2086&lt;&gt;Rapport!$C$1),"",ROW())</f>
        <v/>
      </c>
      <c r="V2086" s="37" t="str">
        <f t="shared" si="32"/>
        <v/>
      </c>
    </row>
    <row r="2087" spans="1:22" x14ac:dyDescent="0.3">
      <c r="A2087" s="37" t="str">
        <f>IF(H2087=Rapport!$A$2,ROW(),B2087)</f>
        <v/>
      </c>
      <c r="B2087" s="37" t="str">
        <f>IF(OR(AND(H2087&lt;&gt;Rapport!$A$2,Rapport!$C$1=""),I2087&lt;&gt;Rapport!$C$1),"",ROW())</f>
        <v/>
      </c>
      <c r="V2087" s="37" t="str">
        <f t="shared" si="32"/>
        <v/>
      </c>
    </row>
    <row r="2088" spans="1:22" x14ac:dyDescent="0.3">
      <c r="A2088" s="37" t="str">
        <f>IF(H2088=Rapport!$A$2,ROW(),B2088)</f>
        <v/>
      </c>
      <c r="B2088" s="37" t="str">
        <f>IF(OR(AND(H2088&lt;&gt;Rapport!$A$2,Rapport!$C$1=""),I2088&lt;&gt;Rapport!$C$1),"",ROW())</f>
        <v/>
      </c>
      <c r="V2088" s="37" t="str">
        <f t="shared" si="32"/>
        <v/>
      </c>
    </row>
    <row r="2089" spans="1:22" x14ac:dyDescent="0.3">
      <c r="A2089" s="37" t="str">
        <f>IF(H2089=Rapport!$A$2,ROW(),B2089)</f>
        <v/>
      </c>
      <c r="B2089" s="37" t="str">
        <f>IF(OR(AND(H2089&lt;&gt;Rapport!$A$2,Rapport!$C$1=""),I2089&lt;&gt;Rapport!$C$1),"",ROW())</f>
        <v/>
      </c>
      <c r="V2089" s="37" t="str">
        <f t="shared" si="32"/>
        <v/>
      </c>
    </row>
    <row r="2090" spans="1:22" x14ac:dyDescent="0.3">
      <c r="A2090" s="37" t="str">
        <f>IF(H2090=Rapport!$A$2,ROW(),B2090)</f>
        <v/>
      </c>
      <c r="B2090" s="37" t="str">
        <f>IF(OR(AND(H2090&lt;&gt;Rapport!$A$2,Rapport!$C$1=""),I2090&lt;&gt;Rapport!$C$1),"",ROW())</f>
        <v/>
      </c>
      <c r="V2090" s="37" t="str">
        <f t="shared" si="32"/>
        <v/>
      </c>
    </row>
    <row r="2091" spans="1:22" x14ac:dyDescent="0.3">
      <c r="A2091" s="37" t="str">
        <f>IF(H2091=Rapport!$A$2,ROW(),B2091)</f>
        <v/>
      </c>
      <c r="B2091" s="37" t="str">
        <f>IF(OR(AND(H2091&lt;&gt;Rapport!$A$2,Rapport!$C$1=""),I2091&lt;&gt;Rapport!$C$1),"",ROW())</f>
        <v/>
      </c>
      <c r="V2091" s="37" t="str">
        <f t="shared" si="32"/>
        <v/>
      </c>
    </row>
    <row r="2092" spans="1:22" x14ac:dyDescent="0.3">
      <c r="A2092" s="37" t="str">
        <f>IF(H2092=Rapport!$A$2,ROW(),B2092)</f>
        <v/>
      </c>
      <c r="B2092" s="37" t="str">
        <f>IF(OR(AND(H2092&lt;&gt;Rapport!$A$2,Rapport!$C$1=""),I2092&lt;&gt;Rapport!$C$1),"",ROW())</f>
        <v/>
      </c>
      <c r="V2092" s="37" t="str">
        <f t="shared" si="32"/>
        <v/>
      </c>
    </row>
    <row r="2093" spans="1:22" x14ac:dyDescent="0.3">
      <c r="A2093" s="37" t="str">
        <f>IF(H2093=Rapport!$A$2,ROW(),B2093)</f>
        <v/>
      </c>
      <c r="B2093" s="37" t="str">
        <f>IF(OR(AND(H2093&lt;&gt;Rapport!$A$2,Rapport!$C$1=""),I2093&lt;&gt;Rapport!$C$1),"",ROW())</f>
        <v/>
      </c>
      <c r="V2093" s="37" t="str">
        <f t="shared" si="32"/>
        <v/>
      </c>
    </row>
    <row r="2094" spans="1:22" x14ac:dyDescent="0.3">
      <c r="A2094" s="37" t="str">
        <f>IF(H2094=Rapport!$A$2,ROW(),B2094)</f>
        <v/>
      </c>
      <c r="B2094" s="37" t="str">
        <f>IF(OR(AND(H2094&lt;&gt;Rapport!$A$2,Rapport!$C$1=""),I2094&lt;&gt;Rapport!$C$1),"",ROW())</f>
        <v/>
      </c>
      <c r="V2094" s="37" t="str">
        <f t="shared" si="32"/>
        <v/>
      </c>
    </row>
    <row r="2095" spans="1:22" x14ac:dyDescent="0.3">
      <c r="A2095" s="37" t="str">
        <f>IF(H2095=Rapport!$A$2,ROW(),B2095)</f>
        <v/>
      </c>
      <c r="B2095" s="37" t="str">
        <f>IF(OR(AND(H2095&lt;&gt;Rapport!$A$2,Rapport!$C$1=""),I2095&lt;&gt;Rapport!$C$1),"",ROW())</f>
        <v/>
      </c>
      <c r="V2095" s="37" t="str">
        <f t="shared" si="32"/>
        <v/>
      </c>
    </row>
    <row r="2096" spans="1:22" x14ac:dyDescent="0.3">
      <c r="A2096" s="37" t="str">
        <f>IF(H2096=Rapport!$A$2,ROW(),B2096)</f>
        <v/>
      </c>
      <c r="B2096" s="37" t="str">
        <f>IF(OR(AND(H2096&lt;&gt;Rapport!$A$2,Rapport!$C$1=""),I2096&lt;&gt;Rapport!$C$1),"",ROW())</f>
        <v/>
      </c>
      <c r="V2096" s="37" t="str">
        <f t="shared" si="32"/>
        <v/>
      </c>
    </row>
    <row r="2097" spans="1:22" x14ac:dyDescent="0.3">
      <c r="A2097" s="37" t="str">
        <f>IF(H2097=Rapport!$A$2,ROW(),B2097)</f>
        <v/>
      </c>
      <c r="B2097" s="37" t="str">
        <f>IF(OR(AND(H2097&lt;&gt;Rapport!$A$2,Rapport!$C$1=""),I2097&lt;&gt;Rapport!$C$1),"",ROW())</f>
        <v/>
      </c>
      <c r="V2097" s="37" t="str">
        <f t="shared" si="32"/>
        <v/>
      </c>
    </row>
    <row r="2098" spans="1:22" x14ac:dyDescent="0.3">
      <c r="A2098" s="37" t="str">
        <f>IF(H2098=Rapport!$A$2,ROW(),B2098)</f>
        <v/>
      </c>
      <c r="B2098" s="37" t="str">
        <f>IF(OR(AND(H2098&lt;&gt;Rapport!$A$2,Rapport!$C$1=""),I2098&lt;&gt;Rapport!$C$1),"",ROW())</f>
        <v/>
      </c>
      <c r="V2098" s="37" t="str">
        <f t="shared" si="32"/>
        <v/>
      </c>
    </row>
    <row r="2099" spans="1:22" x14ac:dyDescent="0.3">
      <c r="A2099" s="37" t="str">
        <f>IF(H2099=Rapport!$A$2,ROW(),B2099)</f>
        <v/>
      </c>
      <c r="B2099" s="37" t="str">
        <f>IF(OR(AND(H2099&lt;&gt;Rapport!$A$2,Rapport!$C$1=""),I2099&lt;&gt;Rapport!$C$1),"",ROW())</f>
        <v/>
      </c>
      <c r="V2099" s="37" t="str">
        <f t="shared" si="32"/>
        <v/>
      </c>
    </row>
    <row r="2100" spans="1:22" x14ac:dyDescent="0.3">
      <c r="A2100" s="37" t="str">
        <f>IF(H2100=Rapport!$A$2,ROW(),B2100)</f>
        <v/>
      </c>
      <c r="B2100" s="37" t="str">
        <f>IF(OR(AND(H2100&lt;&gt;Rapport!$A$2,Rapport!$C$1=""),I2100&lt;&gt;Rapport!$C$1),"",ROW())</f>
        <v/>
      </c>
      <c r="V2100" s="37" t="str">
        <f t="shared" si="32"/>
        <v/>
      </c>
    </row>
    <row r="2101" spans="1:22" x14ac:dyDescent="0.3">
      <c r="A2101" s="37" t="str">
        <f>IF(H2101=Rapport!$A$2,ROW(),B2101)</f>
        <v/>
      </c>
      <c r="B2101" s="37" t="str">
        <f>IF(OR(AND(H2101&lt;&gt;Rapport!$A$2,Rapport!$C$1=""),I2101&lt;&gt;Rapport!$C$1),"",ROW())</f>
        <v/>
      </c>
      <c r="V2101" s="37" t="str">
        <f t="shared" si="32"/>
        <v/>
      </c>
    </row>
    <row r="2102" spans="1:22" x14ac:dyDescent="0.3">
      <c r="A2102" s="37" t="str">
        <f>IF(H2102=Rapport!$A$2,ROW(),B2102)</f>
        <v/>
      </c>
      <c r="B2102" s="37" t="str">
        <f>IF(OR(AND(H2102&lt;&gt;Rapport!$A$2,Rapport!$C$1=""),I2102&lt;&gt;Rapport!$C$1),"",ROW())</f>
        <v/>
      </c>
      <c r="V2102" s="37" t="str">
        <f t="shared" si="32"/>
        <v/>
      </c>
    </row>
    <row r="2103" spans="1:22" x14ac:dyDescent="0.3">
      <c r="A2103" s="37" t="str">
        <f>IF(H2103=Rapport!$A$2,ROW(),B2103)</f>
        <v/>
      </c>
      <c r="B2103" s="37" t="str">
        <f>IF(OR(AND(H2103&lt;&gt;Rapport!$A$2,Rapport!$C$1=""),I2103&lt;&gt;Rapport!$C$1),"",ROW())</f>
        <v/>
      </c>
      <c r="V2103" s="37" t="str">
        <f t="shared" si="32"/>
        <v/>
      </c>
    </row>
    <row r="2104" spans="1:22" x14ac:dyDescent="0.3">
      <c r="A2104" s="37" t="str">
        <f>IF(H2104=Rapport!$A$2,ROW(),B2104)</f>
        <v/>
      </c>
      <c r="B2104" s="37" t="str">
        <f>IF(OR(AND(H2104&lt;&gt;Rapport!$A$2,Rapport!$C$1=""),I2104&lt;&gt;Rapport!$C$1),"",ROW())</f>
        <v/>
      </c>
      <c r="V2104" s="37" t="str">
        <f t="shared" si="32"/>
        <v/>
      </c>
    </row>
    <row r="2105" spans="1:22" x14ac:dyDescent="0.3">
      <c r="A2105" s="37" t="str">
        <f>IF(H2105=Rapport!$A$2,ROW(),B2105)</f>
        <v/>
      </c>
      <c r="B2105" s="37" t="str">
        <f>IF(OR(AND(H2105&lt;&gt;Rapport!$A$2,Rapport!$C$1=""),I2105&lt;&gt;Rapport!$C$1),"",ROW())</f>
        <v/>
      </c>
      <c r="V2105" s="37" t="str">
        <f t="shared" si="32"/>
        <v/>
      </c>
    </row>
    <row r="2106" spans="1:22" x14ac:dyDescent="0.3">
      <c r="A2106" s="37" t="str">
        <f>IF(H2106=Rapport!$A$2,ROW(),B2106)</f>
        <v/>
      </c>
      <c r="B2106" s="37" t="str">
        <f>IF(OR(AND(H2106&lt;&gt;Rapport!$A$2,Rapport!$C$1=""),I2106&lt;&gt;Rapport!$C$1),"",ROW())</f>
        <v/>
      </c>
      <c r="V2106" s="37" t="str">
        <f t="shared" si="32"/>
        <v/>
      </c>
    </row>
    <row r="2107" spans="1:22" x14ac:dyDescent="0.3">
      <c r="A2107" s="37" t="str">
        <f>IF(H2107=Rapport!$A$2,ROW(),B2107)</f>
        <v/>
      </c>
      <c r="B2107" s="37" t="str">
        <f>IF(OR(AND(H2107&lt;&gt;Rapport!$A$2,Rapport!$C$1=""),I2107&lt;&gt;Rapport!$C$1),"",ROW())</f>
        <v/>
      </c>
      <c r="V2107" s="37" t="str">
        <f t="shared" si="32"/>
        <v/>
      </c>
    </row>
    <row r="2108" spans="1:22" x14ac:dyDescent="0.3">
      <c r="A2108" s="37" t="str">
        <f>IF(H2108=Rapport!$A$2,ROW(),B2108)</f>
        <v/>
      </c>
      <c r="B2108" s="37" t="str">
        <f>IF(OR(AND(H2108&lt;&gt;Rapport!$A$2,Rapport!$C$1=""),I2108&lt;&gt;Rapport!$C$1),"",ROW())</f>
        <v/>
      </c>
      <c r="V2108" s="37" t="str">
        <f t="shared" si="32"/>
        <v/>
      </c>
    </row>
    <row r="2109" spans="1:22" x14ac:dyDescent="0.3">
      <c r="A2109" s="37" t="str">
        <f>IF(H2109=Rapport!$A$2,ROW(),B2109)</f>
        <v/>
      </c>
      <c r="B2109" s="37" t="str">
        <f>IF(OR(AND(H2109&lt;&gt;Rapport!$A$2,Rapport!$C$1=""),I2109&lt;&gt;Rapport!$C$1),"",ROW())</f>
        <v/>
      </c>
      <c r="V2109" s="37" t="str">
        <f t="shared" si="32"/>
        <v/>
      </c>
    </row>
    <row r="2110" spans="1:22" x14ac:dyDescent="0.3">
      <c r="A2110" s="37" t="str">
        <f>IF(H2110=Rapport!$A$2,ROW(),B2110)</f>
        <v/>
      </c>
      <c r="B2110" s="37" t="str">
        <f>IF(OR(AND(H2110&lt;&gt;Rapport!$A$2,Rapport!$C$1=""),I2110&lt;&gt;Rapport!$C$1),"",ROW())</f>
        <v/>
      </c>
      <c r="V2110" s="37" t="str">
        <f t="shared" si="32"/>
        <v/>
      </c>
    </row>
    <row r="2111" spans="1:22" x14ac:dyDescent="0.3">
      <c r="A2111" s="37" t="str">
        <f>IF(H2111=Rapport!$A$2,ROW(),B2111)</f>
        <v/>
      </c>
      <c r="B2111" s="37" t="str">
        <f>IF(OR(AND(H2111&lt;&gt;Rapport!$A$2,Rapport!$C$1=""),I2111&lt;&gt;Rapport!$C$1),"",ROW())</f>
        <v/>
      </c>
      <c r="V2111" s="37" t="str">
        <f t="shared" si="32"/>
        <v/>
      </c>
    </row>
    <row r="2112" spans="1:22" x14ac:dyDescent="0.3">
      <c r="A2112" s="37" t="str">
        <f>IF(H2112=Rapport!$A$2,ROW(),B2112)</f>
        <v/>
      </c>
      <c r="B2112" s="37" t="str">
        <f>IF(OR(AND(H2112&lt;&gt;Rapport!$A$2,Rapport!$C$1=""),I2112&lt;&gt;Rapport!$C$1),"",ROW())</f>
        <v/>
      </c>
      <c r="V2112" s="37" t="str">
        <f t="shared" si="32"/>
        <v/>
      </c>
    </row>
    <row r="2113" spans="1:22" x14ac:dyDescent="0.3">
      <c r="A2113" s="37" t="str">
        <f>IF(H2113=Rapport!$A$2,ROW(),B2113)</f>
        <v/>
      </c>
      <c r="B2113" s="37" t="str">
        <f>IF(OR(AND(H2113&lt;&gt;Rapport!$A$2,Rapport!$C$1=""),I2113&lt;&gt;Rapport!$C$1),"",ROW())</f>
        <v/>
      </c>
      <c r="V2113" s="37" t="str">
        <f t="shared" si="32"/>
        <v/>
      </c>
    </row>
    <row r="2114" spans="1:22" x14ac:dyDescent="0.3">
      <c r="A2114" s="37" t="str">
        <f>IF(H2114=Rapport!$A$2,ROW(),B2114)</f>
        <v/>
      </c>
      <c r="B2114" s="37" t="str">
        <f>IF(OR(AND(H2114&lt;&gt;Rapport!$A$2,Rapport!$C$1=""),I2114&lt;&gt;Rapport!$C$1),"",ROW())</f>
        <v/>
      </c>
      <c r="V2114" s="37" t="str">
        <f t="shared" si="32"/>
        <v/>
      </c>
    </row>
    <row r="2115" spans="1:22" x14ac:dyDescent="0.3">
      <c r="A2115" s="37" t="str">
        <f>IF(H2115=Rapport!$A$2,ROW(),B2115)</f>
        <v/>
      </c>
      <c r="B2115" s="37" t="str">
        <f>IF(OR(AND(H2115&lt;&gt;Rapport!$A$2,Rapport!$C$1=""),I2115&lt;&gt;Rapport!$C$1),"",ROW())</f>
        <v/>
      </c>
      <c r="V2115" s="37" t="str">
        <f t="shared" ref="V2115:V2178" si="33">IF(K2115="rupture",ROW(),"")</f>
        <v/>
      </c>
    </row>
    <row r="2116" spans="1:22" x14ac:dyDescent="0.3">
      <c r="A2116" s="37" t="str">
        <f>IF(H2116=Rapport!$A$2,ROW(),B2116)</f>
        <v/>
      </c>
      <c r="B2116" s="37" t="str">
        <f>IF(OR(AND(H2116&lt;&gt;Rapport!$A$2,Rapport!$C$1=""),I2116&lt;&gt;Rapport!$C$1),"",ROW())</f>
        <v/>
      </c>
      <c r="V2116" s="37" t="str">
        <f t="shared" si="33"/>
        <v/>
      </c>
    </row>
    <row r="2117" spans="1:22" x14ac:dyDescent="0.3">
      <c r="A2117" s="37" t="str">
        <f>IF(H2117=Rapport!$A$2,ROW(),B2117)</f>
        <v/>
      </c>
      <c r="B2117" s="37" t="str">
        <f>IF(OR(AND(H2117&lt;&gt;Rapport!$A$2,Rapport!$C$1=""),I2117&lt;&gt;Rapport!$C$1),"",ROW())</f>
        <v/>
      </c>
      <c r="V2117" s="37" t="str">
        <f t="shared" si="33"/>
        <v/>
      </c>
    </row>
    <row r="2118" spans="1:22" x14ac:dyDescent="0.3">
      <c r="A2118" s="37" t="str">
        <f>IF(H2118=Rapport!$A$2,ROW(),B2118)</f>
        <v/>
      </c>
      <c r="B2118" s="37" t="str">
        <f>IF(OR(AND(H2118&lt;&gt;Rapport!$A$2,Rapport!$C$1=""),I2118&lt;&gt;Rapport!$C$1),"",ROW())</f>
        <v/>
      </c>
      <c r="V2118" s="37" t="str">
        <f t="shared" si="33"/>
        <v/>
      </c>
    </row>
    <row r="2119" spans="1:22" x14ac:dyDescent="0.3">
      <c r="A2119" s="37" t="str">
        <f>IF(H2119=Rapport!$A$2,ROW(),B2119)</f>
        <v/>
      </c>
      <c r="B2119" s="37" t="str">
        <f>IF(OR(AND(H2119&lt;&gt;Rapport!$A$2,Rapport!$C$1=""),I2119&lt;&gt;Rapport!$C$1),"",ROW())</f>
        <v/>
      </c>
      <c r="V2119" s="37" t="str">
        <f t="shared" si="33"/>
        <v/>
      </c>
    </row>
    <row r="2120" spans="1:22" x14ac:dyDescent="0.3">
      <c r="A2120" s="37" t="str">
        <f>IF(H2120=Rapport!$A$2,ROW(),B2120)</f>
        <v/>
      </c>
      <c r="B2120" s="37" t="str">
        <f>IF(OR(AND(H2120&lt;&gt;Rapport!$A$2,Rapport!$C$1=""),I2120&lt;&gt;Rapport!$C$1),"",ROW())</f>
        <v/>
      </c>
      <c r="V2120" s="37" t="str">
        <f t="shared" si="33"/>
        <v/>
      </c>
    </row>
    <row r="2121" spans="1:22" x14ac:dyDescent="0.3">
      <c r="A2121" s="37" t="str">
        <f>IF(H2121=Rapport!$A$2,ROW(),B2121)</f>
        <v/>
      </c>
      <c r="B2121" s="37" t="str">
        <f>IF(OR(AND(H2121&lt;&gt;Rapport!$A$2,Rapport!$C$1=""),I2121&lt;&gt;Rapport!$C$1),"",ROW())</f>
        <v/>
      </c>
      <c r="V2121" s="37" t="str">
        <f t="shared" si="33"/>
        <v/>
      </c>
    </row>
    <row r="2122" spans="1:22" x14ac:dyDescent="0.3">
      <c r="A2122" s="37" t="str">
        <f>IF(H2122=Rapport!$A$2,ROW(),B2122)</f>
        <v/>
      </c>
      <c r="B2122" s="37" t="str">
        <f>IF(OR(AND(H2122&lt;&gt;Rapport!$A$2,Rapport!$C$1=""),I2122&lt;&gt;Rapport!$C$1),"",ROW())</f>
        <v/>
      </c>
      <c r="V2122" s="37" t="str">
        <f t="shared" si="33"/>
        <v/>
      </c>
    </row>
    <row r="2123" spans="1:22" x14ac:dyDescent="0.3">
      <c r="A2123" s="37" t="str">
        <f>IF(H2123=Rapport!$A$2,ROW(),B2123)</f>
        <v/>
      </c>
      <c r="B2123" s="37" t="str">
        <f>IF(OR(AND(H2123&lt;&gt;Rapport!$A$2,Rapport!$C$1=""),I2123&lt;&gt;Rapport!$C$1),"",ROW())</f>
        <v/>
      </c>
      <c r="V2123" s="37" t="str">
        <f t="shared" si="33"/>
        <v/>
      </c>
    </row>
    <row r="2124" spans="1:22" x14ac:dyDescent="0.3">
      <c r="A2124" s="37" t="str">
        <f>IF(H2124=Rapport!$A$2,ROW(),B2124)</f>
        <v/>
      </c>
      <c r="B2124" s="37" t="str">
        <f>IF(OR(AND(H2124&lt;&gt;Rapport!$A$2,Rapport!$C$1=""),I2124&lt;&gt;Rapport!$C$1),"",ROW())</f>
        <v/>
      </c>
      <c r="V2124" s="37" t="str">
        <f t="shared" si="33"/>
        <v/>
      </c>
    </row>
    <row r="2125" spans="1:22" x14ac:dyDescent="0.3">
      <c r="A2125" s="37" t="str">
        <f>IF(H2125=Rapport!$A$2,ROW(),B2125)</f>
        <v/>
      </c>
      <c r="B2125" s="37" t="str">
        <f>IF(OR(AND(H2125&lt;&gt;Rapport!$A$2,Rapport!$C$1=""),I2125&lt;&gt;Rapport!$C$1),"",ROW())</f>
        <v/>
      </c>
      <c r="V2125" s="37" t="str">
        <f t="shared" si="33"/>
        <v/>
      </c>
    </row>
    <row r="2126" spans="1:22" x14ac:dyDescent="0.3">
      <c r="A2126" s="37" t="str">
        <f>IF(H2126=Rapport!$A$2,ROW(),B2126)</f>
        <v/>
      </c>
      <c r="B2126" s="37" t="str">
        <f>IF(OR(AND(H2126&lt;&gt;Rapport!$A$2,Rapport!$C$1=""),I2126&lt;&gt;Rapport!$C$1),"",ROW())</f>
        <v/>
      </c>
      <c r="V2126" s="37" t="str">
        <f t="shared" si="33"/>
        <v/>
      </c>
    </row>
    <row r="2127" spans="1:22" x14ac:dyDescent="0.3">
      <c r="A2127" s="37" t="str">
        <f>IF(H2127=Rapport!$A$2,ROW(),B2127)</f>
        <v/>
      </c>
      <c r="B2127" s="37" t="str">
        <f>IF(OR(AND(H2127&lt;&gt;Rapport!$A$2,Rapport!$C$1=""),I2127&lt;&gt;Rapport!$C$1),"",ROW())</f>
        <v/>
      </c>
      <c r="V2127" s="37" t="str">
        <f t="shared" si="33"/>
        <v/>
      </c>
    </row>
    <row r="2128" spans="1:22" x14ac:dyDescent="0.3">
      <c r="A2128" s="37" t="str">
        <f>IF(H2128=Rapport!$A$2,ROW(),B2128)</f>
        <v/>
      </c>
      <c r="B2128" s="37" t="str">
        <f>IF(OR(AND(H2128&lt;&gt;Rapport!$A$2,Rapport!$C$1=""),I2128&lt;&gt;Rapport!$C$1),"",ROW())</f>
        <v/>
      </c>
      <c r="V2128" s="37" t="str">
        <f t="shared" si="33"/>
        <v/>
      </c>
    </row>
    <row r="2129" spans="1:22" x14ac:dyDescent="0.3">
      <c r="A2129" s="37" t="str">
        <f>IF(H2129=Rapport!$A$2,ROW(),B2129)</f>
        <v/>
      </c>
      <c r="B2129" s="37" t="str">
        <f>IF(OR(AND(H2129&lt;&gt;Rapport!$A$2,Rapport!$C$1=""),I2129&lt;&gt;Rapport!$C$1),"",ROW())</f>
        <v/>
      </c>
      <c r="V2129" s="37" t="str">
        <f t="shared" si="33"/>
        <v/>
      </c>
    </row>
    <row r="2130" spans="1:22" x14ac:dyDescent="0.3">
      <c r="A2130" s="37" t="str">
        <f>IF(H2130=Rapport!$A$2,ROW(),B2130)</f>
        <v/>
      </c>
      <c r="B2130" s="37" t="str">
        <f>IF(OR(AND(H2130&lt;&gt;Rapport!$A$2,Rapport!$C$1=""),I2130&lt;&gt;Rapport!$C$1),"",ROW())</f>
        <v/>
      </c>
      <c r="V2130" s="37" t="str">
        <f t="shared" si="33"/>
        <v/>
      </c>
    </row>
    <row r="2131" spans="1:22" x14ac:dyDescent="0.3">
      <c r="A2131" s="37" t="str">
        <f>IF(H2131=Rapport!$A$2,ROW(),B2131)</f>
        <v/>
      </c>
      <c r="B2131" s="37" t="str">
        <f>IF(OR(AND(H2131&lt;&gt;Rapport!$A$2,Rapport!$C$1=""),I2131&lt;&gt;Rapport!$C$1),"",ROW())</f>
        <v/>
      </c>
      <c r="V2131" s="37" t="str">
        <f t="shared" si="33"/>
        <v/>
      </c>
    </row>
    <row r="2132" spans="1:22" x14ac:dyDescent="0.3">
      <c r="A2132" s="37" t="str">
        <f>IF(H2132=Rapport!$A$2,ROW(),B2132)</f>
        <v/>
      </c>
      <c r="B2132" s="37" t="str">
        <f>IF(OR(AND(H2132&lt;&gt;Rapport!$A$2,Rapport!$C$1=""),I2132&lt;&gt;Rapport!$C$1),"",ROW())</f>
        <v/>
      </c>
      <c r="V2132" s="37" t="str">
        <f t="shared" si="33"/>
        <v/>
      </c>
    </row>
    <row r="2133" spans="1:22" x14ac:dyDescent="0.3">
      <c r="A2133" s="37" t="str">
        <f>IF(H2133=Rapport!$A$2,ROW(),B2133)</f>
        <v/>
      </c>
      <c r="B2133" s="37" t="str">
        <f>IF(OR(AND(H2133&lt;&gt;Rapport!$A$2,Rapport!$C$1=""),I2133&lt;&gt;Rapport!$C$1),"",ROW())</f>
        <v/>
      </c>
      <c r="V2133" s="37" t="str">
        <f t="shared" si="33"/>
        <v/>
      </c>
    </row>
    <row r="2134" spans="1:22" x14ac:dyDescent="0.3">
      <c r="A2134" s="37" t="str">
        <f>IF(H2134=Rapport!$A$2,ROW(),B2134)</f>
        <v/>
      </c>
      <c r="B2134" s="37" t="str">
        <f>IF(OR(AND(H2134&lt;&gt;Rapport!$A$2,Rapport!$C$1=""),I2134&lt;&gt;Rapport!$C$1),"",ROW())</f>
        <v/>
      </c>
      <c r="V2134" s="37" t="str">
        <f t="shared" si="33"/>
        <v/>
      </c>
    </row>
    <row r="2135" spans="1:22" x14ac:dyDescent="0.3">
      <c r="A2135" s="37" t="str">
        <f>IF(H2135=Rapport!$A$2,ROW(),B2135)</f>
        <v/>
      </c>
      <c r="B2135" s="37" t="str">
        <f>IF(OR(AND(H2135&lt;&gt;Rapport!$A$2,Rapport!$C$1=""),I2135&lt;&gt;Rapport!$C$1),"",ROW())</f>
        <v/>
      </c>
      <c r="V2135" s="37" t="str">
        <f t="shared" si="33"/>
        <v/>
      </c>
    </row>
    <row r="2136" spans="1:22" x14ac:dyDescent="0.3">
      <c r="A2136" s="37" t="str">
        <f>IF(H2136=Rapport!$A$2,ROW(),B2136)</f>
        <v/>
      </c>
      <c r="B2136" s="37" t="str">
        <f>IF(OR(AND(H2136&lt;&gt;Rapport!$A$2,Rapport!$C$1=""),I2136&lt;&gt;Rapport!$C$1),"",ROW())</f>
        <v/>
      </c>
      <c r="V2136" s="37" t="str">
        <f t="shared" si="33"/>
        <v/>
      </c>
    </row>
    <row r="2137" spans="1:22" x14ac:dyDescent="0.3">
      <c r="A2137" s="37" t="str">
        <f>IF(H2137=Rapport!$A$2,ROW(),B2137)</f>
        <v/>
      </c>
      <c r="B2137" s="37" t="str">
        <f>IF(OR(AND(H2137&lt;&gt;Rapport!$A$2,Rapport!$C$1=""),I2137&lt;&gt;Rapport!$C$1),"",ROW())</f>
        <v/>
      </c>
      <c r="V2137" s="37" t="str">
        <f t="shared" si="33"/>
        <v/>
      </c>
    </row>
    <row r="2138" spans="1:22" x14ac:dyDescent="0.3">
      <c r="A2138" s="37" t="str">
        <f>IF(H2138=Rapport!$A$2,ROW(),B2138)</f>
        <v/>
      </c>
      <c r="B2138" s="37" t="str">
        <f>IF(OR(AND(H2138&lt;&gt;Rapport!$A$2,Rapport!$C$1=""),I2138&lt;&gt;Rapport!$C$1),"",ROW())</f>
        <v/>
      </c>
      <c r="V2138" s="37" t="str">
        <f t="shared" si="33"/>
        <v/>
      </c>
    </row>
    <row r="2139" spans="1:22" x14ac:dyDescent="0.3">
      <c r="A2139" s="37" t="str">
        <f>IF(H2139=Rapport!$A$2,ROW(),B2139)</f>
        <v/>
      </c>
      <c r="B2139" s="37" t="str">
        <f>IF(OR(AND(H2139&lt;&gt;Rapport!$A$2,Rapport!$C$1=""),I2139&lt;&gt;Rapport!$C$1),"",ROW())</f>
        <v/>
      </c>
      <c r="V2139" s="37" t="str">
        <f t="shared" si="33"/>
        <v/>
      </c>
    </row>
    <row r="2140" spans="1:22" x14ac:dyDescent="0.3">
      <c r="A2140" s="37" t="str">
        <f>IF(H2140=Rapport!$A$2,ROW(),B2140)</f>
        <v/>
      </c>
      <c r="B2140" s="37" t="str">
        <f>IF(OR(AND(H2140&lt;&gt;Rapport!$A$2,Rapport!$C$1=""),I2140&lt;&gt;Rapport!$C$1),"",ROW())</f>
        <v/>
      </c>
      <c r="V2140" s="37" t="str">
        <f t="shared" si="33"/>
        <v/>
      </c>
    </row>
    <row r="2141" spans="1:22" x14ac:dyDescent="0.3">
      <c r="A2141" s="37" t="str">
        <f>IF(H2141=Rapport!$A$2,ROW(),B2141)</f>
        <v/>
      </c>
      <c r="B2141" s="37" t="str">
        <f>IF(OR(AND(H2141&lt;&gt;Rapport!$A$2,Rapport!$C$1=""),I2141&lt;&gt;Rapport!$C$1),"",ROW())</f>
        <v/>
      </c>
      <c r="V2141" s="37" t="str">
        <f t="shared" si="33"/>
        <v/>
      </c>
    </row>
    <row r="2142" spans="1:22" x14ac:dyDescent="0.3">
      <c r="A2142" s="37" t="str">
        <f>IF(H2142=Rapport!$A$2,ROW(),B2142)</f>
        <v/>
      </c>
      <c r="B2142" s="37" t="str">
        <f>IF(OR(AND(H2142&lt;&gt;Rapport!$A$2,Rapport!$C$1=""),I2142&lt;&gt;Rapport!$C$1),"",ROW())</f>
        <v/>
      </c>
      <c r="V2142" s="37" t="str">
        <f t="shared" si="33"/>
        <v/>
      </c>
    </row>
    <row r="2143" spans="1:22" x14ac:dyDescent="0.3">
      <c r="A2143" s="37" t="str">
        <f>IF(H2143=Rapport!$A$2,ROW(),B2143)</f>
        <v/>
      </c>
      <c r="B2143" s="37" t="str">
        <f>IF(OR(AND(H2143&lt;&gt;Rapport!$A$2,Rapport!$C$1=""),I2143&lt;&gt;Rapport!$C$1),"",ROW())</f>
        <v/>
      </c>
      <c r="V2143" s="37" t="str">
        <f t="shared" si="33"/>
        <v/>
      </c>
    </row>
    <row r="2144" spans="1:22" x14ac:dyDescent="0.3">
      <c r="A2144" s="37" t="str">
        <f>IF(H2144=Rapport!$A$2,ROW(),B2144)</f>
        <v/>
      </c>
      <c r="B2144" s="37" t="str">
        <f>IF(OR(AND(H2144&lt;&gt;Rapport!$A$2,Rapport!$C$1=""),I2144&lt;&gt;Rapport!$C$1),"",ROW())</f>
        <v/>
      </c>
      <c r="V2144" s="37" t="str">
        <f t="shared" si="33"/>
        <v/>
      </c>
    </row>
    <row r="2145" spans="1:22" x14ac:dyDescent="0.3">
      <c r="A2145" s="37" t="str">
        <f>IF(H2145=Rapport!$A$2,ROW(),B2145)</f>
        <v/>
      </c>
      <c r="B2145" s="37" t="str">
        <f>IF(OR(AND(H2145&lt;&gt;Rapport!$A$2,Rapport!$C$1=""),I2145&lt;&gt;Rapport!$C$1),"",ROW())</f>
        <v/>
      </c>
      <c r="V2145" s="37" t="str">
        <f t="shared" si="33"/>
        <v/>
      </c>
    </row>
    <row r="2146" spans="1:22" x14ac:dyDescent="0.3">
      <c r="A2146" s="37" t="str">
        <f>IF(H2146=Rapport!$A$2,ROW(),B2146)</f>
        <v/>
      </c>
      <c r="B2146" s="37" t="str">
        <f>IF(OR(AND(H2146&lt;&gt;Rapport!$A$2,Rapport!$C$1=""),I2146&lt;&gt;Rapport!$C$1),"",ROW())</f>
        <v/>
      </c>
      <c r="V2146" s="37" t="str">
        <f t="shared" si="33"/>
        <v/>
      </c>
    </row>
    <row r="2147" spans="1:22" x14ac:dyDescent="0.3">
      <c r="A2147" s="37" t="str">
        <f>IF(H2147=Rapport!$A$2,ROW(),B2147)</f>
        <v/>
      </c>
      <c r="B2147" s="37" t="str">
        <f>IF(OR(AND(H2147&lt;&gt;Rapport!$A$2,Rapport!$C$1=""),I2147&lt;&gt;Rapport!$C$1),"",ROW())</f>
        <v/>
      </c>
      <c r="V2147" s="37" t="str">
        <f t="shared" si="33"/>
        <v/>
      </c>
    </row>
    <row r="2148" spans="1:22" x14ac:dyDescent="0.3">
      <c r="A2148" s="37" t="str">
        <f>IF(H2148=Rapport!$A$2,ROW(),B2148)</f>
        <v/>
      </c>
      <c r="B2148" s="37" t="str">
        <f>IF(OR(AND(H2148&lt;&gt;Rapport!$A$2,Rapport!$C$1=""),I2148&lt;&gt;Rapport!$C$1),"",ROW())</f>
        <v/>
      </c>
      <c r="V2148" s="37" t="str">
        <f t="shared" si="33"/>
        <v/>
      </c>
    </row>
    <row r="2149" spans="1:22" x14ac:dyDescent="0.3">
      <c r="A2149" s="37" t="str">
        <f>IF(H2149=Rapport!$A$2,ROW(),B2149)</f>
        <v/>
      </c>
      <c r="B2149" s="37" t="str">
        <f>IF(OR(AND(H2149&lt;&gt;Rapport!$A$2,Rapport!$C$1=""),I2149&lt;&gt;Rapport!$C$1),"",ROW())</f>
        <v/>
      </c>
      <c r="V2149" s="37" t="str">
        <f t="shared" si="33"/>
        <v/>
      </c>
    </row>
    <row r="2150" spans="1:22" x14ac:dyDescent="0.3">
      <c r="A2150" s="37" t="str">
        <f>IF(H2150=Rapport!$A$2,ROW(),B2150)</f>
        <v/>
      </c>
      <c r="B2150" s="37" t="str">
        <f>IF(OR(AND(H2150&lt;&gt;Rapport!$A$2,Rapport!$C$1=""),I2150&lt;&gt;Rapport!$C$1),"",ROW())</f>
        <v/>
      </c>
      <c r="V2150" s="37" t="str">
        <f t="shared" si="33"/>
        <v/>
      </c>
    </row>
    <row r="2151" spans="1:22" x14ac:dyDescent="0.3">
      <c r="A2151" s="37" t="str">
        <f>IF(H2151=Rapport!$A$2,ROW(),B2151)</f>
        <v/>
      </c>
      <c r="B2151" s="37" t="str">
        <f>IF(OR(AND(H2151&lt;&gt;Rapport!$A$2,Rapport!$C$1=""),I2151&lt;&gt;Rapport!$C$1),"",ROW())</f>
        <v/>
      </c>
      <c r="V2151" s="37" t="str">
        <f t="shared" si="33"/>
        <v/>
      </c>
    </row>
    <row r="2152" spans="1:22" x14ac:dyDescent="0.3">
      <c r="A2152" s="37" t="str">
        <f>IF(H2152=Rapport!$A$2,ROW(),B2152)</f>
        <v/>
      </c>
      <c r="B2152" s="37" t="str">
        <f>IF(OR(AND(H2152&lt;&gt;Rapport!$A$2,Rapport!$C$1=""),I2152&lt;&gt;Rapport!$C$1),"",ROW())</f>
        <v/>
      </c>
      <c r="V2152" s="37" t="str">
        <f t="shared" si="33"/>
        <v/>
      </c>
    </row>
    <row r="2153" spans="1:22" x14ac:dyDescent="0.3">
      <c r="A2153" s="37" t="str">
        <f>IF(H2153=Rapport!$A$2,ROW(),B2153)</f>
        <v/>
      </c>
      <c r="B2153" s="37" t="str">
        <f>IF(OR(AND(H2153&lt;&gt;Rapport!$A$2,Rapport!$C$1=""),I2153&lt;&gt;Rapport!$C$1),"",ROW())</f>
        <v/>
      </c>
      <c r="V2153" s="37" t="str">
        <f t="shared" si="33"/>
        <v/>
      </c>
    </row>
    <row r="2154" spans="1:22" x14ac:dyDescent="0.3">
      <c r="A2154" s="37" t="str">
        <f>IF(H2154=Rapport!$A$2,ROW(),B2154)</f>
        <v/>
      </c>
      <c r="B2154" s="37" t="str">
        <f>IF(OR(AND(H2154&lt;&gt;Rapport!$A$2,Rapport!$C$1=""),I2154&lt;&gt;Rapport!$C$1),"",ROW())</f>
        <v/>
      </c>
      <c r="V2154" s="37" t="str">
        <f t="shared" si="33"/>
        <v/>
      </c>
    </row>
    <row r="2155" spans="1:22" x14ac:dyDescent="0.3">
      <c r="A2155" s="37" t="str">
        <f>IF(H2155=Rapport!$A$2,ROW(),B2155)</f>
        <v/>
      </c>
      <c r="B2155" s="37" t="str">
        <f>IF(OR(AND(H2155&lt;&gt;Rapport!$A$2,Rapport!$C$1=""),I2155&lt;&gt;Rapport!$C$1),"",ROW())</f>
        <v/>
      </c>
      <c r="V2155" s="37" t="str">
        <f t="shared" si="33"/>
        <v/>
      </c>
    </row>
    <row r="2156" spans="1:22" x14ac:dyDescent="0.3">
      <c r="A2156" s="37" t="str">
        <f>IF(H2156=Rapport!$A$2,ROW(),B2156)</f>
        <v/>
      </c>
      <c r="B2156" s="37" t="str">
        <f>IF(OR(AND(H2156&lt;&gt;Rapport!$A$2,Rapport!$C$1=""),I2156&lt;&gt;Rapport!$C$1),"",ROW())</f>
        <v/>
      </c>
      <c r="V2156" s="37" t="str">
        <f t="shared" si="33"/>
        <v/>
      </c>
    </row>
    <row r="2157" spans="1:22" x14ac:dyDescent="0.3">
      <c r="A2157" s="37" t="str">
        <f>IF(H2157=Rapport!$A$2,ROW(),B2157)</f>
        <v/>
      </c>
      <c r="B2157" s="37" t="str">
        <f>IF(OR(AND(H2157&lt;&gt;Rapport!$A$2,Rapport!$C$1=""),I2157&lt;&gt;Rapport!$C$1),"",ROW())</f>
        <v/>
      </c>
      <c r="V2157" s="37" t="str">
        <f t="shared" si="33"/>
        <v/>
      </c>
    </row>
    <row r="2158" spans="1:22" x14ac:dyDescent="0.3">
      <c r="A2158" s="37" t="str">
        <f>IF(H2158=Rapport!$A$2,ROW(),B2158)</f>
        <v/>
      </c>
      <c r="B2158" s="37" t="str">
        <f>IF(OR(AND(H2158&lt;&gt;Rapport!$A$2,Rapport!$C$1=""),I2158&lt;&gt;Rapport!$C$1),"",ROW())</f>
        <v/>
      </c>
      <c r="V2158" s="37" t="str">
        <f t="shared" si="33"/>
        <v/>
      </c>
    </row>
    <row r="2159" spans="1:22" x14ac:dyDescent="0.3">
      <c r="A2159" s="37" t="str">
        <f>IF(H2159=Rapport!$A$2,ROW(),B2159)</f>
        <v/>
      </c>
      <c r="B2159" s="37" t="str">
        <f>IF(OR(AND(H2159&lt;&gt;Rapport!$A$2,Rapport!$C$1=""),I2159&lt;&gt;Rapport!$C$1),"",ROW())</f>
        <v/>
      </c>
      <c r="V2159" s="37" t="str">
        <f t="shared" si="33"/>
        <v/>
      </c>
    </row>
    <row r="2160" spans="1:22" x14ac:dyDescent="0.3">
      <c r="A2160" s="37" t="str">
        <f>IF(H2160=Rapport!$A$2,ROW(),B2160)</f>
        <v/>
      </c>
      <c r="B2160" s="37" t="str">
        <f>IF(OR(AND(H2160&lt;&gt;Rapport!$A$2,Rapport!$C$1=""),I2160&lt;&gt;Rapport!$C$1),"",ROW())</f>
        <v/>
      </c>
      <c r="V2160" s="37" t="str">
        <f t="shared" si="33"/>
        <v/>
      </c>
    </row>
    <row r="2161" spans="1:22" x14ac:dyDescent="0.3">
      <c r="A2161" s="37" t="str">
        <f>IF(H2161=Rapport!$A$2,ROW(),B2161)</f>
        <v/>
      </c>
      <c r="B2161" s="37" t="str">
        <f>IF(OR(AND(H2161&lt;&gt;Rapport!$A$2,Rapport!$C$1=""),I2161&lt;&gt;Rapport!$C$1),"",ROW())</f>
        <v/>
      </c>
      <c r="V2161" s="37" t="str">
        <f t="shared" si="33"/>
        <v/>
      </c>
    </row>
    <row r="2162" spans="1:22" x14ac:dyDescent="0.3">
      <c r="A2162" s="37" t="str">
        <f>IF(H2162=Rapport!$A$2,ROW(),B2162)</f>
        <v/>
      </c>
      <c r="B2162" s="37" t="str">
        <f>IF(OR(AND(H2162&lt;&gt;Rapport!$A$2,Rapport!$C$1=""),I2162&lt;&gt;Rapport!$C$1),"",ROW())</f>
        <v/>
      </c>
      <c r="V2162" s="37" t="str">
        <f t="shared" si="33"/>
        <v/>
      </c>
    </row>
    <row r="2163" spans="1:22" x14ac:dyDescent="0.3">
      <c r="A2163" s="37" t="str">
        <f>IF(H2163=Rapport!$A$2,ROW(),B2163)</f>
        <v/>
      </c>
      <c r="B2163" s="37" t="str">
        <f>IF(OR(AND(H2163&lt;&gt;Rapport!$A$2,Rapport!$C$1=""),I2163&lt;&gt;Rapport!$C$1),"",ROW())</f>
        <v/>
      </c>
      <c r="V2163" s="37" t="str">
        <f t="shared" si="33"/>
        <v/>
      </c>
    </row>
    <row r="2164" spans="1:22" x14ac:dyDescent="0.3">
      <c r="A2164" s="37" t="str">
        <f>IF(H2164=Rapport!$A$2,ROW(),B2164)</f>
        <v/>
      </c>
      <c r="B2164" s="37" t="str">
        <f>IF(OR(AND(H2164&lt;&gt;Rapport!$A$2,Rapport!$C$1=""),I2164&lt;&gt;Rapport!$C$1),"",ROW())</f>
        <v/>
      </c>
      <c r="V2164" s="37" t="str">
        <f t="shared" si="33"/>
        <v/>
      </c>
    </row>
    <row r="2165" spans="1:22" x14ac:dyDescent="0.3">
      <c r="A2165" s="37" t="str">
        <f>IF(H2165=Rapport!$A$2,ROW(),B2165)</f>
        <v/>
      </c>
      <c r="B2165" s="37" t="str">
        <f>IF(OR(AND(H2165&lt;&gt;Rapport!$A$2,Rapport!$C$1=""),I2165&lt;&gt;Rapport!$C$1),"",ROW())</f>
        <v/>
      </c>
      <c r="V2165" s="37" t="str">
        <f t="shared" si="33"/>
        <v/>
      </c>
    </row>
    <row r="2166" spans="1:22" x14ac:dyDescent="0.3">
      <c r="A2166" s="37" t="str">
        <f>IF(H2166=Rapport!$A$2,ROW(),B2166)</f>
        <v/>
      </c>
      <c r="B2166" s="37" t="str">
        <f>IF(OR(AND(H2166&lt;&gt;Rapport!$A$2,Rapport!$C$1=""),I2166&lt;&gt;Rapport!$C$1),"",ROW())</f>
        <v/>
      </c>
      <c r="V2166" s="37" t="str">
        <f t="shared" si="33"/>
        <v/>
      </c>
    </row>
    <row r="2167" spans="1:22" x14ac:dyDescent="0.3">
      <c r="A2167" s="37" t="str">
        <f>IF(H2167=Rapport!$A$2,ROW(),B2167)</f>
        <v/>
      </c>
      <c r="B2167" s="37" t="str">
        <f>IF(OR(AND(H2167&lt;&gt;Rapport!$A$2,Rapport!$C$1=""),I2167&lt;&gt;Rapport!$C$1),"",ROW())</f>
        <v/>
      </c>
      <c r="V2167" s="37" t="str">
        <f t="shared" si="33"/>
        <v/>
      </c>
    </row>
    <row r="2168" spans="1:22" x14ac:dyDescent="0.3">
      <c r="A2168" s="37" t="str">
        <f>IF(H2168=Rapport!$A$2,ROW(),B2168)</f>
        <v/>
      </c>
      <c r="B2168" s="37" t="str">
        <f>IF(OR(AND(H2168&lt;&gt;Rapport!$A$2,Rapport!$C$1=""),I2168&lt;&gt;Rapport!$C$1),"",ROW())</f>
        <v/>
      </c>
      <c r="V2168" s="37" t="str">
        <f t="shared" si="33"/>
        <v/>
      </c>
    </row>
    <row r="2169" spans="1:22" x14ac:dyDescent="0.3">
      <c r="A2169" s="37" t="str">
        <f>IF(H2169=Rapport!$A$2,ROW(),B2169)</f>
        <v/>
      </c>
      <c r="B2169" s="37" t="str">
        <f>IF(OR(AND(H2169&lt;&gt;Rapport!$A$2,Rapport!$C$1=""),I2169&lt;&gt;Rapport!$C$1),"",ROW())</f>
        <v/>
      </c>
      <c r="V2169" s="37" t="str">
        <f t="shared" si="33"/>
        <v/>
      </c>
    </row>
    <row r="2170" spans="1:22" x14ac:dyDescent="0.3">
      <c r="A2170" s="37" t="str">
        <f>IF(H2170=Rapport!$A$2,ROW(),B2170)</f>
        <v/>
      </c>
      <c r="B2170" s="37" t="str">
        <f>IF(OR(AND(H2170&lt;&gt;Rapport!$A$2,Rapport!$C$1=""),I2170&lt;&gt;Rapport!$C$1),"",ROW())</f>
        <v/>
      </c>
      <c r="V2170" s="37" t="str">
        <f t="shared" si="33"/>
        <v/>
      </c>
    </row>
    <row r="2171" spans="1:22" x14ac:dyDescent="0.3">
      <c r="A2171" s="37" t="str">
        <f>IF(H2171=Rapport!$A$2,ROW(),B2171)</f>
        <v/>
      </c>
      <c r="B2171" s="37" t="str">
        <f>IF(OR(AND(H2171&lt;&gt;Rapport!$A$2,Rapport!$C$1=""),I2171&lt;&gt;Rapport!$C$1),"",ROW())</f>
        <v/>
      </c>
      <c r="V2171" s="37" t="str">
        <f t="shared" si="33"/>
        <v/>
      </c>
    </row>
    <row r="2172" spans="1:22" x14ac:dyDescent="0.3">
      <c r="A2172" s="37" t="str">
        <f>IF(H2172=Rapport!$A$2,ROW(),B2172)</f>
        <v/>
      </c>
      <c r="B2172" s="37" t="str">
        <f>IF(OR(AND(H2172&lt;&gt;Rapport!$A$2,Rapport!$C$1=""),I2172&lt;&gt;Rapport!$C$1),"",ROW())</f>
        <v/>
      </c>
      <c r="V2172" s="37" t="str">
        <f t="shared" si="33"/>
        <v/>
      </c>
    </row>
    <row r="2173" spans="1:22" x14ac:dyDescent="0.3">
      <c r="A2173" s="37" t="str">
        <f>IF(H2173=Rapport!$A$2,ROW(),B2173)</f>
        <v/>
      </c>
      <c r="B2173" s="37" t="str">
        <f>IF(OR(AND(H2173&lt;&gt;Rapport!$A$2,Rapport!$C$1=""),I2173&lt;&gt;Rapport!$C$1),"",ROW())</f>
        <v/>
      </c>
      <c r="V2173" s="37" t="str">
        <f t="shared" si="33"/>
        <v/>
      </c>
    </row>
    <row r="2174" spans="1:22" x14ac:dyDescent="0.3">
      <c r="A2174" s="37" t="str">
        <f>IF(H2174=Rapport!$A$2,ROW(),B2174)</f>
        <v/>
      </c>
      <c r="B2174" s="37" t="str">
        <f>IF(OR(AND(H2174&lt;&gt;Rapport!$A$2,Rapport!$C$1=""),I2174&lt;&gt;Rapport!$C$1),"",ROW())</f>
        <v/>
      </c>
      <c r="V2174" s="37" t="str">
        <f t="shared" si="33"/>
        <v/>
      </c>
    </row>
    <row r="2175" spans="1:22" x14ac:dyDescent="0.3">
      <c r="A2175" s="37" t="str">
        <f>IF(H2175=Rapport!$A$2,ROW(),B2175)</f>
        <v/>
      </c>
      <c r="B2175" s="37" t="str">
        <f>IF(OR(AND(H2175&lt;&gt;Rapport!$A$2,Rapport!$C$1=""),I2175&lt;&gt;Rapport!$C$1),"",ROW())</f>
        <v/>
      </c>
      <c r="V2175" s="37" t="str">
        <f t="shared" si="33"/>
        <v/>
      </c>
    </row>
    <row r="2176" spans="1:22" x14ac:dyDescent="0.3">
      <c r="A2176" s="37" t="str">
        <f>IF(H2176=Rapport!$A$2,ROW(),B2176)</f>
        <v/>
      </c>
      <c r="B2176" s="37" t="str">
        <f>IF(OR(AND(H2176&lt;&gt;Rapport!$A$2,Rapport!$C$1=""),I2176&lt;&gt;Rapport!$C$1),"",ROW())</f>
        <v/>
      </c>
      <c r="V2176" s="37" t="str">
        <f t="shared" si="33"/>
        <v/>
      </c>
    </row>
    <row r="2177" spans="1:22" x14ac:dyDescent="0.3">
      <c r="A2177" s="37" t="str">
        <f>IF(H2177=Rapport!$A$2,ROW(),B2177)</f>
        <v/>
      </c>
      <c r="B2177" s="37" t="str">
        <f>IF(OR(AND(H2177&lt;&gt;Rapport!$A$2,Rapport!$C$1=""),I2177&lt;&gt;Rapport!$C$1),"",ROW())</f>
        <v/>
      </c>
      <c r="V2177" s="37" t="str">
        <f t="shared" si="33"/>
        <v/>
      </c>
    </row>
    <row r="2178" spans="1:22" x14ac:dyDescent="0.3">
      <c r="A2178" s="37" t="str">
        <f>IF(H2178=Rapport!$A$2,ROW(),B2178)</f>
        <v/>
      </c>
      <c r="B2178" s="37" t="str">
        <f>IF(OR(AND(H2178&lt;&gt;Rapport!$A$2,Rapport!$C$1=""),I2178&lt;&gt;Rapport!$C$1),"",ROW())</f>
        <v/>
      </c>
      <c r="V2178" s="37" t="str">
        <f t="shared" si="33"/>
        <v/>
      </c>
    </row>
    <row r="2179" spans="1:22" x14ac:dyDescent="0.3">
      <c r="A2179" s="37" t="str">
        <f>IF(H2179=Rapport!$A$2,ROW(),B2179)</f>
        <v/>
      </c>
      <c r="B2179" s="37" t="str">
        <f>IF(OR(AND(H2179&lt;&gt;Rapport!$A$2,Rapport!$C$1=""),I2179&lt;&gt;Rapport!$C$1),"",ROW())</f>
        <v/>
      </c>
      <c r="V2179" s="37" t="str">
        <f t="shared" ref="V2179:V2242" si="34">IF(K2179="rupture",ROW(),"")</f>
        <v/>
      </c>
    </row>
    <row r="2180" spans="1:22" x14ac:dyDescent="0.3">
      <c r="A2180" s="37" t="str">
        <f>IF(H2180=Rapport!$A$2,ROW(),B2180)</f>
        <v/>
      </c>
      <c r="B2180" s="37" t="str">
        <f>IF(OR(AND(H2180&lt;&gt;Rapport!$A$2,Rapport!$C$1=""),I2180&lt;&gt;Rapport!$C$1),"",ROW())</f>
        <v/>
      </c>
      <c r="V2180" s="37" t="str">
        <f t="shared" si="34"/>
        <v/>
      </c>
    </row>
    <row r="2181" spans="1:22" x14ac:dyDescent="0.3">
      <c r="A2181" s="37" t="str">
        <f>IF(H2181=Rapport!$A$2,ROW(),B2181)</f>
        <v/>
      </c>
      <c r="B2181" s="37" t="str">
        <f>IF(OR(AND(H2181&lt;&gt;Rapport!$A$2,Rapport!$C$1=""),I2181&lt;&gt;Rapport!$C$1),"",ROW())</f>
        <v/>
      </c>
      <c r="V2181" s="37" t="str">
        <f t="shared" si="34"/>
        <v/>
      </c>
    </row>
    <row r="2182" spans="1:22" x14ac:dyDescent="0.3">
      <c r="A2182" s="37" t="str">
        <f>IF(H2182=Rapport!$A$2,ROW(),B2182)</f>
        <v/>
      </c>
      <c r="B2182" s="37" t="str">
        <f>IF(OR(AND(H2182&lt;&gt;Rapport!$A$2,Rapport!$C$1=""),I2182&lt;&gt;Rapport!$C$1),"",ROW())</f>
        <v/>
      </c>
      <c r="V2182" s="37" t="str">
        <f t="shared" si="34"/>
        <v/>
      </c>
    </row>
    <row r="2183" spans="1:22" x14ac:dyDescent="0.3">
      <c r="A2183" s="37" t="str">
        <f>IF(H2183=Rapport!$A$2,ROW(),B2183)</f>
        <v/>
      </c>
      <c r="B2183" s="37" t="str">
        <f>IF(OR(AND(H2183&lt;&gt;Rapport!$A$2,Rapport!$C$1=""),I2183&lt;&gt;Rapport!$C$1),"",ROW())</f>
        <v/>
      </c>
      <c r="V2183" s="37" t="str">
        <f t="shared" si="34"/>
        <v/>
      </c>
    </row>
    <row r="2184" spans="1:22" x14ac:dyDescent="0.3">
      <c r="A2184" s="37" t="str">
        <f>IF(H2184=Rapport!$A$2,ROW(),B2184)</f>
        <v/>
      </c>
      <c r="B2184" s="37" t="str">
        <f>IF(OR(AND(H2184&lt;&gt;Rapport!$A$2,Rapport!$C$1=""),I2184&lt;&gt;Rapport!$C$1),"",ROW())</f>
        <v/>
      </c>
      <c r="V2184" s="37" t="str">
        <f t="shared" si="34"/>
        <v/>
      </c>
    </row>
    <row r="2185" spans="1:22" x14ac:dyDescent="0.3">
      <c r="A2185" s="37" t="str">
        <f>IF(H2185=Rapport!$A$2,ROW(),B2185)</f>
        <v/>
      </c>
      <c r="B2185" s="37" t="str">
        <f>IF(OR(AND(H2185&lt;&gt;Rapport!$A$2,Rapport!$C$1=""),I2185&lt;&gt;Rapport!$C$1),"",ROW())</f>
        <v/>
      </c>
      <c r="V2185" s="37" t="str">
        <f t="shared" si="34"/>
        <v/>
      </c>
    </row>
    <row r="2186" spans="1:22" x14ac:dyDescent="0.3">
      <c r="A2186" s="37" t="str">
        <f>IF(H2186=Rapport!$A$2,ROW(),B2186)</f>
        <v/>
      </c>
      <c r="B2186" s="37" t="str">
        <f>IF(OR(AND(H2186&lt;&gt;Rapport!$A$2,Rapport!$C$1=""),I2186&lt;&gt;Rapport!$C$1),"",ROW())</f>
        <v/>
      </c>
      <c r="V2186" s="37" t="str">
        <f t="shared" si="34"/>
        <v/>
      </c>
    </row>
    <row r="2187" spans="1:22" x14ac:dyDescent="0.3">
      <c r="A2187" s="37" t="str">
        <f>IF(H2187=Rapport!$A$2,ROW(),B2187)</f>
        <v/>
      </c>
      <c r="B2187" s="37" t="str">
        <f>IF(OR(AND(H2187&lt;&gt;Rapport!$A$2,Rapport!$C$1=""),I2187&lt;&gt;Rapport!$C$1),"",ROW())</f>
        <v/>
      </c>
      <c r="V2187" s="37" t="str">
        <f t="shared" si="34"/>
        <v/>
      </c>
    </row>
    <row r="2188" spans="1:22" x14ac:dyDescent="0.3">
      <c r="A2188" s="37" t="str">
        <f>IF(H2188=Rapport!$A$2,ROW(),B2188)</f>
        <v/>
      </c>
      <c r="B2188" s="37" t="str">
        <f>IF(OR(AND(H2188&lt;&gt;Rapport!$A$2,Rapport!$C$1=""),I2188&lt;&gt;Rapport!$C$1),"",ROW())</f>
        <v/>
      </c>
      <c r="V2188" s="37" t="str">
        <f t="shared" si="34"/>
        <v/>
      </c>
    </row>
    <row r="2189" spans="1:22" x14ac:dyDescent="0.3">
      <c r="A2189" s="37" t="str">
        <f>IF(H2189=Rapport!$A$2,ROW(),B2189)</f>
        <v/>
      </c>
      <c r="B2189" s="37" t="str">
        <f>IF(OR(AND(H2189&lt;&gt;Rapport!$A$2,Rapport!$C$1=""),I2189&lt;&gt;Rapport!$C$1),"",ROW())</f>
        <v/>
      </c>
      <c r="V2189" s="37" t="str">
        <f t="shared" si="34"/>
        <v/>
      </c>
    </row>
    <row r="2190" spans="1:22" x14ac:dyDescent="0.3">
      <c r="A2190" s="37" t="str">
        <f>IF(H2190=Rapport!$A$2,ROW(),B2190)</f>
        <v/>
      </c>
      <c r="B2190" s="37" t="str">
        <f>IF(OR(AND(H2190&lt;&gt;Rapport!$A$2,Rapport!$C$1=""),I2190&lt;&gt;Rapport!$C$1),"",ROW())</f>
        <v/>
      </c>
      <c r="V2190" s="37" t="str">
        <f t="shared" si="34"/>
        <v/>
      </c>
    </row>
    <row r="2191" spans="1:22" x14ac:dyDescent="0.3">
      <c r="A2191" s="37" t="str">
        <f>IF(H2191=Rapport!$A$2,ROW(),B2191)</f>
        <v/>
      </c>
      <c r="B2191" s="37" t="str">
        <f>IF(OR(AND(H2191&lt;&gt;Rapport!$A$2,Rapport!$C$1=""),I2191&lt;&gt;Rapport!$C$1),"",ROW())</f>
        <v/>
      </c>
      <c r="V2191" s="37" t="str">
        <f t="shared" si="34"/>
        <v/>
      </c>
    </row>
    <row r="2192" spans="1:22" x14ac:dyDescent="0.3">
      <c r="A2192" s="37" t="str">
        <f>IF(H2192=Rapport!$A$2,ROW(),B2192)</f>
        <v/>
      </c>
      <c r="B2192" s="37" t="str">
        <f>IF(OR(AND(H2192&lt;&gt;Rapport!$A$2,Rapport!$C$1=""),I2192&lt;&gt;Rapport!$C$1),"",ROW())</f>
        <v/>
      </c>
      <c r="V2192" s="37" t="str">
        <f t="shared" si="34"/>
        <v/>
      </c>
    </row>
    <row r="2193" spans="1:22" x14ac:dyDescent="0.3">
      <c r="A2193" s="37" t="str">
        <f>IF(H2193=Rapport!$A$2,ROW(),B2193)</f>
        <v/>
      </c>
      <c r="B2193" s="37" t="str">
        <f>IF(OR(AND(H2193&lt;&gt;Rapport!$A$2,Rapport!$C$1=""),I2193&lt;&gt;Rapport!$C$1),"",ROW())</f>
        <v/>
      </c>
      <c r="V2193" s="37" t="str">
        <f t="shared" si="34"/>
        <v/>
      </c>
    </row>
    <row r="2194" spans="1:22" x14ac:dyDescent="0.3">
      <c r="A2194" s="37" t="str">
        <f>IF(H2194=Rapport!$A$2,ROW(),B2194)</f>
        <v/>
      </c>
      <c r="B2194" s="37" t="str">
        <f>IF(OR(AND(H2194&lt;&gt;Rapport!$A$2,Rapport!$C$1=""),I2194&lt;&gt;Rapport!$C$1),"",ROW())</f>
        <v/>
      </c>
      <c r="V2194" s="37" t="str">
        <f t="shared" si="34"/>
        <v/>
      </c>
    </row>
    <row r="2195" spans="1:22" x14ac:dyDescent="0.3">
      <c r="A2195" s="37" t="str">
        <f>IF(H2195=Rapport!$A$2,ROW(),B2195)</f>
        <v/>
      </c>
      <c r="B2195" s="37" t="str">
        <f>IF(OR(AND(H2195&lt;&gt;Rapport!$A$2,Rapport!$C$1=""),I2195&lt;&gt;Rapport!$C$1),"",ROW())</f>
        <v/>
      </c>
      <c r="V2195" s="37" t="str">
        <f t="shared" si="34"/>
        <v/>
      </c>
    </row>
    <row r="2196" spans="1:22" x14ac:dyDescent="0.3">
      <c r="A2196" s="37" t="str">
        <f>IF(H2196=Rapport!$A$2,ROW(),B2196)</f>
        <v/>
      </c>
      <c r="B2196" s="37" t="str">
        <f>IF(OR(AND(H2196&lt;&gt;Rapport!$A$2,Rapport!$C$1=""),I2196&lt;&gt;Rapport!$C$1),"",ROW())</f>
        <v/>
      </c>
      <c r="V2196" s="37" t="str">
        <f t="shared" si="34"/>
        <v/>
      </c>
    </row>
    <row r="2197" spans="1:22" x14ac:dyDescent="0.3">
      <c r="A2197" s="37" t="str">
        <f>IF(H2197=Rapport!$A$2,ROW(),B2197)</f>
        <v/>
      </c>
      <c r="B2197" s="37" t="str">
        <f>IF(OR(AND(H2197&lt;&gt;Rapport!$A$2,Rapport!$C$1=""),I2197&lt;&gt;Rapport!$C$1),"",ROW())</f>
        <v/>
      </c>
      <c r="V2197" s="37" t="str">
        <f t="shared" si="34"/>
        <v/>
      </c>
    </row>
    <row r="2198" spans="1:22" x14ac:dyDescent="0.3">
      <c r="A2198" s="37" t="str">
        <f>IF(H2198=Rapport!$A$2,ROW(),B2198)</f>
        <v/>
      </c>
      <c r="B2198" s="37" t="str">
        <f>IF(OR(AND(H2198&lt;&gt;Rapport!$A$2,Rapport!$C$1=""),I2198&lt;&gt;Rapport!$C$1),"",ROW())</f>
        <v/>
      </c>
      <c r="V2198" s="37" t="str">
        <f t="shared" si="34"/>
        <v/>
      </c>
    </row>
    <row r="2199" spans="1:22" x14ac:dyDescent="0.3">
      <c r="A2199" s="37" t="str">
        <f>IF(H2199=Rapport!$A$2,ROW(),B2199)</f>
        <v/>
      </c>
      <c r="B2199" s="37" t="str">
        <f>IF(OR(AND(H2199&lt;&gt;Rapport!$A$2,Rapport!$C$1=""),I2199&lt;&gt;Rapport!$C$1),"",ROW())</f>
        <v/>
      </c>
      <c r="V2199" s="37" t="str">
        <f t="shared" si="34"/>
        <v/>
      </c>
    </row>
    <row r="2200" spans="1:22" x14ac:dyDescent="0.3">
      <c r="A2200" s="37" t="str">
        <f>IF(H2200=Rapport!$A$2,ROW(),B2200)</f>
        <v/>
      </c>
      <c r="B2200" s="37" t="str">
        <f>IF(OR(AND(H2200&lt;&gt;Rapport!$A$2,Rapport!$C$1=""),I2200&lt;&gt;Rapport!$C$1),"",ROW())</f>
        <v/>
      </c>
      <c r="V2200" s="37" t="str">
        <f t="shared" si="34"/>
        <v/>
      </c>
    </row>
    <row r="2201" spans="1:22" x14ac:dyDescent="0.3">
      <c r="A2201" s="37" t="str">
        <f>IF(H2201=Rapport!$A$2,ROW(),B2201)</f>
        <v/>
      </c>
      <c r="B2201" s="37" t="str">
        <f>IF(OR(AND(H2201&lt;&gt;Rapport!$A$2,Rapport!$C$1=""),I2201&lt;&gt;Rapport!$C$1),"",ROW())</f>
        <v/>
      </c>
      <c r="V2201" s="37" t="str">
        <f t="shared" si="34"/>
        <v/>
      </c>
    </row>
    <row r="2202" spans="1:22" x14ac:dyDescent="0.3">
      <c r="A2202" s="37" t="str">
        <f>IF(H2202=Rapport!$A$2,ROW(),B2202)</f>
        <v/>
      </c>
      <c r="B2202" s="37" t="str">
        <f>IF(OR(AND(H2202&lt;&gt;Rapport!$A$2,Rapport!$C$1=""),I2202&lt;&gt;Rapport!$C$1),"",ROW())</f>
        <v/>
      </c>
      <c r="V2202" s="37" t="str">
        <f t="shared" si="34"/>
        <v/>
      </c>
    </row>
    <row r="2203" spans="1:22" x14ac:dyDescent="0.3">
      <c r="A2203" s="37" t="str">
        <f>IF(H2203=Rapport!$A$2,ROW(),B2203)</f>
        <v/>
      </c>
      <c r="B2203" s="37" t="str">
        <f>IF(OR(AND(H2203&lt;&gt;Rapport!$A$2,Rapport!$C$1=""),I2203&lt;&gt;Rapport!$C$1),"",ROW())</f>
        <v/>
      </c>
      <c r="V2203" s="37" t="str">
        <f t="shared" si="34"/>
        <v/>
      </c>
    </row>
    <row r="2204" spans="1:22" x14ac:dyDescent="0.3">
      <c r="A2204" s="37" t="str">
        <f>IF(H2204=Rapport!$A$2,ROW(),B2204)</f>
        <v/>
      </c>
      <c r="B2204" s="37" t="str">
        <f>IF(OR(AND(H2204&lt;&gt;Rapport!$A$2,Rapport!$C$1=""),I2204&lt;&gt;Rapport!$C$1),"",ROW())</f>
        <v/>
      </c>
      <c r="V2204" s="37" t="str">
        <f t="shared" si="34"/>
        <v/>
      </c>
    </row>
    <row r="2205" spans="1:22" x14ac:dyDescent="0.3">
      <c r="A2205" s="37" t="str">
        <f>IF(H2205=Rapport!$A$2,ROW(),B2205)</f>
        <v/>
      </c>
      <c r="B2205" s="37" t="str">
        <f>IF(OR(AND(H2205&lt;&gt;Rapport!$A$2,Rapport!$C$1=""),I2205&lt;&gt;Rapport!$C$1),"",ROW())</f>
        <v/>
      </c>
      <c r="V2205" s="37" t="str">
        <f t="shared" si="34"/>
        <v/>
      </c>
    </row>
    <row r="2206" spans="1:22" x14ac:dyDescent="0.3">
      <c r="A2206" s="37" t="str">
        <f>IF(H2206=Rapport!$A$2,ROW(),B2206)</f>
        <v/>
      </c>
      <c r="B2206" s="37" t="str">
        <f>IF(OR(AND(H2206&lt;&gt;Rapport!$A$2,Rapport!$C$1=""),I2206&lt;&gt;Rapport!$C$1),"",ROW())</f>
        <v/>
      </c>
      <c r="V2206" s="37" t="str">
        <f t="shared" si="34"/>
        <v/>
      </c>
    </row>
    <row r="2207" spans="1:22" x14ac:dyDescent="0.3">
      <c r="A2207" s="37" t="str">
        <f>IF(H2207=Rapport!$A$2,ROW(),B2207)</f>
        <v/>
      </c>
      <c r="B2207" s="37" t="str">
        <f>IF(OR(AND(H2207&lt;&gt;Rapport!$A$2,Rapport!$C$1=""),I2207&lt;&gt;Rapport!$C$1),"",ROW())</f>
        <v/>
      </c>
      <c r="V2207" s="37" t="str">
        <f t="shared" si="34"/>
        <v/>
      </c>
    </row>
    <row r="2208" spans="1:22" x14ac:dyDescent="0.3">
      <c r="A2208" s="37" t="str">
        <f>IF(H2208=Rapport!$A$2,ROW(),B2208)</f>
        <v/>
      </c>
      <c r="B2208" s="37" t="str">
        <f>IF(OR(AND(H2208&lt;&gt;Rapport!$A$2,Rapport!$C$1=""),I2208&lt;&gt;Rapport!$C$1),"",ROW())</f>
        <v/>
      </c>
      <c r="V2208" s="37" t="str">
        <f t="shared" si="34"/>
        <v/>
      </c>
    </row>
    <row r="2209" spans="1:22" x14ac:dyDescent="0.3">
      <c r="A2209" s="37" t="str">
        <f>IF(H2209=Rapport!$A$2,ROW(),B2209)</f>
        <v/>
      </c>
      <c r="B2209" s="37" t="str">
        <f>IF(OR(AND(H2209&lt;&gt;Rapport!$A$2,Rapport!$C$1=""),I2209&lt;&gt;Rapport!$C$1),"",ROW())</f>
        <v/>
      </c>
      <c r="V2209" s="37" t="str">
        <f t="shared" si="34"/>
        <v/>
      </c>
    </row>
    <row r="2210" spans="1:22" x14ac:dyDescent="0.3">
      <c r="A2210" s="37" t="str">
        <f>IF(H2210=Rapport!$A$2,ROW(),B2210)</f>
        <v/>
      </c>
      <c r="B2210" s="37" t="str">
        <f>IF(OR(AND(H2210&lt;&gt;Rapport!$A$2,Rapport!$C$1=""),I2210&lt;&gt;Rapport!$C$1),"",ROW())</f>
        <v/>
      </c>
      <c r="V2210" s="37" t="str">
        <f t="shared" si="34"/>
        <v/>
      </c>
    </row>
    <row r="2211" spans="1:22" x14ac:dyDescent="0.3">
      <c r="A2211" s="37" t="str">
        <f>IF(H2211=Rapport!$A$2,ROW(),B2211)</f>
        <v/>
      </c>
      <c r="B2211" s="37" t="str">
        <f>IF(OR(AND(H2211&lt;&gt;Rapport!$A$2,Rapport!$C$1=""),I2211&lt;&gt;Rapport!$C$1),"",ROW())</f>
        <v/>
      </c>
      <c r="V2211" s="37" t="str">
        <f t="shared" si="34"/>
        <v/>
      </c>
    </row>
    <row r="2212" spans="1:22" x14ac:dyDescent="0.3">
      <c r="A2212" s="37" t="str">
        <f>IF(H2212=Rapport!$A$2,ROW(),B2212)</f>
        <v/>
      </c>
      <c r="B2212" s="37" t="str">
        <f>IF(OR(AND(H2212&lt;&gt;Rapport!$A$2,Rapport!$C$1=""),I2212&lt;&gt;Rapport!$C$1),"",ROW())</f>
        <v/>
      </c>
      <c r="V2212" s="37" t="str">
        <f t="shared" si="34"/>
        <v/>
      </c>
    </row>
    <row r="2213" spans="1:22" x14ac:dyDescent="0.3">
      <c r="A2213" s="37" t="str">
        <f>IF(H2213=Rapport!$A$2,ROW(),B2213)</f>
        <v/>
      </c>
      <c r="B2213" s="37" t="str">
        <f>IF(OR(AND(H2213&lt;&gt;Rapport!$A$2,Rapport!$C$1=""),I2213&lt;&gt;Rapport!$C$1),"",ROW())</f>
        <v/>
      </c>
      <c r="V2213" s="37" t="str">
        <f t="shared" si="34"/>
        <v/>
      </c>
    </row>
    <row r="2214" spans="1:22" x14ac:dyDescent="0.3">
      <c r="A2214" s="37" t="str">
        <f>IF(H2214=Rapport!$A$2,ROW(),B2214)</f>
        <v/>
      </c>
      <c r="B2214" s="37" t="str">
        <f>IF(OR(AND(H2214&lt;&gt;Rapport!$A$2,Rapport!$C$1=""),I2214&lt;&gt;Rapport!$C$1),"",ROW())</f>
        <v/>
      </c>
      <c r="V2214" s="37" t="str">
        <f t="shared" si="34"/>
        <v/>
      </c>
    </row>
    <row r="2215" spans="1:22" x14ac:dyDescent="0.3">
      <c r="A2215" s="37" t="str">
        <f>IF(H2215=Rapport!$A$2,ROW(),B2215)</f>
        <v/>
      </c>
      <c r="B2215" s="37" t="str">
        <f>IF(OR(AND(H2215&lt;&gt;Rapport!$A$2,Rapport!$C$1=""),I2215&lt;&gt;Rapport!$C$1),"",ROW())</f>
        <v/>
      </c>
      <c r="V2215" s="37" t="str">
        <f t="shared" si="34"/>
        <v/>
      </c>
    </row>
    <row r="2216" spans="1:22" x14ac:dyDescent="0.3">
      <c r="A2216" s="37" t="str">
        <f>IF(H2216=Rapport!$A$2,ROW(),B2216)</f>
        <v/>
      </c>
      <c r="B2216" s="37" t="str">
        <f>IF(OR(AND(H2216&lt;&gt;Rapport!$A$2,Rapport!$C$1=""),I2216&lt;&gt;Rapport!$C$1),"",ROW())</f>
        <v/>
      </c>
      <c r="V2216" s="37" t="str">
        <f t="shared" si="34"/>
        <v/>
      </c>
    </row>
    <row r="2217" spans="1:22" x14ac:dyDescent="0.3">
      <c r="A2217" s="37" t="str">
        <f>IF(H2217=Rapport!$A$2,ROW(),B2217)</f>
        <v/>
      </c>
      <c r="B2217" s="37" t="str">
        <f>IF(OR(AND(H2217&lt;&gt;Rapport!$A$2,Rapport!$C$1=""),I2217&lt;&gt;Rapport!$C$1),"",ROW())</f>
        <v/>
      </c>
      <c r="V2217" s="37" t="str">
        <f t="shared" si="34"/>
        <v/>
      </c>
    </row>
    <row r="2218" spans="1:22" x14ac:dyDescent="0.3">
      <c r="A2218" s="37" t="str">
        <f>IF(H2218=Rapport!$A$2,ROW(),B2218)</f>
        <v/>
      </c>
      <c r="B2218" s="37" t="str">
        <f>IF(OR(AND(H2218&lt;&gt;Rapport!$A$2,Rapport!$C$1=""),I2218&lt;&gt;Rapport!$C$1),"",ROW())</f>
        <v/>
      </c>
      <c r="V2218" s="37" t="str">
        <f t="shared" si="34"/>
        <v/>
      </c>
    </row>
    <row r="2219" spans="1:22" x14ac:dyDescent="0.3">
      <c r="A2219" s="37" t="str">
        <f>IF(H2219=Rapport!$A$2,ROW(),B2219)</f>
        <v/>
      </c>
      <c r="B2219" s="37" t="str">
        <f>IF(OR(AND(H2219&lt;&gt;Rapport!$A$2,Rapport!$C$1=""),I2219&lt;&gt;Rapport!$C$1),"",ROW())</f>
        <v/>
      </c>
      <c r="V2219" s="37" t="str">
        <f t="shared" si="34"/>
        <v/>
      </c>
    </row>
    <row r="2220" spans="1:22" x14ac:dyDescent="0.3">
      <c r="A2220" s="37" t="str">
        <f>IF(H2220=Rapport!$A$2,ROW(),B2220)</f>
        <v/>
      </c>
      <c r="B2220" s="37" t="str">
        <f>IF(OR(AND(H2220&lt;&gt;Rapport!$A$2,Rapport!$C$1=""),I2220&lt;&gt;Rapport!$C$1),"",ROW())</f>
        <v/>
      </c>
      <c r="V2220" s="37" t="str">
        <f t="shared" si="34"/>
        <v/>
      </c>
    </row>
    <row r="2221" spans="1:22" x14ac:dyDescent="0.3">
      <c r="A2221" s="37" t="str">
        <f>IF(H2221=Rapport!$A$2,ROW(),B2221)</f>
        <v/>
      </c>
      <c r="B2221" s="37" t="str">
        <f>IF(OR(AND(H2221&lt;&gt;Rapport!$A$2,Rapport!$C$1=""),I2221&lt;&gt;Rapport!$C$1),"",ROW())</f>
        <v/>
      </c>
      <c r="V2221" s="37" t="str">
        <f t="shared" si="34"/>
        <v/>
      </c>
    </row>
    <row r="2222" spans="1:22" x14ac:dyDescent="0.3">
      <c r="A2222" s="37" t="str">
        <f>IF(H2222=Rapport!$A$2,ROW(),B2222)</f>
        <v/>
      </c>
      <c r="B2222" s="37" t="str">
        <f>IF(OR(AND(H2222&lt;&gt;Rapport!$A$2,Rapport!$C$1=""),I2222&lt;&gt;Rapport!$C$1),"",ROW())</f>
        <v/>
      </c>
      <c r="V2222" s="37" t="str">
        <f t="shared" si="34"/>
        <v/>
      </c>
    </row>
    <row r="2223" spans="1:22" x14ac:dyDescent="0.3">
      <c r="A2223" s="37" t="str">
        <f>IF(H2223=Rapport!$A$2,ROW(),B2223)</f>
        <v/>
      </c>
      <c r="B2223" s="37" t="str">
        <f>IF(OR(AND(H2223&lt;&gt;Rapport!$A$2,Rapport!$C$1=""),I2223&lt;&gt;Rapport!$C$1),"",ROW())</f>
        <v/>
      </c>
      <c r="V2223" s="37" t="str">
        <f t="shared" si="34"/>
        <v/>
      </c>
    </row>
    <row r="2224" spans="1:22" x14ac:dyDescent="0.3">
      <c r="A2224" s="37" t="str">
        <f>IF(H2224=Rapport!$A$2,ROW(),B2224)</f>
        <v/>
      </c>
      <c r="B2224" s="37" t="str">
        <f>IF(OR(AND(H2224&lt;&gt;Rapport!$A$2,Rapport!$C$1=""),I2224&lt;&gt;Rapport!$C$1),"",ROW())</f>
        <v/>
      </c>
      <c r="V2224" s="37" t="str">
        <f t="shared" si="34"/>
        <v/>
      </c>
    </row>
    <row r="2225" spans="1:22" x14ac:dyDescent="0.3">
      <c r="A2225" s="37" t="str">
        <f>IF(H2225=Rapport!$A$2,ROW(),B2225)</f>
        <v/>
      </c>
      <c r="B2225" s="37" t="str">
        <f>IF(OR(AND(H2225&lt;&gt;Rapport!$A$2,Rapport!$C$1=""),I2225&lt;&gt;Rapport!$C$1),"",ROW())</f>
        <v/>
      </c>
      <c r="V2225" s="37" t="str">
        <f t="shared" si="34"/>
        <v/>
      </c>
    </row>
    <row r="2226" spans="1:22" x14ac:dyDescent="0.3">
      <c r="A2226" s="37" t="str">
        <f>IF(H2226=Rapport!$A$2,ROW(),B2226)</f>
        <v/>
      </c>
      <c r="B2226" s="37" t="str">
        <f>IF(OR(AND(H2226&lt;&gt;Rapport!$A$2,Rapport!$C$1=""),I2226&lt;&gt;Rapport!$C$1),"",ROW())</f>
        <v/>
      </c>
      <c r="V2226" s="37" t="str">
        <f t="shared" si="34"/>
        <v/>
      </c>
    </row>
    <row r="2227" spans="1:22" x14ac:dyDescent="0.3">
      <c r="A2227" s="37" t="str">
        <f>IF(H2227=Rapport!$A$2,ROW(),B2227)</f>
        <v/>
      </c>
      <c r="B2227" s="37" t="str">
        <f>IF(OR(AND(H2227&lt;&gt;Rapport!$A$2,Rapport!$C$1=""),I2227&lt;&gt;Rapport!$C$1),"",ROW())</f>
        <v/>
      </c>
      <c r="V2227" s="37" t="str">
        <f t="shared" si="34"/>
        <v/>
      </c>
    </row>
    <row r="2228" spans="1:22" x14ac:dyDescent="0.3">
      <c r="A2228" s="37" t="str">
        <f>IF(H2228=Rapport!$A$2,ROW(),B2228)</f>
        <v/>
      </c>
      <c r="B2228" s="37" t="str">
        <f>IF(OR(AND(H2228&lt;&gt;Rapport!$A$2,Rapport!$C$1=""),I2228&lt;&gt;Rapport!$C$1),"",ROW())</f>
        <v/>
      </c>
      <c r="V2228" s="37" t="str">
        <f t="shared" si="34"/>
        <v/>
      </c>
    </row>
    <row r="2229" spans="1:22" x14ac:dyDescent="0.3">
      <c r="A2229" s="37" t="str">
        <f>IF(H2229=Rapport!$A$2,ROW(),B2229)</f>
        <v/>
      </c>
      <c r="B2229" s="37" t="str">
        <f>IF(OR(AND(H2229&lt;&gt;Rapport!$A$2,Rapport!$C$1=""),I2229&lt;&gt;Rapport!$C$1),"",ROW())</f>
        <v/>
      </c>
      <c r="V2229" s="37" t="str">
        <f t="shared" si="34"/>
        <v/>
      </c>
    </row>
    <row r="2230" spans="1:22" x14ac:dyDescent="0.3">
      <c r="A2230" s="37" t="str">
        <f>IF(H2230=Rapport!$A$2,ROW(),B2230)</f>
        <v/>
      </c>
      <c r="B2230" s="37" t="str">
        <f>IF(OR(AND(H2230&lt;&gt;Rapport!$A$2,Rapport!$C$1=""),I2230&lt;&gt;Rapport!$C$1),"",ROW())</f>
        <v/>
      </c>
      <c r="V2230" s="37" t="str">
        <f t="shared" si="34"/>
        <v/>
      </c>
    </row>
    <row r="2231" spans="1:22" x14ac:dyDescent="0.3">
      <c r="A2231" s="37" t="str">
        <f>IF(H2231=Rapport!$A$2,ROW(),B2231)</f>
        <v/>
      </c>
      <c r="B2231" s="37" t="str">
        <f>IF(OR(AND(H2231&lt;&gt;Rapport!$A$2,Rapport!$C$1=""),I2231&lt;&gt;Rapport!$C$1),"",ROW())</f>
        <v/>
      </c>
      <c r="V2231" s="37" t="str">
        <f t="shared" si="34"/>
        <v/>
      </c>
    </row>
    <row r="2232" spans="1:22" x14ac:dyDescent="0.3">
      <c r="A2232" s="37" t="str">
        <f>IF(H2232=Rapport!$A$2,ROW(),B2232)</f>
        <v/>
      </c>
      <c r="B2232" s="37" t="str">
        <f>IF(OR(AND(H2232&lt;&gt;Rapport!$A$2,Rapport!$C$1=""),I2232&lt;&gt;Rapport!$C$1),"",ROW())</f>
        <v/>
      </c>
      <c r="V2232" s="37" t="str">
        <f t="shared" si="34"/>
        <v/>
      </c>
    </row>
    <row r="2233" spans="1:22" x14ac:dyDescent="0.3">
      <c r="A2233" s="37" t="str">
        <f>IF(H2233=Rapport!$A$2,ROW(),B2233)</f>
        <v/>
      </c>
      <c r="B2233" s="37" t="str">
        <f>IF(OR(AND(H2233&lt;&gt;Rapport!$A$2,Rapport!$C$1=""),I2233&lt;&gt;Rapport!$C$1),"",ROW())</f>
        <v/>
      </c>
      <c r="V2233" s="37" t="str">
        <f t="shared" si="34"/>
        <v/>
      </c>
    </row>
    <row r="2234" spans="1:22" x14ac:dyDescent="0.3">
      <c r="A2234" s="37" t="str">
        <f>IF(H2234=Rapport!$A$2,ROW(),B2234)</f>
        <v/>
      </c>
      <c r="B2234" s="37" t="str">
        <f>IF(OR(AND(H2234&lt;&gt;Rapport!$A$2,Rapport!$C$1=""),I2234&lt;&gt;Rapport!$C$1),"",ROW())</f>
        <v/>
      </c>
      <c r="V2234" s="37" t="str">
        <f t="shared" si="34"/>
        <v/>
      </c>
    </row>
    <row r="2235" spans="1:22" x14ac:dyDescent="0.3">
      <c r="A2235" s="37" t="str">
        <f>IF(H2235=Rapport!$A$2,ROW(),B2235)</f>
        <v/>
      </c>
      <c r="B2235" s="37" t="str">
        <f>IF(OR(AND(H2235&lt;&gt;Rapport!$A$2,Rapport!$C$1=""),I2235&lt;&gt;Rapport!$C$1),"",ROW())</f>
        <v/>
      </c>
      <c r="V2235" s="37" t="str">
        <f t="shared" si="34"/>
        <v/>
      </c>
    </row>
    <row r="2236" spans="1:22" x14ac:dyDescent="0.3">
      <c r="A2236" s="37" t="str">
        <f>IF(H2236=Rapport!$A$2,ROW(),B2236)</f>
        <v/>
      </c>
      <c r="B2236" s="37" t="str">
        <f>IF(OR(AND(H2236&lt;&gt;Rapport!$A$2,Rapport!$C$1=""),I2236&lt;&gt;Rapport!$C$1),"",ROW())</f>
        <v/>
      </c>
      <c r="V2236" s="37" t="str">
        <f t="shared" si="34"/>
        <v/>
      </c>
    </row>
    <row r="2237" spans="1:22" x14ac:dyDescent="0.3">
      <c r="A2237" s="37" t="str">
        <f>IF(H2237=Rapport!$A$2,ROW(),B2237)</f>
        <v/>
      </c>
      <c r="B2237" s="37" t="str">
        <f>IF(OR(AND(H2237&lt;&gt;Rapport!$A$2,Rapport!$C$1=""),I2237&lt;&gt;Rapport!$C$1),"",ROW())</f>
        <v/>
      </c>
      <c r="V2237" s="37" t="str">
        <f t="shared" si="34"/>
        <v/>
      </c>
    </row>
    <row r="2238" spans="1:22" x14ac:dyDescent="0.3">
      <c r="A2238" s="37" t="str">
        <f>IF(H2238=Rapport!$A$2,ROW(),B2238)</f>
        <v/>
      </c>
      <c r="B2238" s="37" t="str">
        <f>IF(OR(AND(H2238&lt;&gt;Rapport!$A$2,Rapport!$C$1=""),I2238&lt;&gt;Rapport!$C$1),"",ROW())</f>
        <v/>
      </c>
      <c r="V2238" s="37" t="str">
        <f t="shared" si="34"/>
        <v/>
      </c>
    </row>
    <row r="2239" spans="1:22" x14ac:dyDescent="0.3">
      <c r="A2239" s="37" t="str">
        <f>IF(H2239=Rapport!$A$2,ROW(),B2239)</f>
        <v/>
      </c>
      <c r="B2239" s="37" t="str">
        <f>IF(OR(AND(H2239&lt;&gt;Rapport!$A$2,Rapport!$C$1=""),I2239&lt;&gt;Rapport!$C$1),"",ROW())</f>
        <v/>
      </c>
      <c r="V2239" s="37" t="str">
        <f t="shared" si="34"/>
        <v/>
      </c>
    </row>
    <row r="2240" spans="1:22" x14ac:dyDescent="0.3">
      <c r="A2240" s="37" t="str">
        <f>IF(H2240=Rapport!$A$2,ROW(),B2240)</f>
        <v/>
      </c>
      <c r="B2240" s="37" t="str">
        <f>IF(OR(AND(H2240&lt;&gt;Rapport!$A$2,Rapport!$C$1=""),I2240&lt;&gt;Rapport!$C$1),"",ROW())</f>
        <v/>
      </c>
      <c r="V2240" s="37" t="str">
        <f t="shared" si="34"/>
        <v/>
      </c>
    </row>
    <row r="2241" spans="1:22" x14ac:dyDescent="0.3">
      <c r="A2241" s="37" t="str">
        <f>IF(H2241=Rapport!$A$2,ROW(),B2241)</f>
        <v/>
      </c>
      <c r="B2241" s="37" t="str">
        <f>IF(OR(AND(H2241&lt;&gt;Rapport!$A$2,Rapport!$C$1=""),I2241&lt;&gt;Rapport!$C$1),"",ROW())</f>
        <v/>
      </c>
      <c r="V2241" s="37" t="str">
        <f t="shared" si="34"/>
        <v/>
      </c>
    </row>
    <row r="2242" spans="1:22" x14ac:dyDescent="0.3">
      <c r="A2242" s="37" t="str">
        <f>IF(H2242=Rapport!$A$2,ROW(),B2242)</f>
        <v/>
      </c>
      <c r="B2242" s="37" t="str">
        <f>IF(OR(AND(H2242&lt;&gt;Rapport!$A$2,Rapport!$C$1=""),I2242&lt;&gt;Rapport!$C$1),"",ROW())</f>
        <v/>
      </c>
      <c r="V2242" s="37" t="str">
        <f t="shared" si="34"/>
        <v/>
      </c>
    </row>
    <row r="2243" spans="1:22" x14ac:dyDescent="0.3">
      <c r="A2243" s="37" t="str">
        <f>IF(H2243=Rapport!$A$2,ROW(),B2243)</f>
        <v/>
      </c>
      <c r="B2243" s="37" t="str">
        <f>IF(OR(AND(H2243&lt;&gt;Rapport!$A$2,Rapport!$C$1=""),I2243&lt;&gt;Rapport!$C$1),"",ROW())</f>
        <v/>
      </c>
      <c r="V2243" s="37" t="str">
        <f t="shared" ref="V2243:V2306" si="35">IF(K2243="rupture",ROW(),"")</f>
        <v/>
      </c>
    </row>
    <row r="2244" spans="1:22" x14ac:dyDescent="0.3">
      <c r="A2244" s="37" t="str">
        <f>IF(H2244=Rapport!$A$2,ROW(),B2244)</f>
        <v/>
      </c>
      <c r="B2244" s="37" t="str">
        <f>IF(OR(AND(H2244&lt;&gt;Rapport!$A$2,Rapport!$C$1=""),I2244&lt;&gt;Rapport!$C$1),"",ROW())</f>
        <v/>
      </c>
      <c r="V2244" s="37" t="str">
        <f t="shared" si="35"/>
        <v/>
      </c>
    </row>
    <row r="2245" spans="1:22" x14ac:dyDescent="0.3">
      <c r="A2245" s="37" t="str">
        <f>IF(H2245=Rapport!$A$2,ROW(),B2245)</f>
        <v/>
      </c>
      <c r="B2245" s="37" t="str">
        <f>IF(OR(AND(H2245&lt;&gt;Rapport!$A$2,Rapport!$C$1=""),I2245&lt;&gt;Rapport!$C$1),"",ROW())</f>
        <v/>
      </c>
      <c r="V2245" s="37" t="str">
        <f t="shared" si="35"/>
        <v/>
      </c>
    </row>
    <row r="2246" spans="1:22" x14ac:dyDescent="0.3">
      <c r="A2246" s="37" t="str">
        <f>IF(H2246=Rapport!$A$2,ROW(),B2246)</f>
        <v/>
      </c>
      <c r="B2246" s="37" t="str">
        <f>IF(OR(AND(H2246&lt;&gt;Rapport!$A$2,Rapport!$C$1=""),I2246&lt;&gt;Rapport!$C$1),"",ROW())</f>
        <v/>
      </c>
      <c r="V2246" s="37" t="str">
        <f t="shared" si="35"/>
        <v/>
      </c>
    </row>
    <row r="2247" spans="1:22" x14ac:dyDescent="0.3">
      <c r="A2247" s="37" t="str">
        <f>IF(H2247=Rapport!$A$2,ROW(),B2247)</f>
        <v/>
      </c>
      <c r="B2247" s="37" t="str">
        <f>IF(OR(AND(H2247&lt;&gt;Rapport!$A$2,Rapport!$C$1=""),I2247&lt;&gt;Rapport!$C$1),"",ROW())</f>
        <v/>
      </c>
      <c r="V2247" s="37" t="str">
        <f t="shared" si="35"/>
        <v/>
      </c>
    </row>
    <row r="2248" spans="1:22" x14ac:dyDescent="0.3">
      <c r="A2248" s="37" t="str">
        <f>IF(H2248=Rapport!$A$2,ROW(),B2248)</f>
        <v/>
      </c>
      <c r="B2248" s="37" t="str">
        <f>IF(OR(AND(H2248&lt;&gt;Rapport!$A$2,Rapport!$C$1=""),I2248&lt;&gt;Rapport!$C$1),"",ROW())</f>
        <v/>
      </c>
      <c r="V2248" s="37" t="str">
        <f t="shared" si="35"/>
        <v/>
      </c>
    </row>
    <row r="2249" spans="1:22" x14ac:dyDescent="0.3">
      <c r="A2249" s="37" t="str">
        <f>IF(H2249=Rapport!$A$2,ROW(),B2249)</f>
        <v/>
      </c>
      <c r="B2249" s="37" t="str">
        <f>IF(OR(AND(H2249&lt;&gt;Rapport!$A$2,Rapport!$C$1=""),I2249&lt;&gt;Rapport!$C$1),"",ROW())</f>
        <v/>
      </c>
      <c r="V2249" s="37" t="str">
        <f t="shared" si="35"/>
        <v/>
      </c>
    </row>
    <row r="2250" spans="1:22" x14ac:dyDescent="0.3">
      <c r="A2250" s="37" t="str">
        <f>IF(H2250=Rapport!$A$2,ROW(),B2250)</f>
        <v/>
      </c>
      <c r="B2250" s="37" t="str">
        <f>IF(OR(AND(H2250&lt;&gt;Rapport!$A$2,Rapport!$C$1=""),I2250&lt;&gt;Rapport!$C$1),"",ROW())</f>
        <v/>
      </c>
      <c r="V2250" s="37" t="str">
        <f t="shared" si="35"/>
        <v/>
      </c>
    </row>
    <row r="2251" spans="1:22" x14ac:dyDescent="0.3">
      <c r="A2251" s="37" t="str">
        <f>IF(H2251=Rapport!$A$2,ROW(),B2251)</f>
        <v/>
      </c>
      <c r="B2251" s="37" t="str">
        <f>IF(OR(AND(H2251&lt;&gt;Rapport!$A$2,Rapport!$C$1=""),I2251&lt;&gt;Rapport!$C$1),"",ROW())</f>
        <v/>
      </c>
      <c r="V2251" s="37" t="str">
        <f t="shared" si="35"/>
        <v/>
      </c>
    </row>
    <row r="2252" spans="1:22" x14ac:dyDescent="0.3">
      <c r="A2252" s="37" t="str">
        <f>IF(H2252=Rapport!$A$2,ROW(),B2252)</f>
        <v/>
      </c>
      <c r="B2252" s="37" t="str">
        <f>IF(OR(AND(H2252&lt;&gt;Rapport!$A$2,Rapport!$C$1=""),I2252&lt;&gt;Rapport!$C$1),"",ROW())</f>
        <v/>
      </c>
      <c r="V2252" s="37" t="str">
        <f t="shared" si="35"/>
        <v/>
      </c>
    </row>
    <row r="2253" spans="1:22" x14ac:dyDescent="0.3">
      <c r="A2253" s="37" t="str">
        <f>IF(H2253=Rapport!$A$2,ROW(),B2253)</f>
        <v/>
      </c>
      <c r="B2253" s="37" t="str">
        <f>IF(OR(AND(H2253&lt;&gt;Rapport!$A$2,Rapport!$C$1=""),I2253&lt;&gt;Rapport!$C$1),"",ROW())</f>
        <v/>
      </c>
      <c r="V2253" s="37" t="str">
        <f t="shared" si="35"/>
        <v/>
      </c>
    </row>
    <row r="2254" spans="1:22" x14ac:dyDescent="0.3">
      <c r="A2254" s="37" t="str">
        <f>IF(H2254=Rapport!$A$2,ROW(),B2254)</f>
        <v/>
      </c>
      <c r="B2254" s="37" t="str">
        <f>IF(OR(AND(H2254&lt;&gt;Rapport!$A$2,Rapport!$C$1=""),I2254&lt;&gt;Rapport!$C$1),"",ROW())</f>
        <v/>
      </c>
      <c r="V2254" s="37" t="str">
        <f t="shared" si="35"/>
        <v/>
      </c>
    </row>
    <row r="2255" spans="1:22" x14ac:dyDescent="0.3">
      <c r="A2255" s="37" t="str">
        <f>IF(H2255=Rapport!$A$2,ROW(),B2255)</f>
        <v/>
      </c>
      <c r="B2255" s="37" t="str">
        <f>IF(OR(AND(H2255&lt;&gt;Rapport!$A$2,Rapport!$C$1=""),I2255&lt;&gt;Rapport!$C$1),"",ROW())</f>
        <v/>
      </c>
      <c r="V2255" s="37" t="str">
        <f t="shared" si="35"/>
        <v/>
      </c>
    </row>
    <row r="2256" spans="1:22" x14ac:dyDescent="0.3">
      <c r="A2256" s="37" t="str">
        <f>IF(H2256=Rapport!$A$2,ROW(),B2256)</f>
        <v/>
      </c>
      <c r="B2256" s="37" t="str">
        <f>IF(OR(AND(H2256&lt;&gt;Rapport!$A$2,Rapport!$C$1=""),I2256&lt;&gt;Rapport!$C$1),"",ROW())</f>
        <v/>
      </c>
      <c r="V2256" s="37" t="str">
        <f t="shared" si="35"/>
        <v/>
      </c>
    </row>
    <row r="2257" spans="1:22" x14ac:dyDescent="0.3">
      <c r="A2257" s="37" t="str">
        <f>IF(H2257=Rapport!$A$2,ROW(),B2257)</f>
        <v/>
      </c>
      <c r="B2257" s="37" t="str">
        <f>IF(OR(AND(H2257&lt;&gt;Rapport!$A$2,Rapport!$C$1=""),I2257&lt;&gt;Rapport!$C$1),"",ROW())</f>
        <v/>
      </c>
      <c r="V2257" s="37" t="str">
        <f t="shared" si="35"/>
        <v/>
      </c>
    </row>
    <row r="2258" spans="1:22" x14ac:dyDescent="0.3">
      <c r="A2258" s="37" t="str">
        <f>IF(H2258=Rapport!$A$2,ROW(),B2258)</f>
        <v/>
      </c>
      <c r="B2258" s="37" t="str">
        <f>IF(OR(AND(H2258&lt;&gt;Rapport!$A$2,Rapport!$C$1=""),I2258&lt;&gt;Rapport!$C$1),"",ROW())</f>
        <v/>
      </c>
      <c r="V2258" s="37" t="str">
        <f t="shared" si="35"/>
        <v/>
      </c>
    </row>
    <row r="2259" spans="1:22" x14ac:dyDescent="0.3">
      <c r="A2259" s="37" t="str">
        <f>IF(H2259=Rapport!$A$2,ROW(),B2259)</f>
        <v/>
      </c>
      <c r="B2259" s="37" t="str">
        <f>IF(OR(AND(H2259&lt;&gt;Rapport!$A$2,Rapport!$C$1=""),I2259&lt;&gt;Rapport!$C$1),"",ROW())</f>
        <v/>
      </c>
      <c r="V2259" s="37" t="str">
        <f t="shared" si="35"/>
        <v/>
      </c>
    </row>
    <row r="2260" spans="1:22" x14ac:dyDescent="0.3">
      <c r="A2260" s="37" t="str">
        <f>IF(H2260=Rapport!$A$2,ROW(),B2260)</f>
        <v/>
      </c>
      <c r="B2260" s="37" t="str">
        <f>IF(OR(AND(H2260&lt;&gt;Rapport!$A$2,Rapport!$C$1=""),I2260&lt;&gt;Rapport!$C$1),"",ROW())</f>
        <v/>
      </c>
      <c r="V2260" s="37" t="str">
        <f t="shared" si="35"/>
        <v/>
      </c>
    </row>
    <row r="2261" spans="1:22" x14ac:dyDescent="0.3">
      <c r="A2261" s="37" t="str">
        <f>IF(H2261=Rapport!$A$2,ROW(),B2261)</f>
        <v/>
      </c>
      <c r="B2261" s="37" t="str">
        <f>IF(OR(AND(H2261&lt;&gt;Rapport!$A$2,Rapport!$C$1=""),I2261&lt;&gt;Rapport!$C$1),"",ROW())</f>
        <v/>
      </c>
      <c r="V2261" s="37" t="str">
        <f t="shared" si="35"/>
        <v/>
      </c>
    </row>
    <row r="2262" spans="1:22" x14ac:dyDescent="0.3">
      <c r="A2262" s="37" t="str">
        <f>IF(H2262=Rapport!$A$2,ROW(),B2262)</f>
        <v/>
      </c>
      <c r="B2262" s="37" t="str">
        <f>IF(OR(AND(H2262&lt;&gt;Rapport!$A$2,Rapport!$C$1=""),I2262&lt;&gt;Rapport!$C$1),"",ROW())</f>
        <v/>
      </c>
      <c r="V2262" s="37" t="str">
        <f t="shared" si="35"/>
        <v/>
      </c>
    </row>
    <row r="2263" spans="1:22" x14ac:dyDescent="0.3">
      <c r="A2263" s="37" t="str">
        <f>IF(H2263=Rapport!$A$2,ROW(),B2263)</f>
        <v/>
      </c>
      <c r="B2263" s="37" t="str">
        <f>IF(OR(AND(H2263&lt;&gt;Rapport!$A$2,Rapport!$C$1=""),I2263&lt;&gt;Rapport!$C$1),"",ROW())</f>
        <v/>
      </c>
      <c r="V2263" s="37" t="str">
        <f t="shared" si="35"/>
        <v/>
      </c>
    </row>
    <row r="2264" spans="1:22" x14ac:dyDescent="0.3">
      <c r="A2264" s="37" t="str">
        <f>IF(H2264=Rapport!$A$2,ROW(),B2264)</f>
        <v/>
      </c>
      <c r="B2264" s="37" t="str">
        <f>IF(OR(AND(H2264&lt;&gt;Rapport!$A$2,Rapport!$C$1=""),I2264&lt;&gt;Rapport!$C$1),"",ROW())</f>
        <v/>
      </c>
      <c r="V2264" s="37" t="str">
        <f t="shared" si="35"/>
        <v/>
      </c>
    </row>
    <row r="2265" spans="1:22" x14ac:dyDescent="0.3">
      <c r="A2265" s="37" t="str">
        <f>IF(H2265=Rapport!$A$2,ROW(),B2265)</f>
        <v/>
      </c>
      <c r="B2265" s="37" t="str">
        <f>IF(OR(AND(H2265&lt;&gt;Rapport!$A$2,Rapport!$C$1=""),I2265&lt;&gt;Rapport!$C$1),"",ROW())</f>
        <v/>
      </c>
      <c r="V2265" s="37" t="str">
        <f t="shared" si="35"/>
        <v/>
      </c>
    </row>
    <row r="2266" spans="1:22" x14ac:dyDescent="0.3">
      <c r="A2266" s="37" t="str">
        <f>IF(H2266=Rapport!$A$2,ROW(),B2266)</f>
        <v/>
      </c>
      <c r="B2266" s="37" t="str">
        <f>IF(OR(AND(H2266&lt;&gt;Rapport!$A$2,Rapport!$C$1=""),I2266&lt;&gt;Rapport!$C$1),"",ROW())</f>
        <v/>
      </c>
      <c r="V2266" s="37" t="str">
        <f t="shared" si="35"/>
        <v/>
      </c>
    </row>
    <row r="2267" spans="1:22" x14ac:dyDescent="0.3">
      <c r="A2267" s="37" t="str">
        <f>IF(H2267=Rapport!$A$2,ROW(),B2267)</f>
        <v/>
      </c>
      <c r="B2267" s="37" t="str">
        <f>IF(OR(AND(H2267&lt;&gt;Rapport!$A$2,Rapport!$C$1=""),I2267&lt;&gt;Rapport!$C$1),"",ROW())</f>
        <v/>
      </c>
      <c r="V2267" s="37" t="str">
        <f t="shared" si="35"/>
        <v/>
      </c>
    </row>
    <row r="2268" spans="1:22" x14ac:dyDescent="0.3">
      <c r="A2268" s="37" t="str">
        <f>IF(H2268=Rapport!$A$2,ROW(),B2268)</f>
        <v/>
      </c>
      <c r="B2268" s="37" t="str">
        <f>IF(OR(AND(H2268&lt;&gt;Rapport!$A$2,Rapport!$C$1=""),I2268&lt;&gt;Rapport!$C$1),"",ROW())</f>
        <v/>
      </c>
      <c r="V2268" s="37" t="str">
        <f t="shared" si="35"/>
        <v/>
      </c>
    </row>
    <row r="2269" spans="1:22" x14ac:dyDescent="0.3">
      <c r="A2269" s="37" t="str">
        <f>IF(H2269=Rapport!$A$2,ROW(),B2269)</f>
        <v/>
      </c>
      <c r="B2269" s="37" t="str">
        <f>IF(OR(AND(H2269&lt;&gt;Rapport!$A$2,Rapport!$C$1=""),I2269&lt;&gt;Rapport!$C$1),"",ROW())</f>
        <v/>
      </c>
      <c r="V2269" s="37" t="str">
        <f t="shared" si="35"/>
        <v/>
      </c>
    </row>
    <row r="2270" spans="1:22" x14ac:dyDescent="0.3">
      <c r="A2270" s="37" t="str">
        <f>IF(H2270=Rapport!$A$2,ROW(),B2270)</f>
        <v/>
      </c>
      <c r="B2270" s="37" t="str">
        <f>IF(OR(AND(H2270&lt;&gt;Rapport!$A$2,Rapport!$C$1=""),I2270&lt;&gt;Rapport!$C$1),"",ROW())</f>
        <v/>
      </c>
      <c r="V2270" s="37" t="str">
        <f t="shared" si="35"/>
        <v/>
      </c>
    </row>
    <row r="2271" spans="1:22" x14ac:dyDescent="0.3">
      <c r="A2271" s="37" t="str">
        <f>IF(H2271=Rapport!$A$2,ROW(),B2271)</f>
        <v/>
      </c>
      <c r="B2271" s="37" t="str">
        <f>IF(OR(AND(H2271&lt;&gt;Rapport!$A$2,Rapport!$C$1=""),I2271&lt;&gt;Rapport!$C$1),"",ROW())</f>
        <v/>
      </c>
      <c r="V2271" s="37" t="str">
        <f t="shared" si="35"/>
        <v/>
      </c>
    </row>
    <row r="2272" spans="1:22" x14ac:dyDescent="0.3">
      <c r="A2272" s="37" t="str">
        <f>IF(H2272=Rapport!$A$2,ROW(),B2272)</f>
        <v/>
      </c>
      <c r="B2272" s="37" t="str">
        <f>IF(OR(AND(H2272&lt;&gt;Rapport!$A$2,Rapport!$C$1=""),I2272&lt;&gt;Rapport!$C$1),"",ROW())</f>
        <v/>
      </c>
      <c r="V2272" s="37" t="str">
        <f t="shared" si="35"/>
        <v/>
      </c>
    </row>
    <row r="2273" spans="1:22" x14ac:dyDescent="0.3">
      <c r="A2273" s="37" t="str">
        <f>IF(H2273=Rapport!$A$2,ROW(),B2273)</f>
        <v/>
      </c>
      <c r="B2273" s="37" t="str">
        <f>IF(OR(AND(H2273&lt;&gt;Rapport!$A$2,Rapport!$C$1=""),I2273&lt;&gt;Rapport!$C$1),"",ROW())</f>
        <v/>
      </c>
      <c r="V2273" s="37" t="str">
        <f t="shared" si="35"/>
        <v/>
      </c>
    </row>
    <row r="2274" spans="1:22" x14ac:dyDescent="0.3">
      <c r="A2274" s="37" t="str">
        <f>IF(H2274=Rapport!$A$2,ROW(),B2274)</f>
        <v/>
      </c>
      <c r="B2274" s="37" t="str">
        <f>IF(OR(AND(H2274&lt;&gt;Rapport!$A$2,Rapport!$C$1=""),I2274&lt;&gt;Rapport!$C$1),"",ROW())</f>
        <v/>
      </c>
      <c r="V2274" s="37" t="str">
        <f t="shared" si="35"/>
        <v/>
      </c>
    </row>
    <row r="2275" spans="1:22" x14ac:dyDescent="0.3">
      <c r="A2275" s="37" t="str">
        <f>IF(H2275=Rapport!$A$2,ROW(),B2275)</f>
        <v/>
      </c>
      <c r="B2275" s="37" t="str">
        <f>IF(OR(AND(H2275&lt;&gt;Rapport!$A$2,Rapport!$C$1=""),I2275&lt;&gt;Rapport!$C$1),"",ROW())</f>
        <v/>
      </c>
      <c r="V2275" s="37" t="str">
        <f t="shared" si="35"/>
        <v/>
      </c>
    </row>
    <row r="2276" spans="1:22" x14ac:dyDescent="0.3">
      <c r="A2276" s="37" t="str">
        <f>IF(H2276=Rapport!$A$2,ROW(),B2276)</f>
        <v/>
      </c>
      <c r="B2276" s="37" t="str">
        <f>IF(OR(AND(H2276&lt;&gt;Rapport!$A$2,Rapport!$C$1=""),I2276&lt;&gt;Rapport!$C$1),"",ROW())</f>
        <v/>
      </c>
      <c r="V2276" s="37" t="str">
        <f t="shared" si="35"/>
        <v/>
      </c>
    </row>
    <row r="2277" spans="1:22" x14ac:dyDescent="0.3">
      <c r="A2277" s="37" t="str">
        <f>IF(H2277=Rapport!$A$2,ROW(),B2277)</f>
        <v/>
      </c>
      <c r="B2277" s="37" t="str">
        <f>IF(OR(AND(H2277&lt;&gt;Rapport!$A$2,Rapport!$C$1=""),I2277&lt;&gt;Rapport!$C$1),"",ROW())</f>
        <v/>
      </c>
      <c r="V2277" s="37" t="str">
        <f t="shared" si="35"/>
        <v/>
      </c>
    </row>
    <row r="2278" spans="1:22" x14ac:dyDescent="0.3">
      <c r="A2278" s="37" t="str">
        <f>IF(H2278=Rapport!$A$2,ROW(),B2278)</f>
        <v/>
      </c>
      <c r="B2278" s="37" t="str">
        <f>IF(OR(AND(H2278&lt;&gt;Rapport!$A$2,Rapport!$C$1=""),I2278&lt;&gt;Rapport!$C$1),"",ROW())</f>
        <v/>
      </c>
      <c r="V2278" s="37" t="str">
        <f t="shared" si="35"/>
        <v/>
      </c>
    </row>
    <row r="2279" spans="1:22" x14ac:dyDescent="0.3">
      <c r="A2279" s="37" t="str">
        <f>IF(H2279=Rapport!$A$2,ROW(),B2279)</f>
        <v/>
      </c>
      <c r="B2279" s="37" t="str">
        <f>IF(OR(AND(H2279&lt;&gt;Rapport!$A$2,Rapport!$C$1=""),I2279&lt;&gt;Rapport!$C$1),"",ROW())</f>
        <v/>
      </c>
      <c r="V2279" s="37" t="str">
        <f t="shared" si="35"/>
        <v/>
      </c>
    </row>
    <row r="2280" spans="1:22" x14ac:dyDescent="0.3">
      <c r="A2280" s="37" t="str">
        <f>IF(H2280=Rapport!$A$2,ROW(),B2280)</f>
        <v/>
      </c>
      <c r="B2280" s="37" t="str">
        <f>IF(OR(AND(H2280&lt;&gt;Rapport!$A$2,Rapport!$C$1=""),I2280&lt;&gt;Rapport!$C$1),"",ROW())</f>
        <v/>
      </c>
      <c r="V2280" s="37" t="str">
        <f t="shared" si="35"/>
        <v/>
      </c>
    </row>
    <row r="2281" spans="1:22" x14ac:dyDescent="0.3">
      <c r="A2281" s="37" t="str">
        <f>IF(H2281=Rapport!$A$2,ROW(),B2281)</f>
        <v/>
      </c>
      <c r="B2281" s="37" t="str">
        <f>IF(OR(AND(H2281&lt;&gt;Rapport!$A$2,Rapport!$C$1=""),I2281&lt;&gt;Rapport!$C$1),"",ROW())</f>
        <v/>
      </c>
      <c r="V2281" s="37" t="str">
        <f t="shared" si="35"/>
        <v/>
      </c>
    </row>
    <row r="2282" spans="1:22" x14ac:dyDescent="0.3">
      <c r="A2282" s="37" t="str">
        <f>IF(H2282=Rapport!$A$2,ROW(),B2282)</f>
        <v/>
      </c>
      <c r="B2282" s="37" t="str">
        <f>IF(OR(AND(H2282&lt;&gt;Rapport!$A$2,Rapport!$C$1=""),I2282&lt;&gt;Rapport!$C$1),"",ROW())</f>
        <v/>
      </c>
      <c r="V2282" s="37" t="str">
        <f t="shared" si="35"/>
        <v/>
      </c>
    </row>
    <row r="2283" spans="1:22" x14ac:dyDescent="0.3">
      <c r="A2283" s="37" t="str">
        <f>IF(H2283=Rapport!$A$2,ROW(),B2283)</f>
        <v/>
      </c>
      <c r="B2283" s="37" t="str">
        <f>IF(OR(AND(H2283&lt;&gt;Rapport!$A$2,Rapport!$C$1=""),I2283&lt;&gt;Rapport!$C$1),"",ROW())</f>
        <v/>
      </c>
      <c r="V2283" s="37" t="str">
        <f t="shared" si="35"/>
        <v/>
      </c>
    </row>
    <row r="2284" spans="1:22" x14ac:dyDescent="0.3">
      <c r="A2284" s="37" t="str">
        <f>IF(H2284=Rapport!$A$2,ROW(),B2284)</f>
        <v/>
      </c>
      <c r="B2284" s="37" t="str">
        <f>IF(OR(AND(H2284&lt;&gt;Rapport!$A$2,Rapport!$C$1=""),I2284&lt;&gt;Rapport!$C$1),"",ROW())</f>
        <v/>
      </c>
      <c r="V2284" s="37" t="str">
        <f t="shared" si="35"/>
        <v/>
      </c>
    </row>
    <row r="2285" spans="1:22" x14ac:dyDescent="0.3">
      <c r="A2285" s="37" t="str">
        <f>IF(H2285=Rapport!$A$2,ROW(),B2285)</f>
        <v/>
      </c>
      <c r="B2285" s="37" t="str">
        <f>IF(OR(AND(H2285&lt;&gt;Rapport!$A$2,Rapport!$C$1=""),I2285&lt;&gt;Rapport!$C$1),"",ROW())</f>
        <v/>
      </c>
      <c r="V2285" s="37" t="str">
        <f t="shared" si="35"/>
        <v/>
      </c>
    </row>
    <row r="2286" spans="1:22" x14ac:dyDescent="0.3">
      <c r="A2286" s="37" t="str">
        <f>IF(H2286=Rapport!$A$2,ROW(),B2286)</f>
        <v/>
      </c>
      <c r="B2286" s="37" t="str">
        <f>IF(OR(AND(H2286&lt;&gt;Rapport!$A$2,Rapport!$C$1=""),I2286&lt;&gt;Rapport!$C$1),"",ROW())</f>
        <v/>
      </c>
      <c r="V2286" s="37" t="str">
        <f t="shared" si="35"/>
        <v/>
      </c>
    </row>
    <row r="2287" spans="1:22" x14ac:dyDescent="0.3">
      <c r="A2287" s="37" t="str">
        <f>IF(H2287=Rapport!$A$2,ROW(),B2287)</f>
        <v/>
      </c>
      <c r="B2287" s="37" t="str">
        <f>IF(OR(AND(H2287&lt;&gt;Rapport!$A$2,Rapport!$C$1=""),I2287&lt;&gt;Rapport!$C$1),"",ROW())</f>
        <v/>
      </c>
      <c r="V2287" s="37" t="str">
        <f t="shared" si="35"/>
        <v/>
      </c>
    </row>
    <row r="2288" spans="1:22" x14ac:dyDescent="0.3">
      <c r="A2288" s="37" t="str">
        <f>IF(H2288=Rapport!$A$2,ROW(),B2288)</f>
        <v/>
      </c>
      <c r="B2288" s="37" t="str">
        <f>IF(OR(AND(H2288&lt;&gt;Rapport!$A$2,Rapport!$C$1=""),I2288&lt;&gt;Rapport!$C$1),"",ROW())</f>
        <v/>
      </c>
      <c r="V2288" s="37" t="str">
        <f t="shared" si="35"/>
        <v/>
      </c>
    </row>
    <row r="2289" spans="1:22" x14ac:dyDescent="0.3">
      <c r="A2289" s="37" t="str">
        <f>IF(H2289=Rapport!$A$2,ROW(),B2289)</f>
        <v/>
      </c>
      <c r="B2289" s="37" t="str">
        <f>IF(OR(AND(H2289&lt;&gt;Rapport!$A$2,Rapport!$C$1=""),I2289&lt;&gt;Rapport!$C$1),"",ROW())</f>
        <v/>
      </c>
      <c r="V2289" s="37" t="str">
        <f t="shared" si="35"/>
        <v/>
      </c>
    </row>
    <row r="2290" spans="1:22" x14ac:dyDescent="0.3">
      <c r="A2290" s="37" t="str">
        <f>IF(H2290=Rapport!$A$2,ROW(),B2290)</f>
        <v/>
      </c>
      <c r="B2290" s="37" t="str">
        <f>IF(OR(AND(H2290&lt;&gt;Rapport!$A$2,Rapport!$C$1=""),I2290&lt;&gt;Rapport!$C$1),"",ROW())</f>
        <v/>
      </c>
      <c r="V2290" s="37" t="str">
        <f t="shared" si="35"/>
        <v/>
      </c>
    </row>
    <row r="2291" spans="1:22" x14ac:dyDescent="0.3">
      <c r="A2291" s="37" t="str">
        <f>IF(H2291=Rapport!$A$2,ROW(),B2291)</f>
        <v/>
      </c>
      <c r="B2291" s="37" t="str">
        <f>IF(OR(AND(H2291&lt;&gt;Rapport!$A$2,Rapport!$C$1=""),I2291&lt;&gt;Rapport!$C$1),"",ROW())</f>
        <v/>
      </c>
      <c r="V2291" s="37" t="str">
        <f t="shared" si="35"/>
        <v/>
      </c>
    </row>
    <row r="2292" spans="1:22" x14ac:dyDescent="0.3">
      <c r="A2292" s="37" t="str">
        <f>IF(H2292=Rapport!$A$2,ROW(),B2292)</f>
        <v/>
      </c>
      <c r="B2292" s="37" t="str">
        <f>IF(OR(AND(H2292&lt;&gt;Rapport!$A$2,Rapport!$C$1=""),I2292&lt;&gt;Rapport!$C$1),"",ROW())</f>
        <v/>
      </c>
      <c r="V2292" s="37" t="str">
        <f t="shared" si="35"/>
        <v/>
      </c>
    </row>
    <row r="2293" spans="1:22" x14ac:dyDescent="0.3">
      <c r="A2293" s="37" t="str">
        <f>IF(H2293=Rapport!$A$2,ROW(),B2293)</f>
        <v/>
      </c>
      <c r="B2293" s="37" t="str">
        <f>IF(OR(AND(H2293&lt;&gt;Rapport!$A$2,Rapport!$C$1=""),I2293&lt;&gt;Rapport!$C$1),"",ROW())</f>
        <v/>
      </c>
      <c r="V2293" s="37" t="str">
        <f t="shared" si="35"/>
        <v/>
      </c>
    </row>
    <row r="2294" spans="1:22" x14ac:dyDescent="0.3">
      <c r="A2294" s="37" t="str">
        <f>IF(H2294=Rapport!$A$2,ROW(),B2294)</f>
        <v/>
      </c>
      <c r="B2294" s="37" t="str">
        <f>IF(OR(AND(H2294&lt;&gt;Rapport!$A$2,Rapport!$C$1=""),I2294&lt;&gt;Rapport!$C$1),"",ROW())</f>
        <v/>
      </c>
      <c r="V2294" s="37" t="str">
        <f t="shared" si="35"/>
        <v/>
      </c>
    </row>
    <row r="2295" spans="1:22" x14ac:dyDescent="0.3">
      <c r="A2295" s="37" t="str">
        <f>IF(H2295=Rapport!$A$2,ROW(),B2295)</f>
        <v/>
      </c>
      <c r="B2295" s="37" t="str">
        <f>IF(OR(AND(H2295&lt;&gt;Rapport!$A$2,Rapport!$C$1=""),I2295&lt;&gt;Rapport!$C$1),"",ROW())</f>
        <v/>
      </c>
      <c r="V2295" s="37" t="str">
        <f t="shared" si="35"/>
        <v/>
      </c>
    </row>
    <row r="2296" spans="1:22" x14ac:dyDescent="0.3">
      <c r="A2296" s="37" t="str">
        <f>IF(H2296=Rapport!$A$2,ROW(),B2296)</f>
        <v/>
      </c>
      <c r="B2296" s="37" t="str">
        <f>IF(OR(AND(H2296&lt;&gt;Rapport!$A$2,Rapport!$C$1=""),I2296&lt;&gt;Rapport!$C$1),"",ROW())</f>
        <v/>
      </c>
      <c r="V2296" s="37" t="str">
        <f t="shared" si="35"/>
        <v/>
      </c>
    </row>
    <row r="2297" spans="1:22" x14ac:dyDescent="0.3">
      <c r="A2297" s="37" t="str">
        <f>IF(H2297=Rapport!$A$2,ROW(),B2297)</f>
        <v/>
      </c>
      <c r="B2297" s="37" t="str">
        <f>IF(OR(AND(H2297&lt;&gt;Rapport!$A$2,Rapport!$C$1=""),I2297&lt;&gt;Rapport!$C$1),"",ROW())</f>
        <v/>
      </c>
      <c r="V2297" s="37" t="str">
        <f t="shared" si="35"/>
        <v/>
      </c>
    </row>
    <row r="2298" spans="1:22" x14ac:dyDescent="0.3">
      <c r="A2298" s="37" t="str">
        <f>IF(H2298=Rapport!$A$2,ROW(),B2298)</f>
        <v/>
      </c>
      <c r="B2298" s="37" t="str">
        <f>IF(OR(AND(H2298&lt;&gt;Rapport!$A$2,Rapport!$C$1=""),I2298&lt;&gt;Rapport!$C$1),"",ROW())</f>
        <v/>
      </c>
      <c r="V2298" s="37" t="str">
        <f t="shared" si="35"/>
        <v/>
      </c>
    </row>
    <row r="2299" spans="1:22" x14ac:dyDescent="0.3">
      <c r="A2299" s="37" t="str">
        <f>IF(H2299=Rapport!$A$2,ROW(),B2299)</f>
        <v/>
      </c>
      <c r="B2299" s="37" t="str">
        <f>IF(OR(AND(H2299&lt;&gt;Rapport!$A$2,Rapport!$C$1=""),I2299&lt;&gt;Rapport!$C$1),"",ROW())</f>
        <v/>
      </c>
      <c r="V2299" s="37" t="str">
        <f t="shared" si="35"/>
        <v/>
      </c>
    </row>
    <row r="2300" spans="1:22" x14ac:dyDescent="0.3">
      <c r="A2300" s="37" t="str">
        <f>IF(H2300=Rapport!$A$2,ROW(),B2300)</f>
        <v/>
      </c>
      <c r="B2300" s="37" t="str">
        <f>IF(OR(AND(H2300&lt;&gt;Rapport!$A$2,Rapport!$C$1=""),I2300&lt;&gt;Rapport!$C$1),"",ROW())</f>
        <v/>
      </c>
      <c r="V2300" s="37" t="str">
        <f t="shared" si="35"/>
        <v/>
      </c>
    </row>
    <row r="2301" spans="1:22" x14ac:dyDescent="0.3">
      <c r="A2301" s="37" t="str">
        <f>IF(H2301=Rapport!$A$2,ROW(),B2301)</f>
        <v/>
      </c>
      <c r="B2301" s="37" t="str">
        <f>IF(OR(AND(H2301&lt;&gt;Rapport!$A$2,Rapport!$C$1=""),I2301&lt;&gt;Rapport!$C$1),"",ROW())</f>
        <v/>
      </c>
      <c r="V2301" s="37" t="str">
        <f t="shared" si="35"/>
        <v/>
      </c>
    </row>
    <row r="2302" spans="1:22" x14ac:dyDescent="0.3">
      <c r="A2302" s="37" t="str">
        <f>IF(H2302=Rapport!$A$2,ROW(),B2302)</f>
        <v/>
      </c>
      <c r="B2302" s="37" t="str">
        <f>IF(OR(AND(H2302&lt;&gt;Rapport!$A$2,Rapport!$C$1=""),I2302&lt;&gt;Rapport!$C$1),"",ROW())</f>
        <v/>
      </c>
      <c r="V2302" s="37" t="str">
        <f t="shared" si="35"/>
        <v/>
      </c>
    </row>
    <row r="2303" spans="1:22" x14ac:dyDescent="0.3">
      <c r="A2303" s="37" t="str">
        <f>IF(H2303=Rapport!$A$2,ROW(),B2303)</f>
        <v/>
      </c>
      <c r="B2303" s="37" t="str">
        <f>IF(OR(AND(H2303&lt;&gt;Rapport!$A$2,Rapport!$C$1=""),I2303&lt;&gt;Rapport!$C$1),"",ROW())</f>
        <v/>
      </c>
      <c r="V2303" s="37" t="str">
        <f t="shared" si="35"/>
        <v/>
      </c>
    </row>
    <row r="2304" spans="1:22" x14ac:dyDescent="0.3">
      <c r="A2304" s="37" t="str">
        <f>IF(H2304=Rapport!$A$2,ROW(),B2304)</f>
        <v/>
      </c>
      <c r="B2304" s="37" t="str">
        <f>IF(OR(AND(H2304&lt;&gt;Rapport!$A$2,Rapport!$C$1=""),I2304&lt;&gt;Rapport!$C$1),"",ROW())</f>
        <v/>
      </c>
      <c r="V2304" s="37" t="str">
        <f t="shared" si="35"/>
        <v/>
      </c>
    </row>
    <row r="2305" spans="1:22" x14ac:dyDescent="0.3">
      <c r="A2305" s="37" t="str">
        <f>IF(H2305=Rapport!$A$2,ROW(),B2305)</f>
        <v/>
      </c>
      <c r="B2305" s="37" t="str">
        <f>IF(OR(AND(H2305&lt;&gt;Rapport!$A$2,Rapport!$C$1=""),I2305&lt;&gt;Rapport!$C$1),"",ROW())</f>
        <v/>
      </c>
      <c r="V2305" s="37" t="str">
        <f t="shared" si="35"/>
        <v/>
      </c>
    </row>
    <row r="2306" spans="1:22" x14ac:dyDescent="0.3">
      <c r="A2306" s="37" t="str">
        <f>IF(H2306=Rapport!$A$2,ROW(),B2306)</f>
        <v/>
      </c>
      <c r="B2306" s="37" t="str">
        <f>IF(OR(AND(H2306&lt;&gt;Rapport!$A$2,Rapport!$C$1=""),I2306&lt;&gt;Rapport!$C$1),"",ROW())</f>
        <v/>
      </c>
      <c r="V2306" s="37" t="str">
        <f t="shared" si="35"/>
        <v/>
      </c>
    </row>
    <row r="2307" spans="1:22" x14ac:dyDescent="0.3">
      <c r="A2307" s="37" t="str">
        <f>IF(H2307=Rapport!$A$2,ROW(),B2307)</f>
        <v/>
      </c>
      <c r="B2307" s="37" t="str">
        <f>IF(OR(AND(H2307&lt;&gt;Rapport!$A$2,Rapport!$C$1=""),I2307&lt;&gt;Rapport!$C$1),"",ROW())</f>
        <v/>
      </c>
      <c r="V2307" s="37" t="str">
        <f t="shared" ref="V2307:V2370" si="36">IF(K2307="rupture",ROW(),"")</f>
        <v/>
      </c>
    </row>
    <row r="2308" spans="1:22" x14ac:dyDescent="0.3">
      <c r="A2308" s="37" t="str">
        <f>IF(H2308=Rapport!$A$2,ROW(),B2308)</f>
        <v/>
      </c>
      <c r="B2308" s="37" t="str">
        <f>IF(OR(AND(H2308&lt;&gt;Rapport!$A$2,Rapport!$C$1=""),I2308&lt;&gt;Rapport!$C$1),"",ROW())</f>
        <v/>
      </c>
      <c r="V2308" s="37" t="str">
        <f t="shared" si="36"/>
        <v/>
      </c>
    </row>
    <row r="2309" spans="1:22" x14ac:dyDescent="0.3">
      <c r="A2309" s="37" t="str">
        <f>IF(H2309=Rapport!$A$2,ROW(),B2309)</f>
        <v/>
      </c>
      <c r="B2309" s="37" t="str">
        <f>IF(OR(AND(H2309&lt;&gt;Rapport!$A$2,Rapport!$C$1=""),I2309&lt;&gt;Rapport!$C$1),"",ROW())</f>
        <v/>
      </c>
      <c r="V2309" s="37" t="str">
        <f t="shared" si="36"/>
        <v/>
      </c>
    </row>
    <row r="2310" spans="1:22" x14ac:dyDescent="0.3">
      <c r="A2310" s="37" t="str">
        <f>IF(H2310=Rapport!$A$2,ROW(),B2310)</f>
        <v/>
      </c>
      <c r="B2310" s="37" t="str">
        <f>IF(OR(AND(H2310&lt;&gt;Rapport!$A$2,Rapport!$C$1=""),I2310&lt;&gt;Rapport!$C$1),"",ROW())</f>
        <v/>
      </c>
      <c r="V2310" s="37" t="str">
        <f t="shared" si="36"/>
        <v/>
      </c>
    </row>
    <row r="2311" spans="1:22" x14ac:dyDescent="0.3">
      <c r="A2311" s="37" t="str">
        <f>IF(H2311=Rapport!$A$2,ROW(),B2311)</f>
        <v/>
      </c>
      <c r="B2311" s="37" t="str">
        <f>IF(OR(AND(H2311&lt;&gt;Rapport!$A$2,Rapport!$C$1=""),I2311&lt;&gt;Rapport!$C$1),"",ROW())</f>
        <v/>
      </c>
      <c r="V2311" s="37" t="str">
        <f t="shared" si="36"/>
        <v/>
      </c>
    </row>
    <row r="2312" spans="1:22" x14ac:dyDescent="0.3">
      <c r="A2312" s="37" t="str">
        <f>IF(H2312=Rapport!$A$2,ROW(),B2312)</f>
        <v/>
      </c>
      <c r="B2312" s="37" t="str">
        <f>IF(OR(AND(H2312&lt;&gt;Rapport!$A$2,Rapport!$C$1=""),I2312&lt;&gt;Rapport!$C$1),"",ROW())</f>
        <v/>
      </c>
      <c r="V2312" s="37" t="str">
        <f t="shared" si="36"/>
        <v/>
      </c>
    </row>
    <row r="2313" spans="1:22" x14ac:dyDescent="0.3">
      <c r="A2313" s="37" t="str">
        <f>IF(H2313=Rapport!$A$2,ROW(),B2313)</f>
        <v/>
      </c>
      <c r="B2313" s="37" t="str">
        <f>IF(OR(AND(H2313&lt;&gt;Rapport!$A$2,Rapport!$C$1=""),I2313&lt;&gt;Rapport!$C$1),"",ROW())</f>
        <v/>
      </c>
      <c r="V2313" s="37" t="str">
        <f t="shared" si="36"/>
        <v/>
      </c>
    </row>
    <row r="2314" spans="1:22" x14ac:dyDescent="0.3">
      <c r="A2314" s="37" t="str">
        <f>IF(H2314=Rapport!$A$2,ROW(),B2314)</f>
        <v/>
      </c>
      <c r="B2314" s="37" t="str">
        <f>IF(OR(AND(H2314&lt;&gt;Rapport!$A$2,Rapport!$C$1=""),I2314&lt;&gt;Rapport!$C$1),"",ROW())</f>
        <v/>
      </c>
      <c r="V2314" s="37" t="str">
        <f t="shared" si="36"/>
        <v/>
      </c>
    </row>
    <row r="2315" spans="1:22" x14ac:dyDescent="0.3">
      <c r="A2315" s="37" t="str">
        <f>IF(H2315=Rapport!$A$2,ROW(),B2315)</f>
        <v/>
      </c>
      <c r="B2315" s="37" t="str">
        <f>IF(OR(AND(H2315&lt;&gt;Rapport!$A$2,Rapport!$C$1=""),I2315&lt;&gt;Rapport!$C$1),"",ROW())</f>
        <v/>
      </c>
      <c r="V2315" s="37" t="str">
        <f t="shared" si="36"/>
        <v/>
      </c>
    </row>
    <row r="2316" spans="1:22" x14ac:dyDescent="0.3">
      <c r="A2316" s="37" t="str">
        <f>IF(H2316=Rapport!$A$2,ROW(),B2316)</f>
        <v/>
      </c>
      <c r="B2316" s="37" t="str">
        <f>IF(OR(AND(H2316&lt;&gt;Rapport!$A$2,Rapport!$C$1=""),I2316&lt;&gt;Rapport!$C$1),"",ROW())</f>
        <v/>
      </c>
      <c r="V2316" s="37" t="str">
        <f t="shared" si="36"/>
        <v/>
      </c>
    </row>
    <row r="2317" spans="1:22" x14ac:dyDescent="0.3">
      <c r="A2317" s="37" t="str">
        <f>IF(H2317=Rapport!$A$2,ROW(),B2317)</f>
        <v/>
      </c>
      <c r="B2317" s="37" t="str">
        <f>IF(OR(AND(H2317&lt;&gt;Rapport!$A$2,Rapport!$C$1=""),I2317&lt;&gt;Rapport!$C$1),"",ROW())</f>
        <v/>
      </c>
      <c r="V2317" s="37" t="str">
        <f t="shared" si="36"/>
        <v/>
      </c>
    </row>
    <row r="2318" spans="1:22" x14ac:dyDescent="0.3">
      <c r="A2318" s="37" t="str">
        <f>IF(H2318=Rapport!$A$2,ROW(),B2318)</f>
        <v/>
      </c>
      <c r="B2318" s="37" t="str">
        <f>IF(OR(AND(H2318&lt;&gt;Rapport!$A$2,Rapport!$C$1=""),I2318&lt;&gt;Rapport!$C$1),"",ROW())</f>
        <v/>
      </c>
      <c r="V2318" s="37" t="str">
        <f t="shared" si="36"/>
        <v/>
      </c>
    </row>
    <row r="2319" spans="1:22" x14ac:dyDescent="0.3">
      <c r="A2319" s="37" t="str">
        <f>IF(H2319=Rapport!$A$2,ROW(),B2319)</f>
        <v/>
      </c>
      <c r="B2319" s="37" t="str">
        <f>IF(OR(AND(H2319&lt;&gt;Rapport!$A$2,Rapport!$C$1=""),I2319&lt;&gt;Rapport!$C$1),"",ROW())</f>
        <v/>
      </c>
      <c r="V2319" s="37" t="str">
        <f t="shared" si="36"/>
        <v/>
      </c>
    </row>
    <row r="2320" spans="1:22" x14ac:dyDescent="0.3">
      <c r="A2320" s="37" t="str">
        <f>IF(H2320=Rapport!$A$2,ROW(),B2320)</f>
        <v/>
      </c>
      <c r="B2320" s="37" t="str">
        <f>IF(OR(AND(H2320&lt;&gt;Rapport!$A$2,Rapport!$C$1=""),I2320&lt;&gt;Rapport!$C$1),"",ROW())</f>
        <v/>
      </c>
      <c r="V2320" s="37" t="str">
        <f t="shared" si="36"/>
        <v/>
      </c>
    </row>
    <row r="2321" spans="1:22" x14ac:dyDescent="0.3">
      <c r="A2321" s="37" t="str">
        <f>IF(H2321=Rapport!$A$2,ROW(),B2321)</f>
        <v/>
      </c>
      <c r="B2321" s="37" t="str">
        <f>IF(OR(AND(H2321&lt;&gt;Rapport!$A$2,Rapport!$C$1=""),I2321&lt;&gt;Rapport!$C$1),"",ROW())</f>
        <v/>
      </c>
      <c r="V2321" s="37" t="str">
        <f t="shared" si="36"/>
        <v/>
      </c>
    </row>
    <row r="2322" spans="1:22" x14ac:dyDescent="0.3">
      <c r="A2322" s="37" t="str">
        <f>IF(H2322=Rapport!$A$2,ROW(),B2322)</f>
        <v/>
      </c>
      <c r="B2322" s="37" t="str">
        <f>IF(OR(AND(H2322&lt;&gt;Rapport!$A$2,Rapport!$C$1=""),I2322&lt;&gt;Rapport!$C$1),"",ROW())</f>
        <v/>
      </c>
      <c r="V2322" s="37" t="str">
        <f t="shared" si="36"/>
        <v/>
      </c>
    </row>
    <row r="2323" spans="1:22" x14ac:dyDescent="0.3">
      <c r="A2323" s="37" t="str">
        <f>IF(H2323=Rapport!$A$2,ROW(),B2323)</f>
        <v/>
      </c>
      <c r="B2323" s="37" t="str">
        <f>IF(OR(AND(H2323&lt;&gt;Rapport!$A$2,Rapport!$C$1=""),I2323&lt;&gt;Rapport!$C$1),"",ROW())</f>
        <v/>
      </c>
      <c r="V2323" s="37" t="str">
        <f t="shared" si="36"/>
        <v/>
      </c>
    </row>
    <row r="2324" spans="1:22" x14ac:dyDescent="0.3">
      <c r="A2324" s="37" t="str">
        <f>IF(H2324=Rapport!$A$2,ROW(),B2324)</f>
        <v/>
      </c>
      <c r="B2324" s="37" t="str">
        <f>IF(OR(AND(H2324&lt;&gt;Rapport!$A$2,Rapport!$C$1=""),I2324&lt;&gt;Rapport!$C$1),"",ROW())</f>
        <v/>
      </c>
      <c r="V2324" s="37" t="str">
        <f t="shared" si="36"/>
        <v/>
      </c>
    </row>
    <row r="2325" spans="1:22" x14ac:dyDescent="0.3">
      <c r="A2325" s="37" t="str">
        <f>IF(H2325=Rapport!$A$2,ROW(),B2325)</f>
        <v/>
      </c>
      <c r="B2325" s="37" t="str">
        <f>IF(OR(AND(H2325&lt;&gt;Rapport!$A$2,Rapport!$C$1=""),I2325&lt;&gt;Rapport!$C$1),"",ROW())</f>
        <v/>
      </c>
      <c r="V2325" s="37" t="str">
        <f t="shared" si="36"/>
        <v/>
      </c>
    </row>
    <row r="2326" spans="1:22" x14ac:dyDescent="0.3">
      <c r="A2326" s="37" t="str">
        <f>IF(H2326=Rapport!$A$2,ROW(),B2326)</f>
        <v/>
      </c>
      <c r="B2326" s="37" t="str">
        <f>IF(OR(AND(H2326&lt;&gt;Rapport!$A$2,Rapport!$C$1=""),I2326&lt;&gt;Rapport!$C$1),"",ROW())</f>
        <v/>
      </c>
      <c r="V2326" s="37" t="str">
        <f t="shared" si="36"/>
        <v/>
      </c>
    </row>
    <row r="2327" spans="1:22" x14ac:dyDescent="0.3">
      <c r="A2327" s="37" t="str">
        <f>IF(H2327=Rapport!$A$2,ROW(),B2327)</f>
        <v/>
      </c>
      <c r="B2327" s="37" t="str">
        <f>IF(OR(AND(H2327&lt;&gt;Rapport!$A$2,Rapport!$C$1=""),I2327&lt;&gt;Rapport!$C$1),"",ROW())</f>
        <v/>
      </c>
      <c r="V2327" s="37" t="str">
        <f t="shared" si="36"/>
        <v/>
      </c>
    </row>
    <row r="2328" spans="1:22" x14ac:dyDescent="0.3">
      <c r="A2328" s="37" t="str">
        <f>IF(H2328=Rapport!$A$2,ROW(),B2328)</f>
        <v/>
      </c>
      <c r="B2328" s="37" t="str">
        <f>IF(OR(AND(H2328&lt;&gt;Rapport!$A$2,Rapport!$C$1=""),I2328&lt;&gt;Rapport!$C$1),"",ROW())</f>
        <v/>
      </c>
      <c r="V2328" s="37" t="str">
        <f t="shared" si="36"/>
        <v/>
      </c>
    </row>
    <row r="2329" spans="1:22" x14ac:dyDescent="0.3">
      <c r="A2329" s="37" t="str">
        <f>IF(H2329=Rapport!$A$2,ROW(),B2329)</f>
        <v/>
      </c>
      <c r="B2329" s="37" t="str">
        <f>IF(OR(AND(H2329&lt;&gt;Rapport!$A$2,Rapport!$C$1=""),I2329&lt;&gt;Rapport!$C$1),"",ROW())</f>
        <v/>
      </c>
      <c r="V2329" s="37" t="str">
        <f t="shared" si="36"/>
        <v/>
      </c>
    </row>
    <row r="2330" spans="1:22" x14ac:dyDescent="0.3">
      <c r="A2330" s="37" t="str">
        <f>IF(H2330=Rapport!$A$2,ROW(),B2330)</f>
        <v/>
      </c>
      <c r="B2330" s="37" t="str">
        <f>IF(OR(AND(H2330&lt;&gt;Rapport!$A$2,Rapport!$C$1=""),I2330&lt;&gt;Rapport!$C$1),"",ROW())</f>
        <v/>
      </c>
      <c r="V2330" s="37" t="str">
        <f t="shared" si="36"/>
        <v/>
      </c>
    </row>
    <row r="2331" spans="1:22" x14ac:dyDescent="0.3">
      <c r="A2331" s="37" t="str">
        <f>IF(H2331=Rapport!$A$2,ROW(),B2331)</f>
        <v/>
      </c>
      <c r="B2331" s="37" t="str">
        <f>IF(OR(AND(H2331&lt;&gt;Rapport!$A$2,Rapport!$C$1=""),I2331&lt;&gt;Rapport!$C$1),"",ROW())</f>
        <v/>
      </c>
      <c r="V2331" s="37" t="str">
        <f t="shared" si="36"/>
        <v/>
      </c>
    </row>
    <row r="2332" spans="1:22" x14ac:dyDescent="0.3">
      <c r="A2332" s="37" t="str">
        <f>IF(H2332=Rapport!$A$2,ROW(),B2332)</f>
        <v/>
      </c>
      <c r="B2332" s="37" t="str">
        <f>IF(OR(AND(H2332&lt;&gt;Rapport!$A$2,Rapport!$C$1=""),I2332&lt;&gt;Rapport!$C$1),"",ROW())</f>
        <v/>
      </c>
      <c r="V2332" s="37" t="str">
        <f t="shared" si="36"/>
        <v/>
      </c>
    </row>
    <row r="2333" spans="1:22" x14ac:dyDescent="0.3">
      <c r="A2333" s="37" t="str">
        <f>IF(H2333=Rapport!$A$2,ROW(),B2333)</f>
        <v/>
      </c>
      <c r="B2333" s="37" t="str">
        <f>IF(OR(AND(H2333&lt;&gt;Rapport!$A$2,Rapport!$C$1=""),I2333&lt;&gt;Rapport!$C$1),"",ROW())</f>
        <v/>
      </c>
      <c r="V2333" s="37" t="str">
        <f t="shared" si="36"/>
        <v/>
      </c>
    </row>
    <row r="2334" spans="1:22" x14ac:dyDescent="0.3">
      <c r="A2334" s="37" t="str">
        <f>IF(H2334=Rapport!$A$2,ROW(),B2334)</f>
        <v/>
      </c>
      <c r="B2334" s="37" t="str">
        <f>IF(OR(AND(H2334&lt;&gt;Rapport!$A$2,Rapport!$C$1=""),I2334&lt;&gt;Rapport!$C$1),"",ROW())</f>
        <v/>
      </c>
      <c r="V2334" s="37" t="str">
        <f t="shared" si="36"/>
        <v/>
      </c>
    </row>
    <row r="2335" spans="1:22" x14ac:dyDescent="0.3">
      <c r="A2335" s="37" t="str">
        <f>IF(H2335=Rapport!$A$2,ROW(),B2335)</f>
        <v/>
      </c>
      <c r="B2335" s="37" t="str">
        <f>IF(OR(AND(H2335&lt;&gt;Rapport!$A$2,Rapport!$C$1=""),I2335&lt;&gt;Rapport!$C$1),"",ROW())</f>
        <v/>
      </c>
      <c r="V2335" s="37" t="str">
        <f t="shared" si="36"/>
        <v/>
      </c>
    </row>
    <row r="2336" spans="1:22" x14ac:dyDescent="0.3">
      <c r="A2336" s="37" t="str">
        <f>IF(H2336=Rapport!$A$2,ROW(),B2336)</f>
        <v/>
      </c>
      <c r="B2336" s="37" t="str">
        <f>IF(OR(AND(H2336&lt;&gt;Rapport!$A$2,Rapport!$C$1=""),I2336&lt;&gt;Rapport!$C$1),"",ROW())</f>
        <v/>
      </c>
      <c r="V2336" s="37" t="str">
        <f t="shared" si="36"/>
        <v/>
      </c>
    </row>
    <row r="2337" spans="1:22" x14ac:dyDescent="0.3">
      <c r="A2337" s="37" t="str">
        <f>IF(H2337=Rapport!$A$2,ROW(),B2337)</f>
        <v/>
      </c>
      <c r="B2337" s="37" t="str">
        <f>IF(OR(AND(H2337&lt;&gt;Rapport!$A$2,Rapport!$C$1=""),I2337&lt;&gt;Rapport!$C$1),"",ROW())</f>
        <v/>
      </c>
      <c r="V2337" s="37" t="str">
        <f t="shared" si="36"/>
        <v/>
      </c>
    </row>
    <row r="2338" spans="1:22" x14ac:dyDescent="0.3">
      <c r="A2338" s="37" t="str">
        <f>IF(H2338=Rapport!$A$2,ROW(),B2338)</f>
        <v/>
      </c>
      <c r="B2338" s="37" t="str">
        <f>IF(OR(AND(H2338&lt;&gt;Rapport!$A$2,Rapport!$C$1=""),I2338&lt;&gt;Rapport!$C$1),"",ROW())</f>
        <v/>
      </c>
      <c r="V2338" s="37" t="str">
        <f t="shared" si="36"/>
        <v/>
      </c>
    </row>
    <row r="2339" spans="1:22" x14ac:dyDescent="0.3">
      <c r="A2339" s="37" t="str">
        <f>IF(H2339=Rapport!$A$2,ROW(),B2339)</f>
        <v/>
      </c>
      <c r="B2339" s="37" t="str">
        <f>IF(OR(AND(H2339&lt;&gt;Rapport!$A$2,Rapport!$C$1=""),I2339&lt;&gt;Rapport!$C$1),"",ROW())</f>
        <v/>
      </c>
      <c r="V2339" s="37" t="str">
        <f t="shared" si="36"/>
        <v/>
      </c>
    </row>
    <row r="2340" spans="1:22" x14ac:dyDescent="0.3">
      <c r="A2340" s="37" t="str">
        <f>IF(H2340=Rapport!$A$2,ROW(),B2340)</f>
        <v/>
      </c>
      <c r="B2340" s="37" t="str">
        <f>IF(OR(AND(H2340&lt;&gt;Rapport!$A$2,Rapport!$C$1=""),I2340&lt;&gt;Rapport!$C$1),"",ROW())</f>
        <v/>
      </c>
      <c r="V2340" s="37" t="str">
        <f t="shared" si="36"/>
        <v/>
      </c>
    </row>
    <row r="2341" spans="1:22" x14ac:dyDescent="0.3">
      <c r="A2341" s="37" t="str">
        <f>IF(H2341=Rapport!$A$2,ROW(),B2341)</f>
        <v/>
      </c>
      <c r="B2341" s="37" t="str">
        <f>IF(OR(AND(H2341&lt;&gt;Rapport!$A$2,Rapport!$C$1=""),I2341&lt;&gt;Rapport!$C$1),"",ROW())</f>
        <v/>
      </c>
      <c r="V2341" s="37" t="str">
        <f t="shared" si="36"/>
        <v/>
      </c>
    </row>
    <row r="2342" spans="1:22" x14ac:dyDescent="0.3">
      <c r="A2342" s="37" t="str">
        <f>IF(H2342=Rapport!$A$2,ROW(),B2342)</f>
        <v/>
      </c>
      <c r="B2342" s="37" t="str">
        <f>IF(OR(AND(H2342&lt;&gt;Rapport!$A$2,Rapport!$C$1=""),I2342&lt;&gt;Rapport!$C$1),"",ROW())</f>
        <v/>
      </c>
      <c r="V2342" s="37" t="str">
        <f t="shared" si="36"/>
        <v/>
      </c>
    </row>
    <row r="2343" spans="1:22" x14ac:dyDescent="0.3">
      <c r="A2343" s="37" t="str">
        <f>IF(H2343=Rapport!$A$2,ROW(),B2343)</f>
        <v/>
      </c>
      <c r="B2343" s="37" t="str">
        <f>IF(OR(AND(H2343&lt;&gt;Rapport!$A$2,Rapport!$C$1=""),I2343&lt;&gt;Rapport!$C$1),"",ROW())</f>
        <v/>
      </c>
      <c r="V2343" s="37" t="str">
        <f t="shared" si="36"/>
        <v/>
      </c>
    </row>
    <row r="2344" spans="1:22" x14ac:dyDescent="0.3">
      <c r="A2344" s="37" t="str">
        <f>IF(H2344=Rapport!$A$2,ROW(),B2344)</f>
        <v/>
      </c>
      <c r="B2344" s="37" t="str">
        <f>IF(OR(AND(H2344&lt;&gt;Rapport!$A$2,Rapport!$C$1=""),I2344&lt;&gt;Rapport!$C$1),"",ROW())</f>
        <v/>
      </c>
      <c r="V2344" s="37" t="str">
        <f t="shared" si="36"/>
        <v/>
      </c>
    </row>
    <row r="2345" spans="1:22" x14ac:dyDescent="0.3">
      <c r="A2345" s="37" t="str">
        <f>IF(H2345=Rapport!$A$2,ROW(),B2345)</f>
        <v/>
      </c>
      <c r="B2345" s="37" t="str">
        <f>IF(OR(AND(H2345&lt;&gt;Rapport!$A$2,Rapport!$C$1=""),I2345&lt;&gt;Rapport!$C$1),"",ROW())</f>
        <v/>
      </c>
      <c r="V2345" s="37" t="str">
        <f t="shared" si="36"/>
        <v/>
      </c>
    </row>
    <row r="2346" spans="1:22" x14ac:dyDescent="0.3">
      <c r="A2346" s="37" t="str">
        <f>IF(H2346=Rapport!$A$2,ROW(),B2346)</f>
        <v/>
      </c>
      <c r="B2346" s="37" t="str">
        <f>IF(OR(AND(H2346&lt;&gt;Rapport!$A$2,Rapport!$C$1=""),I2346&lt;&gt;Rapport!$C$1),"",ROW())</f>
        <v/>
      </c>
      <c r="V2346" s="37" t="str">
        <f t="shared" si="36"/>
        <v/>
      </c>
    </row>
    <row r="2347" spans="1:22" x14ac:dyDescent="0.3">
      <c r="A2347" s="37" t="str">
        <f>IF(H2347=Rapport!$A$2,ROW(),B2347)</f>
        <v/>
      </c>
      <c r="B2347" s="37" t="str">
        <f>IF(OR(AND(H2347&lt;&gt;Rapport!$A$2,Rapport!$C$1=""),I2347&lt;&gt;Rapport!$C$1),"",ROW())</f>
        <v/>
      </c>
      <c r="V2347" s="37" t="str">
        <f t="shared" si="36"/>
        <v/>
      </c>
    </row>
    <row r="2348" spans="1:22" x14ac:dyDescent="0.3">
      <c r="A2348" s="37" t="str">
        <f>IF(H2348=Rapport!$A$2,ROW(),B2348)</f>
        <v/>
      </c>
      <c r="B2348" s="37" t="str">
        <f>IF(OR(AND(H2348&lt;&gt;Rapport!$A$2,Rapport!$C$1=""),I2348&lt;&gt;Rapport!$C$1),"",ROW())</f>
        <v/>
      </c>
      <c r="V2348" s="37" t="str">
        <f t="shared" si="36"/>
        <v/>
      </c>
    </row>
    <row r="2349" spans="1:22" x14ac:dyDescent="0.3">
      <c r="A2349" s="37" t="str">
        <f>IF(H2349=Rapport!$A$2,ROW(),B2349)</f>
        <v/>
      </c>
      <c r="B2349" s="37" t="str">
        <f>IF(OR(AND(H2349&lt;&gt;Rapport!$A$2,Rapport!$C$1=""),I2349&lt;&gt;Rapport!$C$1),"",ROW())</f>
        <v/>
      </c>
      <c r="V2349" s="37" t="str">
        <f t="shared" si="36"/>
        <v/>
      </c>
    </row>
    <row r="2350" spans="1:22" x14ac:dyDescent="0.3">
      <c r="A2350" s="37" t="str">
        <f>IF(H2350=Rapport!$A$2,ROW(),B2350)</f>
        <v/>
      </c>
      <c r="B2350" s="37" t="str">
        <f>IF(OR(AND(H2350&lt;&gt;Rapport!$A$2,Rapport!$C$1=""),I2350&lt;&gt;Rapport!$C$1),"",ROW())</f>
        <v/>
      </c>
      <c r="V2350" s="37" t="str">
        <f t="shared" si="36"/>
        <v/>
      </c>
    </row>
    <row r="2351" spans="1:22" x14ac:dyDescent="0.3">
      <c r="A2351" s="37" t="str">
        <f>IF(H2351=Rapport!$A$2,ROW(),B2351)</f>
        <v/>
      </c>
      <c r="B2351" s="37" t="str">
        <f>IF(OR(AND(H2351&lt;&gt;Rapport!$A$2,Rapport!$C$1=""),I2351&lt;&gt;Rapport!$C$1),"",ROW())</f>
        <v/>
      </c>
      <c r="V2351" s="37" t="str">
        <f t="shared" si="36"/>
        <v/>
      </c>
    </row>
    <row r="2352" spans="1:22" x14ac:dyDescent="0.3">
      <c r="A2352" s="37" t="str">
        <f>IF(H2352=Rapport!$A$2,ROW(),B2352)</f>
        <v/>
      </c>
      <c r="B2352" s="37" t="str">
        <f>IF(OR(AND(H2352&lt;&gt;Rapport!$A$2,Rapport!$C$1=""),I2352&lt;&gt;Rapport!$C$1),"",ROW())</f>
        <v/>
      </c>
      <c r="V2352" s="37" t="str">
        <f t="shared" si="36"/>
        <v/>
      </c>
    </row>
    <row r="2353" spans="1:22" x14ac:dyDescent="0.3">
      <c r="A2353" s="37" t="str">
        <f>IF(H2353=Rapport!$A$2,ROW(),B2353)</f>
        <v/>
      </c>
      <c r="B2353" s="37" t="str">
        <f>IF(OR(AND(H2353&lt;&gt;Rapport!$A$2,Rapport!$C$1=""),I2353&lt;&gt;Rapport!$C$1),"",ROW())</f>
        <v/>
      </c>
      <c r="V2353" s="37" t="str">
        <f t="shared" si="36"/>
        <v/>
      </c>
    </row>
    <row r="2354" spans="1:22" x14ac:dyDescent="0.3">
      <c r="A2354" s="37" t="str">
        <f>IF(H2354=Rapport!$A$2,ROW(),B2354)</f>
        <v/>
      </c>
      <c r="B2354" s="37" t="str">
        <f>IF(OR(AND(H2354&lt;&gt;Rapport!$A$2,Rapport!$C$1=""),I2354&lt;&gt;Rapport!$C$1),"",ROW())</f>
        <v/>
      </c>
      <c r="V2354" s="37" t="str">
        <f t="shared" si="36"/>
        <v/>
      </c>
    </row>
    <row r="2355" spans="1:22" x14ac:dyDescent="0.3">
      <c r="A2355" s="37" t="str">
        <f>IF(H2355=Rapport!$A$2,ROW(),B2355)</f>
        <v/>
      </c>
      <c r="B2355" s="37" t="str">
        <f>IF(OR(AND(H2355&lt;&gt;Rapport!$A$2,Rapport!$C$1=""),I2355&lt;&gt;Rapport!$C$1),"",ROW())</f>
        <v/>
      </c>
      <c r="V2355" s="37" t="str">
        <f t="shared" si="36"/>
        <v/>
      </c>
    </row>
    <row r="2356" spans="1:22" x14ac:dyDescent="0.3">
      <c r="A2356" s="37" t="str">
        <f>IF(H2356=Rapport!$A$2,ROW(),B2356)</f>
        <v/>
      </c>
      <c r="B2356" s="37" t="str">
        <f>IF(OR(AND(H2356&lt;&gt;Rapport!$A$2,Rapport!$C$1=""),I2356&lt;&gt;Rapport!$C$1),"",ROW())</f>
        <v/>
      </c>
      <c r="V2356" s="37" t="str">
        <f t="shared" si="36"/>
        <v/>
      </c>
    </row>
    <row r="2357" spans="1:22" x14ac:dyDescent="0.3">
      <c r="A2357" s="37" t="str">
        <f>IF(H2357=Rapport!$A$2,ROW(),B2357)</f>
        <v/>
      </c>
      <c r="B2357" s="37" t="str">
        <f>IF(OR(AND(H2357&lt;&gt;Rapport!$A$2,Rapport!$C$1=""),I2357&lt;&gt;Rapport!$C$1),"",ROW())</f>
        <v/>
      </c>
      <c r="V2357" s="37" t="str">
        <f t="shared" si="36"/>
        <v/>
      </c>
    </row>
    <row r="2358" spans="1:22" x14ac:dyDescent="0.3">
      <c r="A2358" s="37" t="str">
        <f>IF(H2358=Rapport!$A$2,ROW(),B2358)</f>
        <v/>
      </c>
      <c r="B2358" s="37" t="str">
        <f>IF(OR(AND(H2358&lt;&gt;Rapport!$A$2,Rapport!$C$1=""),I2358&lt;&gt;Rapport!$C$1),"",ROW())</f>
        <v/>
      </c>
      <c r="V2358" s="37" t="str">
        <f t="shared" si="36"/>
        <v/>
      </c>
    </row>
    <row r="2359" spans="1:22" x14ac:dyDescent="0.3">
      <c r="A2359" s="37" t="str">
        <f>IF(H2359=Rapport!$A$2,ROW(),B2359)</f>
        <v/>
      </c>
      <c r="B2359" s="37" t="str">
        <f>IF(OR(AND(H2359&lt;&gt;Rapport!$A$2,Rapport!$C$1=""),I2359&lt;&gt;Rapport!$C$1),"",ROW())</f>
        <v/>
      </c>
      <c r="V2359" s="37" t="str">
        <f t="shared" si="36"/>
        <v/>
      </c>
    </row>
    <row r="2360" spans="1:22" x14ac:dyDescent="0.3">
      <c r="A2360" s="37" t="str">
        <f>IF(H2360=Rapport!$A$2,ROW(),B2360)</f>
        <v/>
      </c>
      <c r="B2360" s="37" t="str">
        <f>IF(OR(AND(H2360&lt;&gt;Rapport!$A$2,Rapport!$C$1=""),I2360&lt;&gt;Rapport!$C$1),"",ROW())</f>
        <v/>
      </c>
      <c r="V2360" s="37" t="str">
        <f t="shared" si="36"/>
        <v/>
      </c>
    </row>
    <row r="2361" spans="1:22" x14ac:dyDescent="0.3">
      <c r="A2361" s="37" t="str">
        <f>IF(H2361=Rapport!$A$2,ROW(),B2361)</f>
        <v/>
      </c>
      <c r="B2361" s="37" t="str">
        <f>IF(OR(AND(H2361&lt;&gt;Rapport!$A$2,Rapport!$C$1=""),I2361&lt;&gt;Rapport!$C$1),"",ROW())</f>
        <v/>
      </c>
      <c r="V2361" s="37" t="str">
        <f t="shared" si="36"/>
        <v/>
      </c>
    </row>
    <row r="2362" spans="1:22" x14ac:dyDescent="0.3">
      <c r="A2362" s="37" t="str">
        <f>IF(H2362=Rapport!$A$2,ROW(),B2362)</f>
        <v/>
      </c>
      <c r="B2362" s="37" t="str">
        <f>IF(OR(AND(H2362&lt;&gt;Rapport!$A$2,Rapport!$C$1=""),I2362&lt;&gt;Rapport!$C$1),"",ROW())</f>
        <v/>
      </c>
      <c r="V2362" s="37" t="str">
        <f t="shared" si="36"/>
        <v/>
      </c>
    </row>
    <row r="2363" spans="1:22" x14ac:dyDescent="0.3">
      <c r="A2363" s="37" t="str">
        <f>IF(H2363=Rapport!$A$2,ROW(),B2363)</f>
        <v/>
      </c>
      <c r="B2363" s="37" t="str">
        <f>IF(OR(AND(H2363&lt;&gt;Rapport!$A$2,Rapport!$C$1=""),I2363&lt;&gt;Rapport!$C$1),"",ROW())</f>
        <v/>
      </c>
      <c r="V2363" s="37" t="str">
        <f t="shared" si="36"/>
        <v/>
      </c>
    </row>
    <row r="2364" spans="1:22" x14ac:dyDescent="0.3">
      <c r="A2364" s="37" t="str">
        <f>IF(H2364=Rapport!$A$2,ROW(),B2364)</f>
        <v/>
      </c>
      <c r="B2364" s="37" t="str">
        <f>IF(OR(AND(H2364&lt;&gt;Rapport!$A$2,Rapport!$C$1=""),I2364&lt;&gt;Rapport!$C$1),"",ROW())</f>
        <v/>
      </c>
      <c r="V2364" s="37" t="str">
        <f t="shared" si="36"/>
        <v/>
      </c>
    </row>
    <row r="2365" spans="1:22" x14ac:dyDescent="0.3">
      <c r="A2365" s="37" t="str">
        <f>IF(H2365=Rapport!$A$2,ROW(),B2365)</f>
        <v/>
      </c>
      <c r="B2365" s="37" t="str">
        <f>IF(OR(AND(H2365&lt;&gt;Rapport!$A$2,Rapport!$C$1=""),I2365&lt;&gt;Rapport!$C$1),"",ROW())</f>
        <v/>
      </c>
      <c r="V2365" s="37" t="str">
        <f t="shared" si="36"/>
        <v/>
      </c>
    </row>
    <row r="2366" spans="1:22" x14ac:dyDescent="0.3">
      <c r="A2366" s="37" t="str">
        <f>IF(H2366=Rapport!$A$2,ROW(),B2366)</f>
        <v/>
      </c>
      <c r="B2366" s="37" t="str">
        <f>IF(OR(AND(H2366&lt;&gt;Rapport!$A$2,Rapport!$C$1=""),I2366&lt;&gt;Rapport!$C$1),"",ROW())</f>
        <v/>
      </c>
      <c r="V2366" s="37" t="str">
        <f t="shared" si="36"/>
        <v/>
      </c>
    </row>
    <row r="2367" spans="1:22" x14ac:dyDescent="0.3">
      <c r="A2367" s="37" t="str">
        <f>IF(H2367=Rapport!$A$2,ROW(),B2367)</f>
        <v/>
      </c>
      <c r="B2367" s="37" t="str">
        <f>IF(OR(AND(H2367&lt;&gt;Rapport!$A$2,Rapport!$C$1=""),I2367&lt;&gt;Rapport!$C$1),"",ROW())</f>
        <v/>
      </c>
      <c r="V2367" s="37" t="str">
        <f t="shared" si="36"/>
        <v/>
      </c>
    </row>
    <row r="2368" spans="1:22" x14ac:dyDescent="0.3">
      <c r="A2368" s="37" t="str">
        <f>IF(H2368=Rapport!$A$2,ROW(),B2368)</f>
        <v/>
      </c>
      <c r="B2368" s="37" t="str">
        <f>IF(OR(AND(H2368&lt;&gt;Rapport!$A$2,Rapport!$C$1=""),I2368&lt;&gt;Rapport!$C$1),"",ROW())</f>
        <v/>
      </c>
      <c r="V2368" s="37" t="str">
        <f t="shared" si="36"/>
        <v/>
      </c>
    </row>
    <row r="2369" spans="1:22" x14ac:dyDescent="0.3">
      <c r="A2369" s="37" t="str">
        <f>IF(H2369=Rapport!$A$2,ROW(),B2369)</f>
        <v/>
      </c>
      <c r="B2369" s="37" t="str">
        <f>IF(OR(AND(H2369&lt;&gt;Rapport!$A$2,Rapport!$C$1=""),I2369&lt;&gt;Rapport!$C$1),"",ROW())</f>
        <v/>
      </c>
      <c r="V2369" s="37" t="str">
        <f t="shared" si="36"/>
        <v/>
      </c>
    </row>
    <row r="2370" spans="1:22" x14ac:dyDescent="0.3">
      <c r="A2370" s="37" t="str">
        <f>IF(H2370=Rapport!$A$2,ROW(),B2370)</f>
        <v/>
      </c>
      <c r="B2370" s="37" t="str">
        <f>IF(OR(AND(H2370&lt;&gt;Rapport!$A$2,Rapport!$C$1=""),I2370&lt;&gt;Rapport!$C$1),"",ROW())</f>
        <v/>
      </c>
      <c r="V2370" s="37" t="str">
        <f t="shared" si="36"/>
        <v/>
      </c>
    </row>
    <row r="2371" spans="1:22" x14ac:dyDescent="0.3">
      <c r="A2371" s="37" t="str">
        <f>IF(H2371=Rapport!$A$2,ROW(),B2371)</f>
        <v/>
      </c>
      <c r="B2371" s="37" t="str">
        <f>IF(OR(AND(H2371&lt;&gt;Rapport!$A$2,Rapport!$C$1=""),I2371&lt;&gt;Rapport!$C$1),"",ROW())</f>
        <v/>
      </c>
      <c r="V2371" s="37" t="str">
        <f t="shared" ref="V2371:V2434" si="37">IF(K2371="rupture",ROW(),"")</f>
        <v/>
      </c>
    </row>
    <row r="2372" spans="1:22" x14ac:dyDescent="0.3">
      <c r="A2372" s="37" t="str">
        <f>IF(H2372=Rapport!$A$2,ROW(),B2372)</f>
        <v/>
      </c>
      <c r="B2372" s="37" t="str">
        <f>IF(OR(AND(H2372&lt;&gt;Rapport!$A$2,Rapport!$C$1=""),I2372&lt;&gt;Rapport!$C$1),"",ROW())</f>
        <v/>
      </c>
      <c r="V2372" s="37" t="str">
        <f t="shared" si="37"/>
        <v/>
      </c>
    </row>
    <row r="2373" spans="1:22" x14ac:dyDescent="0.3">
      <c r="A2373" s="37" t="str">
        <f>IF(H2373=Rapport!$A$2,ROW(),B2373)</f>
        <v/>
      </c>
      <c r="B2373" s="37" t="str">
        <f>IF(OR(AND(H2373&lt;&gt;Rapport!$A$2,Rapport!$C$1=""),I2373&lt;&gt;Rapport!$C$1),"",ROW())</f>
        <v/>
      </c>
      <c r="V2373" s="37" t="str">
        <f t="shared" si="37"/>
        <v/>
      </c>
    </row>
    <row r="2374" spans="1:22" x14ac:dyDescent="0.3">
      <c r="A2374" s="37" t="str">
        <f>IF(H2374=Rapport!$A$2,ROW(),B2374)</f>
        <v/>
      </c>
      <c r="B2374" s="37" t="str">
        <f>IF(OR(AND(H2374&lt;&gt;Rapport!$A$2,Rapport!$C$1=""),I2374&lt;&gt;Rapport!$C$1),"",ROW())</f>
        <v/>
      </c>
      <c r="V2374" s="37" t="str">
        <f t="shared" si="37"/>
        <v/>
      </c>
    </row>
    <row r="2375" spans="1:22" x14ac:dyDescent="0.3">
      <c r="A2375" s="37" t="str">
        <f>IF(H2375=Rapport!$A$2,ROW(),B2375)</f>
        <v/>
      </c>
      <c r="B2375" s="37" t="str">
        <f>IF(OR(AND(H2375&lt;&gt;Rapport!$A$2,Rapport!$C$1=""),I2375&lt;&gt;Rapport!$C$1),"",ROW())</f>
        <v/>
      </c>
      <c r="V2375" s="37" t="str">
        <f t="shared" si="37"/>
        <v/>
      </c>
    </row>
    <row r="2376" spans="1:22" x14ac:dyDescent="0.3">
      <c r="A2376" s="37" t="str">
        <f>IF(H2376=Rapport!$A$2,ROW(),B2376)</f>
        <v/>
      </c>
      <c r="B2376" s="37" t="str">
        <f>IF(OR(AND(H2376&lt;&gt;Rapport!$A$2,Rapport!$C$1=""),I2376&lt;&gt;Rapport!$C$1),"",ROW())</f>
        <v/>
      </c>
      <c r="V2376" s="37" t="str">
        <f t="shared" si="37"/>
        <v/>
      </c>
    </row>
    <row r="2377" spans="1:22" x14ac:dyDescent="0.3">
      <c r="A2377" s="37" t="str">
        <f>IF(H2377=Rapport!$A$2,ROW(),B2377)</f>
        <v/>
      </c>
      <c r="B2377" s="37" t="str">
        <f>IF(OR(AND(H2377&lt;&gt;Rapport!$A$2,Rapport!$C$1=""),I2377&lt;&gt;Rapport!$C$1),"",ROW())</f>
        <v/>
      </c>
      <c r="V2377" s="37" t="str">
        <f t="shared" si="37"/>
        <v/>
      </c>
    </row>
    <row r="2378" spans="1:22" x14ac:dyDescent="0.3">
      <c r="A2378" s="37" t="str">
        <f>IF(H2378=Rapport!$A$2,ROW(),B2378)</f>
        <v/>
      </c>
      <c r="B2378" s="37" t="str">
        <f>IF(OR(AND(H2378&lt;&gt;Rapport!$A$2,Rapport!$C$1=""),I2378&lt;&gt;Rapport!$C$1),"",ROW())</f>
        <v/>
      </c>
      <c r="V2378" s="37" t="str">
        <f t="shared" si="37"/>
        <v/>
      </c>
    </row>
    <row r="2379" spans="1:22" x14ac:dyDescent="0.3">
      <c r="A2379" s="37" t="str">
        <f>IF(H2379=Rapport!$A$2,ROW(),B2379)</f>
        <v/>
      </c>
      <c r="B2379" s="37" t="str">
        <f>IF(OR(AND(H2379&lt;&gt;Rapport!$A$2,Rapport!$C$1=""),I2379&lt;&gt;Rapport!$C$1),"",ROW())</f>
        <v/>
      </c>
      <c r="V2379" s="37" t="str">
        <f t="shared" si="37"/>
        <v/>
      </c>
    </row>
    <row r="2380" spans="1:22" x14ac:dyDescent="0.3">
      <c r="A2380" s="37" t="str">
        <f>IF(H2380=Rapport!$A$2,ROW(),B2380)</f>
        <v/>
      </c>
      <c r="B2380" s="37" t="str">
        <f>IF(OR(AND(H2380&lt;&gt;Rapport!$A$2,Rapport!$C$1=""),I2380&lt;&gt;Rapport!$C$1),"",ROW())</f>
        <v/>
      </c>
      <c r="V2380" s="37" t="str">
        <f t="shared" si="37"/>
        <v/>
      </c>
    </row>
    <row r="2381" spans="1:22" x14ac:dyDescent="0.3">
      <c r="A2381" s="37" t="str">
        <f>IF(H2381=Rapport!$A$2,ROW(),B2381)</f>
        <v/>
      </c>
      <c r="B2381" s="37" t="str">
        <f>IF(OR(AND(H2381&lt;&gt;Rapport!$A$2,Rapport!$C$1=""),I2381&lt;&gt;Rapport!$C$1),"",ROW())</f>
        <v/>
      </c>
      <c r="V2381" s="37" t="str">
        <f t="shared" si="37"/>
        <v/>
      </c>
    </row>
    <row r="2382" spans="1:22" x14ac:dyDescent="0.3">
      <c r="A2382" s="37" t="str">
        <f>IF(H2382=Rapport!$A$2,ROW(),B2382)</f>
        <v/>
      </c>
      <c r="B2382" s="37" t="str">
        <f>IF(OR(AND(H2382&lt;&gt;Rapport!$A$2,Rapport!$C$1=""),I2382&lt;&gt;Rapport!$C$1),"",ROW())</f>
        <v/>
      </c>
      <c r="V2382" s="37" t="str">
        <f t="shared" si="37"/>
        <v/>
      </c>
    </row>
    <row r="2383" spans="1:22" x14ac:dyDescent="0.3">
      <c r="A2383" s="37" t="str">
        <f>IF(H2383=Rapport!$A$2,ROW(),B2383)</f>
        <v/>
      </c>
      <c r="B2383" s="37" t="str">
        <f>IF(OR(AND(H2383&lt;&gt;Rapport!$A$2,Rapport!$C$1=""),I2383&lt;&gt;Rapport!$C$1),"",ROW())</f>
        <v/>
      </c>
      <c r="V2383" s="37" t="str">
        <f t="shared" si="37"/>
        <v/>
      </c>
    </row>
    <row r="2384" spans="1:22" x14ac:dyDescent="0.3">
      <c r="A2384" s="37" t="str">
        <f>IF(H2384=Rapport!$A$2,ROW(),B2384)</f>
        <v/>
      </c>
      <c r="B2384" s="37" t="str">
        <f>IF(OR(AND(H2384&lt;&gt;Rapport!$A$2,Rapport!$C$1=""),I2384&lt;&gt;Rapport!$C$1),"",ROW())</f>
        <v/>
      </c>
      <c r="V2384" s="37" t="str">
        <f t="shared" si="37"/>
        <v/>
      </c>
    </row>
    <row r="2385" spans="1:22" x14ac:dyDescent="0.3">
      <c r="A2385" s="37" t="str">
        <f>IF(H2385=Rapport!$A$2,ROW(),B2385)</f>
        <v/>
      </c>
      <c r="B2385" s="37" t="str">
        <f>IF(OR(AND(H2385&lt;&gt;Rapport!$A$2,Rapport!$C$1=""),I2385&lt;&gt;Rapport!$C$1),"",ROW())</f>
        <v/>
      </c>
      <c r="V2385" s="37" t="str">
        <f t="shared" si="37"/>
        <v/>
      </c>
    </row>
    <row r="2386" spans="1:22" x14ac:dyDescent="0.3">
      <c r="A2386" s="37" t="str">
        <f>IF(H2386=Rapport!$A$2,ROW(),B2386)</f>
        <v/>
      </c>
      <c r="B2386" s="37" t="str">
        <f>IF(OR(AND(H2386&lt;&gt;Rapport!$A$2,Rapport!$C$1=""),I2386&lt;&gt;Rapport!$C$1),"",ROW())</f>
        <v/>
      </c>
      <c r="V2386" s="37" t="str">
        <f t="shared" si="37"/>
        <v/>
      </c>
    </row>
    <row r="2387" spans="1:22" x14ac:dyDescent="0.3">
      <c r="A2387" s="37" t="str">
        <f>IF(H2387=Rapport!$A$2,ROW(),B2387)</f>
        <v/>
      </c>
      <c r="B2387" s="37" t="str">
        <f>IF(OR(AND(H2387&lt;&gt;Rapport!$A$2,Rapport!$C$1=""),I2387&lt;&gt;Rapport!$C$1),"",ROW())</f>
        <v/>
      </c>
      <c r="V2387" s="37" t="str">
        <f t="shared" si="37"/>
        <v/>
      </c>
    </row>
    <row r="2388" spans="1:22" x14ac:dyDescent="0.3">
      <c r="A2388" s="37" t="str">
        <f>IF(H2388=Rapport!$A$2,ROW(),B2388)</f>
        <v/>
      </c>
      <c r="B2388" s="37" t="str">
        <f>IF(OR(AND(H2388&lt;&gt;Rapport!$A$2,Rapport!$C$1=""),I2388&lt;&gt;Rapport!$C$1),"",ROW())</f>
        <v/>
      </c>
      <c r="V2388" s="37" t="str">
        <f t="shared" si="37"/>
        <v/>
      </c>
    </row>
    <row r="2389" spans="1:22" x14ac:dyDescent="0.3">
      <c r="A2389" s="37" t="str">
        <f>IF(H2389=Rapport!$A$2,ROW(),B2389)</f>
        <v/>
      </c>
      <c r="B2389" s="37" t="str">
        <f>IF(OR(AND(H2389&lt;&gt;Rapport!$A$2,Rapport!$C$1=""),I2389&lt;&gt;Rapport!$C$1),"",ROW())</f>
        <v/>
      </c>
      <c r="V2389" s="37" t="str">
        <f t="shared" si="37"/>
        <v/>
      </c>
    </row>
    <row r="2390" spans="1:22" x14ac:dyDescent="0.3">
      <c r="A2390" s="37" t="str">
        <f>IF(H2390=Rapport!$A$2,ROW(),B2390)</f>
        <v/>
      </c>
      <c r="B2390" s="37" t="str">
        <f>IF(OR(AND(H2390&lt;&gt;Rapport!$A$2,Rapport!$C$1=""),I2390&lt;&gt;Rapport!$C$1),"",ROW())</f>
        <v/>
      </c>
      <c r="V2390" s="37" t="str">
        <f t="shared" si="37"/>
        <v/>
      </c>
    </row>
    <row r="2391" spans="1:22" x14ac:dyDescent="0.3">
      <c r="A2391" s="37" t="str">
        <f>IF(H2391=Rapport!$A$2,ROW(),B2391)</f>
        <v/>
      </c>
      <c r="B2391" s="37" t="str">
        <f>IF(OR(AND(H2391&lt;&gt;Rapport!$A$2,Rapport!$C$1=""),I2391&lt;&gt;Rapport!$C$1),"",ROW())</f>
        <v/>
      </c>
      <c r="V2391" s="37" t="str">
        <f t="shared" si="37"/>
        <v/>
      </c>
    </row>
    <row r="2392" spans="1:22" x14ac:dyDescent="0.3">
      <c r="A2392" s="37" t="str">
        <f>IF(H2392=Rapport!$A$2,ROW(),B2392)</f>
        <v/>
      </c>
      <c r="B2392" s="37" t="str">
        <f>IF(OR(AND(H2392&lt;&gt;Rapport!$A$2,Rapport!$C$1=""),I2392&lt;&gt;Rapport!$C$1),"",ROW())</f>
        <v/>
      </c>
      <c r="V2392" s="37" t="str">
        <f t="shared" si="37"/>
        <v/>
      </c>
    </row>
    <row r="2393" spans="1:22" x14ac:dyDescent="0.3">
      <c r="A2393" s="37" t="str">
        <f>IF(H2393=Rapport!$A$2,ROW(),B2393)</f>
        <v/>
      </c>
      <c r="B2393" s="37" t="str">
        <f>IF(OR(AND(H2393&lt;&gt;Rapport!$A$2,Rapport!$C$1=""),I2393&lt;&gt;Rapport!$C$1),"",ROW())</f>
        <v/>
      </c>
      <c r="V2393" s="37" t="str">
        <f t="shared" si="37"/>
        <v/>
      </c>
    </row>
    <row r="2394" spans="1:22" x14ac:dyDescent="0.3">
      <c r="A2394" s="37" t="str">
        <f>IF(H2394=Rapport!$A$2,ROW(),B2394)</f>
        <v/>
      </c>
      <c r="B2394" s="37" t="str">
        <f>IF(OR(AND(H2394&lt;&gt;Rapport!$A$2,Rapport!$C$1=""),I2394&lt;&gt;Rapport!$C$1),"",ROW())</f>
        <v/>
      </c>
      <c r="V2394" s="37" t="str">
        <f t="shared" si="37"/>
        <v/>
      </c>
    </row>
    <row r="2395" spans="1:22" x14ac:dyDescent="0.3">
      <c r="A2395" s="37" t="str">
        <f>IF(H2395=Rapport!$A$2,ROW(),B2395)</f>
        <v/>
      </c>
      <c r="B2395" s="37" t="str">
        <f>IF(OR(AND(H2395&lt;&gt;Rapport!$A$2,Rapport!$C$1=""),I2395&lt;&gt;Rapport!$C$1),"",ROW())</f>
        <v/>
      </c>
      <c r="V2395" s="37" t="str">
        <f t="shared" si="37"/>
        <v/>
      </c>
    </row>
    <row r="2396" spans="1:22" x14ac:dyDescent="0.3">
      <c r="A2396" s="37" t="str">
        <f>IF(H2396=Rapport!$A$2,ROW(),B2396)</f>
        <v/>
      </c>
      <c r="B2396" s="37" t="str">
        <f>IF(OR(AND(H2396&lt;&gt;Rapport!$A$2,Rapport!$C$1=""),I2396&lt;&gt;Rapport!$C$1),"",ROW())</f>
        <v/>
      </c>
      <c r="V2396" s="37" t="str">
        <f t="shared" si="37"/>
        <v/>
      </c>
    </row>
    <row r="2397" spans="1:22" x14ac:dyDescent="0.3">
      <c r="A2397" s="37" t="str">
        <f>IF(H2397=Rapport!$A$2,ROW(),B2397)</f>
        <v/>
      </c>
      <c r="B2397" s="37" t="str">
        <f>IF(OR(AND(H2397&lt;&gt;Rapport!$A$2,Rapport!$C$1=""),I2397&lt;&gt;Rapport!$C$1),"",ROW())</f>
        <v/>
      </c>
      <c r="V2397" s="37" t="str">
        <f t="shared" si="37"/>
        <v/>
      </c>
    </row>
    <row r="2398" spans="1:22" x14ac:dyDescent="0.3">
      <c r="A2398" s="37" t="str">
        <f>IF(H2398=Rapport!$A$2,ROW(),B2398)</f>
        <v/>
      </c>
      <c r="B2398" s="37" t="str">
        <f>IF(OR(AND(H2398&lt;&gt;Rapport!$A$2,Rapport!$C$1=""),I2398&lt;&gt;Rapport!$C$1),"",ROW())</f>
        <v/>
      </c>
      <c r="V2398" s="37" t="str">
        <f t="shared" si="37"/>
        <v/>
      </c>
    </row>
    <row r="2399" spans="1:22" x14ac:dyDescent="0.3">
      <c r="A2399" s="37" t="str">
        <f>IF(H2399=Rapport!$A$2,ROW(),B2399)</f>
        <v/>
      </c>
      <c r="B2399" s="37" t="str">
        <f>IF(OR(AND(H2399&lt;&gt;Rapport!$A$2,Rapport!$C$1=""),I2399&lt;&gt;Rapport!$C$1),"",ROW())</f>
        <v/>
      </c>
      <c r="V2399" s="37" t="str">
        <f t="shared" si="37"/>
        <v/>
      </c>
    </row>
    <row r="2400" spans="1:22" x14ac:dyDescent="0.3">
      <c r="A2400" s="37" t="str">
        <f>IF(H2400=Rapport!$A$2,ROW(),B2400)</f>
        <v/>
      </c>
      <c r="B2400" s="37" t="str">
        <f>IF(OR(AND(H2400&lt;&gt;Rapport!$A$2,Rapport!$C$1=""),I2400&lt;&gt;Rapport!$C$1),"",ROW())</f>
        <v/>
      </c>
      <c r="V2400" s="37" t="str">
        <f t="shared" si="37"/>
        <v/>
      </c>
    </row>
    <row r="2401" spans="1:22" x14ac:dyDescent="0.3">
      <c r="A2401" s="37" t="str">
        <f>IF(H2401=Rapport!$A$2,ROW(),B2401)</f>
        <v/>
      </c>
      <c r="B2401" s="37" t="str">
        <f>IF(OR(AND(H2401&lt;&gt;Rapport!$A$2,Rapport!$C$1=""),I2401&lt;&gt;Rapport!$C$1),"",ROW())</f>
        <v/>
      </c>
      <c r="V2401" s="37" t="str">
        <f t="shared" si="37"/>
        <v/>
      </c>
    </row>
    <row r="2402" spans="1:22" x14ac:dyDescent="0.3">
      <c r="A2402" s="37" t="str">
        <f>IF(H2402=Rapport!$A$2,ROW(),B2402)</f>
        <v/>
      </c>
      <c r="B2402" s="37" t="str">
        <f>IF(OR(AND(H2402&lt;&gt;Rapport!$A$2,Rapport!$C$1=""),I2402&lt;&gt;Rapport!$C$1),"",ROW())</f>
        <v/>
      </c>
      <c r="V2402" s="37" t="str">
        <f t="shared" si="37"/>
        <v/>
      </c>
    </row>
    <row r="2403" spans="1:22" x14ac:dyDescent="0.3">
      <c r="A2403" s="37" t="str">
        <f>IF(H2403=Rapport!$A$2,ROW(),B2403)</f>
        <v/>
      </c>
      <c r="B2403" s="37" t="str">
        <f>IF(OR(AND(H2403&lt;&gt;Rapport!$A$2,Rapport!$C$1=""),I2403&lt;&gt;Rapport!$C$1),"",ROW())</f>
        <v/>
      </c>
      <c r="V2403" s="37" t="str">
        <f t="shared" si="37"/>
        <v/>
      </c>
    </row>
    <row r="2404" spans="1:22" x14ac:dyDescent="0.3">
      <c r="A2404" s="37" t="str">
        <f>IF(H2404=Rapport!$A$2,ROW(),B2404)</f>
        <v/>
      </c>
      <c r="B2404" s="37" t="str">
        <f>IF(OR(AND(H2404&lt;&gt;Rapport!$A$2,Rapport!$C$1=""),I2404&lt;&gt;Rapport!$C$1),"",ROW())</f>
        <v/>
      </c>
      <c r="V2404" s="37" t="str">
        <f t="shared" si="37"/>
        <v/>
      </c>
    </row>
    <row r="2405" spans="1:22" x14ac:dyDescent="0.3">
      <c r="A2405" s="37" t="str">
        <f>IF(H2405=Rapport!$A$2,ROW(),B2405)</f>
        <v/>
      </c>
      <c r="B2405" s="37" t="str">
        <f>IF(OR(AND(H2405&lt;&gt;Rapport!$A$2,Rapport!$C$1=""),I2405&lt;&gt;Rapport!$C$1),"",ROW())</f>
        <v/>
      </c>
      <c r="V2405" s="37" t="str">
        <f t="shared" si="37"/>
        <v/>
      </c>
    </row>
    <row r="2406" spans="1:22" x14ac:dyDescent="0.3">
      <c r="A2406" s="37" t="str">
        <f>IF(H2406=Rapport!$A$2,ROW(),B2406)</f>
        <v/>
      </c>
      <c r="B2406" s="37" t="str">
        <f>IF(OR(AND(H2406&lt;&gt;Rapport!$A$2,Rapport!$C$1=""),I2406&lt;&gt;Rapport!$C$1),"",ROW())</f>
        <v/>
      </c>
      <c r="V2406" s="37" t="str">
        <f t="shared" si="37"/>
        <v/>
      </c>
    </row>
    <row r="2407" spans="1:22" x14ac:dyDescent="0.3">
      <c r="A2407" s="37" t="str">
        <f>IF(H2407=Rapport!$A$2,ROW(),B2407)</f>
        <v/>
      </c>
      <c r="B2407" s="37" t="str">
        <f>IF(OR(AND(H2407&lt;&gt;Rapport!$A$2,Rapport!$C$1=""),I2407&lt;&gt;Rapport!$C$1),"",ROW())</f>
        <v/>
      </c>
      <c r="V2407" s="37" t="str">
        <f t="shared" si="37"/>
        <v/>
      </c>
    </row>
    <row r="2408" spans="1:22" x14ac:dyDescent="0.3">
      <c r="A2408" s="37" t="str">
        <f>IF(H2408=Rapport!$A$2,ROW(),B2408)</f>
        <v/>
      </c>
      <c r="B2408" s="37" t="str">
        <f>IF(OR(AND(H2408&lt;&gt;Rapport!$A$2,Rapport!$C$1=""),I2408&lt;&gt;Rapport!$C$1),"",ROW())</f>
        <v/>
      </c>
      <c r="V2408" s="37" t="str">
        <f t="shared" si="37"/>
        <v/>
      </c>
    </row>
    <row r="2409" spans="1:22" x14ac:dyDescent="0.3">
      <c r="A2409" s="37" t="str">
        <f>IF(H2409=Rapport!$A$2,ROW(),B2409)</f>
        <v/>
      </c>
      <c r="B2409" s="37" t="str">
        <f>IF(OR(AND(H2409&lt;&gt;Rapport!$A$2,Rapport!$C$1=""),I2409&lt;&gt;Rapport!$C$1),"",ROW())</f>
        <v/>
      </c>
      <c r="V2409" s="37" t="str">
        <f t="shared" si="37"/>
        <v/>
      </c>
    </row>
    <row r="2410" spans="1:22" x14ac:dyDescent="0.3">
      <c r="A2410" s="37" t="str">
        <f>IF(H2410=Rapport!$A$2,ROW(),B2410)</f>
        <v/>
      </c>
      <c r="B2410" s="37" t="str">
        <f>IF(OR(AND(H2410&lt;&gt;Rapport!$A$2,Rapport!$C$1=""),I2410&lt;&gt;Rapport!$C$1),"",ROW())</f>
        <v/>
      </c>
      <c r="V2410" s="37" t="str">
        <f t="shared" si="37"/>
        <v/>
      </c>
    </row>
    <row r="2411" spans="1:22" x14ac:dyDescent="0.3">
      <c r="A2411" s="37" t="str">
        <f>IF(H2411=Rapport!$A$2,ROW(),B2411)</f>
        <v/>
      </c>
      <c r="B2411" s="37" t="str">
        <f>IF(OR(AND(H2411&lt;&gt;Rapport!$A$2,Rapport!$C$1=""),I2411&lt;&gt;Rapport!$C$1),"",ROW())</f>
        <v/>
      </c>
      <c r="V2411" s="37" t="str">
        <f t="shared" si="37"/>
        <v/>
      </c>
    </row>
    <row r="2412" spans="1:22" x14ac:dyDescent="0.3">
      <c r="A2412" s="37" t="str">
        <f>IF(H2412=Rapport!$A$2,ROW(),B2412)</f>
        <v/>
      </c>
      <c r="B2412" s="37" t="str">
        <f>IF(OR(AND(H2412&lt;&gt;Rapport!$A$2,Rapport!$C$1=""),I2412&lt;&gt;Rapport!$C$1),"",ROW())</f>
        <v/>
      </c>
      <c r="V2412" s="37" t="str">
        <f t="shared" si="37"/>
        <v/>
      </c>
    </row>
    <row r="2413" spans="1:22" x14ac:dyDescent="0.3">
      <c r="A2413" s="37" t="str">
        <f>IF(H2413=Rapport!$A$2,ROW(),B2413)</f>
        <v/>
      </c>
      <c r="B2413" s="37" t="str">
        <f>IF(OR(AND(H2413&lt;&gt;Rapport!$A$2,Rapport!$C$1=""),I2413&lt;&gt;Rapport!$C$1),"",ROW())</f>
        <v/>
      </c>
      <c r="V2413" s="37" t="str">
        <f t="shared" si="37"/>
        <v/>
      </c>
    </row>
    <row r="2414" spans="1:22" x14ac:dyDescent="0.3">
      <c r="A2414" s="37" t="str">
        <f>IF(H2414=Rapport!$A$2,ROW(),B2414)</f>
        <v/>
      </c>
      <c r="B2414" s="37" t="str">
        <f>IF(OR(AND(H2414&lt;&gt;Rapport!$A$2,Rapport!$C$1=""),I2414&lt;&gt;Rapport!$C$1),"",ROW())</f>
        <v/>
      </c>
      <c r="V2414" s="37" t="str">
        <f t="shared" si="37"/>
        <v/>
      </c>
    </row>
    <row r="2415" spans="1:22" x14ac:dyDescent="0.3">
      <c r="A2415" s="37" t="str">
        <f>IF(H2415=Rapport!$A$2,ROW(),B2415)</f>
        <v/>
      </c>
      <c r="B2415" s="37" t="str">
        <f>IF(OR(AND(H2415&lt;&gt;Rapport!$A$2,Rapport!$C$1=""),I2415&lt;&gt;Rapport!$C$1),"",ROW())</f>
        <v/>
      </c>
      <c r="V2415" s="37" t="str">
        <f t="shared" si="37"/>
        <v/>
      </c>
    </row>
    <row r="2416" spans="1:22" x14ac:dyDescent="0.3">
      <c r="A2416" s="37" t="str">
        <f>IF(H2416=Rapport!$A$2,ROW(),B2416)</f>
        <v/>
      </c>
      <c r="B2416" s="37" t="str">
        <f>IF(OR(AND(H2416&lt;&gt;Rapport!$A$2,Rapport!$C$1=""),I2416&lt;&gt;Rapport!$C$1),"",ROW())</f>
        <v/>
      </c>
      <c r="V2416" s="37" t="str">
        <f t="shared" si="37"/>
        <v/>
      </c>
    </row>
    <row r="2417" spans="1:22" x14ac:dyDescent="0.3">
      <c r="A2417" s="37" t="str">
        <f>IF(H2417=Rapport!$A$2,ROW(),B2417)</f>
        <v/>
      </c>
      <c r="B2417" s="37" t="str">
        <f>IF(OR(AND(H2417&lt;&gt;Rapport!$A$2,Rapport!$C$1=""),I2417&lt;&gt;Rapport!$C$1),"",ROW())</f>
        <v/>
      </c>
      <c r="V2417" s="37" t="str">
        <f t="shared" si="37"/>
        <v/>
      </c>
    </row>
    <row r="2418" spans="1:22" x14ac:dyDescent="0.3">
      <c r="A2418" s="37" t="str">
        <f>IF(H2418=Rapport!$A$2,ROW(),B2418)</f>
        <v/>
      </c>
      <c r="B2418" s="37" t="str">
        <f>IF(OR(AND(H2418&lt;&gt;Rapport!$A$2,Rapport!$C$1=""),I2418&lt;&gt;Rapport!$C$1),"",ROW())</f>
        <v/>
      </c>
      <c r="V2418" s="37" t="str">
        <f t="shared" si="37"/>
        <v/>
      </c>
    </row>
    <row r="2419" spans="1:22" x14ac:dyDescent="0.3">
      <c r="A2419" s="37" t="str">
        <f>IF(H2419=Rapport!$A$2,ROW(),B2419)</f>
        <v/>
      </c>
      <c r="B2419" s="37" t="str">
        <f>IF(OR(AND(H2419&lt;&gt;Rapport!$A$2,Rapport!$C$1=""),I2419&lt;&gt;Rapport!$C$1),"",ROW())</f>
        <v/>
      </c>
      <c r="V2419" s="37" t="str">
        <f t="shared" si="37"/>
        <v/>
      </c>
    </row>
    <row r="2420" spans="1:22" x14ac:dyDescent="0.3">
      <c r="A2420" s="37" t="str">
        <f>IF(H2420=Rapport!$A$2,ROW(),B2420)</f>
        <v/>
      </c>
      <c r="B2420" s="37" t="str">
        <f>IF(OR(AND(H2420&lt;&gt;Rapport!$A$2,Rapport!$C$1=""),I2420&lt;&gt;Rapport!$C$1),"",ROW())</f>
        <v/>
      </c>
      <c r="V2420" s="37" t="str">
        <f t="shared" si="37"/>
        <v/>
      </c>
    </row>
    <row r="2421" spans="1:22" x14ac:dyDescent="0.3">
      <c r="A2421" s="37" t="str">
        <f>IF(H2421=Rapport!$A$2,ROW(),B2421)</f>
        <v/>
      </c>
      <c r="B2421" s="37" t="str">
        <f>IF(OR(AND(H2421&lt;&gt;Rapport!$A$2,Rapport!$C$1=""),I2421&lt;&gt;Rapport!$C$1),"",ROW())</f>
        <v/>
      </c>
      <c r="V2421" s="37" t="str">
        <f t="shared" si="37"/>
        <v/>
      </c>
    </row>
    <row r="2422" spans="1:22" x14ac:dyDescent="0.3">
      <c r="A2422" s="37" t="str">
        <f>IF(H2422=Rapport!$A$2,ROW(),B2422)</f>
        <v/>
      </c>
      <c r="B2422" s="37" t="str">
        <f>IF(OR(AND(H2422&lt;&gt;Rapport!$A$2,Rapport!$C$1=""),I2422&lt;&gt;Rapport!$C$1),"",ROW())</f>
        <v/>
      </c>
      <c r="V2422" s="37" t="str">
        <f t="shared" si="37"/>
        <v/>
      </c>
    </row>
    <row r="2423" spans="1:22" x14ac:dyDescent="0.3">
      <c r="A2423" s="37" t="str">
        <f>IF(H2423=Rapport!$A$2,ROW(),B2423)</f>
        <v/>
      </c>
      <c r="B2423" s="37" t="str">
        <f>IF(OR(AND(H2423&lt;&gt;Rapport!$A$2,Rapport!$C$1=""),I2423&lt;&gt;Rapport!$C$1),"",ROW())</f>
        <v/>
      </c>
      <c r="V2423" s="37" t="str">
        <f t="shared" si="37"/>
        <v/>
      </c>
    </row>
    <row r="2424" spans="1:22" x14ac:dyDescent="0.3">
      <c r="A2424" s="37" t="str">
        <f>IF(H2424=Rapport!$A$2,ROW(),B2424)</f>
        <v/>
      </c>
      <c r="B2424" s="37" t="str">
        <f>IF(OR(AND(H2424&lt;&gt;Rapport!$A$2,Rapport!$C$1=""),I2424&lt;&gt;Rapport!$C$1),"",ROW())</f>
        <v/>
      </c>
      <c r="V2424" s="37" t="str">
        <f t="shared" si="37"/>
        <v/>
      </c>
    </row>
    <row r="2425" spans="1:22" x14ac:dyDescent="0.3">
      <c r="A2425" s="37" t="str">
        <f>IF(H2425=Rapport!$A$2,ROW(),B2425)</f>
        <v/>
      </c>
      <c r="B2425" s="37" t="str">
        <f>IF(OR(AND(H2425&lt;&gt;Rapport!$A$2,Rapport!$C$1=""),I2425&lt;&gt;Rapport!$C$1),"",ROW())</f>
        <v/>
      </c>
      <c r="V2425" s="37" t="str">
        <f t="shared" si="37"/>
        <v/>
      </c>
    </row>
    <row r="2426" spans="1:22" x14ac:dyDescent="0.3">
      <c r="A2426" s="37" t="str">
        <f>IF(H2426=Rapport!$A$2,ROW(),B2426)</f>
        <v/>
      </c>
      <c r="B2426" s="37" t="str">
        <f>IF(OR(AND(H2426&lt;&gt;Rapport!$A$2,Rapport!$C$1=""),I2426&lt;&gt;Rapport!$C$1),"",ROW())</f>
        <v/>
      </c>
      <c r="V2426" s="37" t="str">
        <f t="shared" si="37"/>
        <v/>
      </c>
    </row>
    <row r="2427" spans="1:22" x14ac:dyDescent="0.3">
      <c r="A2427" s="37" t="str">
        <f>IF(H2427=Rapport!$A$2,ROW(),B2427)</f>
        <v/>
      </c>
      <c r="B2427" s="37" t="str">
        <f>IF(OR(AND(H2427&lt;&gt;Rapport!$A$2,Rapport!$C$1=""),I2427&lt;&gt;Rapport!$C$1),"",ROW())</f>
        <v/>
      </c>
      <c r="V2427" s="37" t="str">
        <f t="shared" si="37"/>
        <v/>
      </c>
    </row>
    <row r="2428" spans="1:22" x14ac:dyDescent="0.3">
      <c r="A2428" s="37" t="str">
        <f>IF(H2428=Rapport!$A$2,ROW(),B2428)</f>
        <v/>
      </c>
      <c r="B2428" s="37" t="str">
        <f>IF(OR(AND(H2428&lt;&gt;Rapport!$A$2,Rapport!$C$1=""),I2428&lt;&gt;Rapport!$C$1),"",ROW())</f>
        <v/>
      </c>
      <c r="V2428" s="37" t="str">
        <f t="shared" si="37"/>
        <v/>
      </c>
    </row>
    <row r="2429" spans="1:22" x14ac:dyDescent="0.3">
      <c r="A2429" s="37" t="str">
        <f>IF(H2429=Rapport!$A$2,ROW(),B2429)</f>
        <v/>
      </c>
      <c r="B2429" s="37" t="str">
        <f>IF(OR(AND(H2429&lt;&gt;Rapport!$A$2,Rapport!$C$1=""),I2429&lt;&gt;Rapport!$C$1),"",ROW())</f>
        <v/>
      </c>
      <c r="V2429" s="37" t="str">
        <f t="shared" si="37"/>
        <v/>
      </c>
    </row>
    <row r="2430" spans="1:22" x14ac:dyDescent="0.3">
      <c r="A2430" s="37" t="str">
        <f>IF(H2430=Rapport!$A$2,ROW(),B2430)</f>
        <v/>
      </c>
      <c r="B2430" s="37" t="str">
        <f>IF(OR(AND(H2430&lt;&gt;Rapport!$A$2,Rapport!$C$1=""),I2430&lt;&gt;Rapport!$C$1),"",ROW())</f>
        <v/>
      </c>
      <c r="V2430" s="37" t="str">
        <f t="shared" si="37"/>
        <v/>
      </c>
    </row>
    <row r="2431" spans="1:22" x14ac:dyDescent="0.3">
      <c r="A2431" s="37" t="str">
        <f>IF(H2431=Rapport!$A$2,ROW(),B2431)</f>
        <v/>
      </c>
      <c r="B2431" s="37" t="str">
        <f>IF(OR(AND(H2431&lt;&gt;Rapport!$A$2,Rapport!$C$1=""),I2431&lt;&gt;Rapport!$C$1),"",ROW())</f>
        <v/>
      </c>
      <c r="V2431" s="37" t="str">
        <f t="shared" si="37"/>
        <v/>
      </c>
    </row>
    <row r="2432" spans="1:22" x14ac:dyDescent="0.3">
      <c r="A2432" s="37" t="str">
        <f>IF(H2432=Rapport!$A$2,ROW(),B2432)</f>
        <v/>
      </c>
      <c r="B2432" s="37" t="str">
        <f>IF(OR(AND(H2432&lt;&gt;Rapport!$A$2,Rapport!$C$1=""),I2432&lt;&gt;Rapport!$C$1),"",ROW())</f>
        <v/>
      </c>
      <c r="V2432" s="37" t="str">
        <f t="shared" si="37"/>
        <v/>
      </c>
    </row>
    <row r="2433" spans="1:22" x14ac:dyDescent="0.3">
      <c r="A2433" s="37" t="str">
        <f>IF(H2433=Rapport!$A$2,ROW(),B2433)</f>
        <v/>
      </c>
      <c r="B2433" s="37" t="str">
        <f>IF(OR(AND(H2433&lt;&gt;Rapport!$A$2,Rapport!$C$1=""),I2433&lt;&gt;Rapport!$C$1),"",ROW())</f>
        <v/>
      </c>
      <c r="V2433" s="37" t="str">
        <f t="shared" si="37"/>
        <v/>
      </c>
    </row>
    <row r="2434" spans="1:22" x14ac:dyDescent="0.3">
      <c r="A2434" s="37" t="str">
        <f>IF(H2434=Rapport!$A$2,ROW(),B2434)</f>
        <v/>
      </c>
      <c r="B2434" s="37" t="str">
        <f>IF(OR(AND(H2434&lt;&gt;Rapport!$A$2,Rapport!$C$1=""),I2434&lt;&gt;Rapport!$C$1),"",ROW())</f>
        <v/>
      </c>
      <c r="V2434" s="37" t="str">
        <f t="shared" si="37"/>
        <v/>
      </c>
    </row>
    <row r="2435" spans="1:22" x14ac:dyDescent="0.3">
      <c r="A2435" s="37" t="str">
        <f>IF(H2435=Rapport!$A$2,ROW(),B2435)</f>
        <v/>
      </c>
      <c r="B2435" s="37" t="str">
        <f>IF(OR(AND(H2435&lt;&gt;Rapport!$A$2,Rapport!$C$1=""),I2435&lt;&gt;Rapport!$C$1),"",ROW())</f>
        <v/>
      </c>
      <c r="V2435" s="37" t="str">
        <f t="shared" ref="V2435:V2498" si="38">IF(K2435="rupture",ROW(),"")</f>
        <v/>
      </c>
    </row>
    <row r="2436" spans="1:22" x14ac:dyDescent="0.3">
      <c r="A2436" s="37" t="str">
        <f>IF(H2436=Rapport!$A$2,ROW(),B2436)</f>
        <v/>
      </c>
      <c r="B2436" s="37" t="str">
        <f>IF(OR(AND(H2436&lt;&gt;Rapport!$A$2,Rapport!$C$1=""),I2436&lt;&gt;Rapport!$C$1),"",ROW())</f>
        <v/>
      </c>
      <c r="V2436" s="37" t="str">
        <f t="shared" si="38"/>
        <v/>
      </c>
    </row>
    <row r="2437" spans="1:22" x14ac:dyDescent="0.3">
      <c r="A2437" s="37" t="str">
        <f>IF(H2437=Rapport!$A$2,ROW(),B2437)</f>
        <v/>
      </c>
      <c r="B2437" s="37" t="str">
        <f>IF(OR(AND(H2437&lt;&gt;Rapport!$A$2,Rapport!$C$1=""),I2437&lt;&gt;Rapport!$C$1),"",ROW())</f>
        <v/>
      </c>
      <c r="V2437" s="37" t="str">
        <f t="shared" si="38"/>
        <v/>
      </c>
    </row>
    <row r="2438" spans="1:22" x14ac:dyDescent="0.3">
      <c r="A2438" s="37" t="str">
        <f>IF(H2438=Rapport!$A$2,ROW(),B2438)</f>
        <v/>
      </c>
      <c r="B2438" s="37" t="str">
        <f>IF(OR(AND(H2438&lt;&gt;Rapport!$A$2,Rapport!$C$1=""),I2438&lt;&gt;Rapport!$C$1),"",ROW())</f>
        <v/>
      </c>
      <c r="V2438" s="37" t="str">
        <f t="shared" si="38"/>
        <v/>
      </c>
    </row>
    <row r="2439" spans="1:22" x14ac:dyDescent="0.3">
      <c r="A2439" s="37" t="str">
        <f>IF(H2439=Rapport!$A$2,ROW(),B2439)</f>
        <v/>
      </c>
      <c r="B2439" s="37" t="str">
        <f>IF(OR(AND(H2439&lt;&gt;Rapport!$A$2,Rapport!$C$1=""),I2439&lt;&gt;Rapport!$C$1),"",ROW())</f>
        <v/>
      </c>
      <c r="V2439" s="37" t="str">
        <f t="shared" si="38"/>
        <v/>
      </c>
    </row>
    <row r="2440" spans="1:22" x14ac:dyDescent="0.3">
      <c r="A2440" s="37" t="str">
        <f>IF(H2440=Rapport!$A$2,ROW(),B2440)</f>
        <v/>
      </c>
      <c r="B2440" s="37" t="str">
        <f>IF(OR(AND(H2440&lt;&gt;Rapport!$A$2,Rapport!$C$1=""),I2440&lt;&gt;Rapport!$C$1),"",ROW())</f>
        <v/>
      </c>
      <c r="V2440" s="37" t="str">
        <f t="shared" si="38"/>
        <v/>
      </c>
    </row>
    <row r="2441" spans="1:22" x14ac:dyDescent="0.3">
      <c r="A2441" s="37" t="str">
        <f>IF(H2441=Rapport!$A$2,ROW(),B2441)</f>
        <v/>
      </c>
      <c r="B2441" s="37" t="str">
        <f>IF(OR(AND(H2441&lt;&gt;Rapport!$A$2,Rapport!$C$1=""),I2441&lt;&gt;Rapport!$C$1),"",ROW())</f>
        <v/>
      </c>
      <c r="V2441" s="37" t="str">
        <f t="shared" si="38"/>
        <v/>
      </c>
    </row>
    <row r="2442" spans="1:22" x14ac:dyDescent="0.3">
      <c r="A2442" s="37" t="str">
        <f>IF(H2442=Rapport!$A$2,ROW(),B2442)</f>
        <v/>
      </c>
      <c r="B2442" s="37" t="str">
        <f>IF(OR(AND(H2442&lt;&gt;Rapport!$A$2,Rapport!$C$1=""),I2442&lt;&gt;Rapport!$C$1),"",ROW())</f>
        <v/>
      </c>
      <c r="V2442" s="37" t="str">
        <f t="shared" si="38"/>
        <v/>
      </c>
    </row>
    <row r="2443" spans="1:22" x14ac:dyDescent="0.3">
      <c r="A2443" s="37" t="str">
        <f>IF(H2443=Rapport!$A$2,ROW(),B2443)</f>
        <v/>
      </c>
      <c r="B2443" s="37" t="str">
        <f>IF(OR(AND(H2443&lt;&gt;Rapport!$A$2,Rapport!$C$1=""),I2443&lt;&gt;Rapport!$C$1),"",ROW())</f>
        <v/>
      </c>
      <c r="V2443" s="37" t="str">
        <f t="shared" si="38"/>
        <v/>
      </c>
    </row>
    <row r="2444" spans="1:22" x14ac:dyDescent="0.3">
      <c r="A2444" s="37" t="str">
        <f>IF(H2444=Rapport!$A$2,ROW(),B2444)</f>
        <v/>
      </c>
      <c r="B2444" s="37" t="str">
        <f>IF(OR(AND(H2444&lt;&gt;Rapport!$A$2,Rapport!$C$1=""),I2444&lt;&gt;Rapport!$C$1),"",ROW())</f>
        <v/>
      </c>
      <c r="V2444" s="37" t="str">
        <f t="shared" si="38"/>
        <v/>
      </c>
    </row>
    <row r="2445" spans="1:22" x14ac:dyDescent="0.3">
      <c r="A2445" s="37" t="str">
        <f>IF(H2445=Rapport!$A$2,ROW(),B2445)</f>
        <v/>
      </c>
      <c r="B2445" s="37" t="str">
        <f>IF(OR(AND(H2445&lt;&gt;Rapport!$A$2,Rapport!$C$1=""),I2445&lt;&gt;Rapport!$C$1),"",ROW())</f>
        <v/>
      </c>
      <c r="V2445" s="37" t="str">
        <f t="shared" si="38"/>
        <v/>
      </c>
    </row>
    <row r="2446" spans="1:22" x14ac:dyDescent="0.3">
      <c r="A2446" s="37" t="str">
        <f>IF(H2446=Rapport!$A$2,ROW(),B2446)</f>
        <v/>
      </c>
      <c r="B2446" s="37" t="str">
        <f>IF(OR(AND(H2446&lt;&gt;Rapport!$A$2,Rapport!$C$1=""),I2446&lt;&gt;Rapport!$C$1),"",ROW())</f>
        <v/>
      </c>
      <c r="V2446" s="37" t="str">
        <f t="shared" si="38"/>
        <v/>
      </c>
    </row>
    <row r="2447" spans="1:22" x14ac:dyDescent="0.3">
      <c r="A2447" s="37" t="str">
        <f>IF(H2447=Rapport!$A$2,ROW(),B2447)</f>
        <v/>
      </c>
      <c r="B2447" s="37" t="str">
        <f>IF(OR(AND(H2447&lt;&gt;Rapport!$A$2,Rapport!$C$1=""),I2447&lt;&gt;Rapport!$C$1),"",ROW())</f>
        <v/>
      </c>
      <c r="V2447" s="37" t="str">
        <f t="shared" si="38"/>
        <v/>
      </c>
    </row>
    <row r="2448" spans="1:22" x14ac:dyDescent="0.3">
      <c r="A2448" s="37" t="str">
        <f>IF(H2448=Rapport!$A$2,ROW(),B2448)</f>
        <v/>
      </c>
      <c r="B2448" s="37" t="str">
        <f>IF(OR(AND(H2448&lt;&gt;Rapport!$A$2,Rapport!$C$1=""),I2448&lt;&gt;Rapport!$C$1),"",ROW())</f>
        <v/>
      </c>
      <c r="V2448" s="37" t="str">
        <f t="shared" si="38"/>
        <v/>
      </c>
    </row>
    <row r="2449" spans="1:22" x14ac:dyDescent="0.3">
      <c r="A2449" s="37" t="str">
        <f>IF(H2449=Rapport!$A$2,ROW(),B2449)</f>
        <v/>
      </c>
      <c r="B2449" s="37" t="str">
        <f>IF(OR(AND(H2449&lt;&gt;Rapport!$A$2,Rapport!$C$1=""),I2449&lt;&gt;Rapport!$C$1),"",ROW())</f>
        <v/>
      </c>
      <c r="V2449" s="37" t="str">
        <f t="shared" si="38"/>
        <v/>
      </c>
    </row>
    <row r="2450" spans="1:22" x14ac:dyDescent="0.3">
      <c r="A2450" s="37" t="str">
        <f>IF(H2450=Rapport!$A$2,ROW(),B2450)</f>
        <v/>
      </c>
      <c r="B2450" s="37" t="str">
        <f>IF(OR(AND(H2450&lt;&gt;Rapport!$A$2,Rapport!$C$1=""),I2450&lt;&gt;Rapport!$C$1),"",ROW())</f>
        <v/>
      </c>
      <c r="V2450" s="37" t="str">
        <f t="shared" si="38"/>
        <v/>
      </c>
    </row>
    <row r="2451" spans="1:22" x14ac:dyDescent="0.3">
      <c r="A2451" s="37" t="str">
        <f>IF(H2451=Rapport!$A$2,ROW(),B2451)</f>
        <v/>
      </c>
      <c r="B2451" s="37" t="str">
        <f>IF(OR(AND(H2451&lt;&gt;Rapport!$A$2,Rapport!$C$1=""),I2451&lt;&gt;Rapport!$C$1),"",ROW())</f>
        <v/>
      </c>
      <c r="V2451" s="37" t="str">
        <f t="shared" si="38"/>
        <v/>
      </c>
    </row>
    <row r="2452" spans="1:22" x14ac:dyDescent="0.3">
      <c r="A2452" s="37" t="str">
        <f>IF(H2452=Rapport!$A$2,ROW(),B2452)</f>
        <v/>
      </c>
      <c r="B2452" s="37" t="str">
        <f>IF(OR(AND(H2452&lt;&gt;Rapport!$A$2,Rapport!$C$1=""),I2452&lt;&gt;Rapport!$C$1),"",ROW())</f>
        <v/>
      </c>
      <c r="V2452" s="37" t="str">
        <f t="shared" si="38"/>
        <v/>
      </c>
    </row>
    <row r="2453" spans="1:22" x14ac:dyDescent="0.3">
      <c r="A2453" s="37" t="str">
        <f>IF(H2453=Rapport!$A$2,ROW(),B2453)</f>
        <v/>
      </c>
      <c r="B2453" s="37" t="str">
        <f>IF(OR(AND(H2453&lt;&gt;Rapport!$A$2,Rapport!$C$1=""),I2453&lt;&gt;Rapport!$C$1),"",ROW())</f>
        <v/>
      </c>
      <c r="V2453" s="37" t="str">
        <f t="shared" si="38"/>
        <v/>
      </c>
    </row>
    <row r="2454" spans="1:22" x14ac:dyDescent="0.3">
      <c r="A2454" s="37" t="str">
        <f>IF(H2454=Rapport!$A$2,ROW(),B2454)</f>
        <v/>
      </c>
      <c r="B2454" s="37" t="str">
        <f>IF(OR(AND(H2454&lt;&gt;Rapport!$A$2,Rapport!$C$1=""),I2454&lt;&gt;Rapport!$C$1),"",ROW())</f>
        <v/>
      </c>
      <c r="V2454" s="37" t="str">
        <f t="shared" si="38"/>
        <v/>
      </c>
    </row>
    <row r="2455" spans="1:22" x14ac:dyDescent="0.3">
      <c r="A2455" s="37" t="str">
        <f>IF(H2455=Rapport!$A$2,ROW(),B2455)</f>
        <v/>
      </c>
      <c r="B2455" s="37" t="str">
        <f>IF(OR(AND(H2455&lt;&gt;Rapport!$A$2,Rapport!$C$1=""),I2455&lt;&gt;Rapport!$C$1),"",ROW())</f>
        <v/>
      </c>
      <c r="V2455" s="37" t="str">
        <f t="shared" si="38"/>
        <v/>
      </c>
    </row>
    <row r="2456" spans="1:22" x14ac:dyDescent="0.3">
      <c r="A2456" s="37" t="str">
        <f>IF(H2456=Rapport!$A$2,ROW(),B2456)</f>
        <v/>
      </c>
      <c r="B2456" s="37" t="str">
        <f>IF(OR(AND(H2456&lt;&gt;Rapport!$A$2,Rapport!$C$1=""),I2456&lt;&gt;Rapport!$C$1),"",ROW())</f>
        <v/>
      </c>
      <c r="V2456" s="37" t="str">
        <f t="shared" si="38"/>
        <v/>
      </c>
    </row>
    <row r="2457" spans="1:22" x14ac:dyDescent="0.3">
      <c r="A2457" s="37" t="str">
        <f>IF(H2457=Rapport!$A$2,ROW(),B2457)</f>
        <v/>
      </c>
      <c r="B2457" s="37" t="str">
        <f>IF(OR(AND(H2457&lt;&gt;Rapport!$A$2,Rapport!$C$1=""),I2457&lt;&gt;Rapport!$C$1),"",ROW())</f>
        <v/>
      </c>
      <c r="V2457" s="37" t="str">
        <f t="shared" si="38"/>
        <v/>
      </c>
    </row>
    <row r="2458" spans="1:22" x14ac:dyDescent="0.3">
      <c r="A2458" s="37" t="str">
        <f>IF(H2458=Rapport!$A$2,ROW(),B2458)</f>
        <v/>
      </c>
      <c r="B2458" s="37" t="str">
        <f>IF(OR(AND(H2458&lt;&gt;Rapport!$A$2,Rapport!$C$1=""),I2458&lt;&gt;Rapport!$C$1),"",ROW())</f>
        <v/>
      </c>
      <c r="V2458" s="37" t="str">
        <f t="shared" si="38"/>
        <v/>
      </c>
    </row>
    <row r="2459" spans="1:22" x14ac:dyDescent="0.3">
      <c r="A2459" s="37" t="str">
        <f>IF(H2459=Rapport!$A$2,ROW(),B2459)</f>
        <v/>
      </c>
      <c r="B2459" s="37" t="str">
        <f>IF(OR(AND(H2459&lt;&gt;Rapport!$A$2,Rapport!$C$1=""),I2459&lt;&gt;Rapport!$C$1),"",ROW())</f>
        <v/>
      </c>
      <c r="V2459" s="37" t="str">
        <f t="shared" si="38"/>
        <v/>
      </c>
    </row>
    <row r="2460" spans="1:22" x14ac:dyDescent="0.3">
      <c r="A2460" s="37" t="str">
        <f>IF(H2460=Rapport!$A$2,ROW(),B2460)</f>
        <v/>
      </c>
      <c r="B2460" s="37" t="str">
        <f>IF(OR(AND(H2460&lt;&gt;Rapport!$A$2,Rapport!$C$1=""),I2460&lt;&gt;Rapport!$C$1),"",ROW())</f>
        <v/>
      </c>
      <c r="V2460" s="37" t="str">
        <f t="shared" si="38"/>
        <v/>
      </c>
    </row>
    <row r="2461" spans="1:22" x14ac:dyDescent="0.3">
      <c r="A2461" s="37" t="str">
        <f>IF(H2461=Rapport!$A$2,ROW(),B2461)</f>
        <v/>
      </c>
      <c r="B2461" s="37" t="str">
        <f>IF(OR(AND(H2461&lt;&gt;Rapport!$A$2,Rapport!$C$1=""),I2461&lt;&gt;Rapport!$C$1),"",ROW())</f>
        <v/>
      </c>
      <c r="V2461" s="37" t="str">
        <f t="shared" si="38"/>
        <v/>
      </c>
    </row>
    <row r="2462" spans="1:22" x14ac:dyDescent="0.3">
      <c r="A2462" s="37" t="str">
        <f>IF(H2462=Rapport!$A$2,ROW(),B2462)</f>
        <v/>
      </c>
      <c r="B2462" s="37" t="str">
        <f>IF(OR(AND(H2462&lt;&gt;Rapport!$A$2,Rapport!$C$1=""),I2462&lt;&gt;Rapport!$C$1),"",ROW())</f>
        <v/>
      </c>
      <c r="V2462" s="37" t="str">
        <f t="shared" si="38"/>
        <v/>
      </c>
    </row>
    <row r="2463" spans="1:22" x14ac:dyDescent="0.3">
      <c r="A2463" s="37" t="str">
        <f>IF(H2463=Rapport!$A$2,ROW(),B2463)</f>
        <v/>
      </c>
      <c r="B2463" s="37" t="str">
        <f>IF(OR(AND(H2463&lt;&gt;Rapport!$A$2,Rapport!$C$1=""),I2463&lt;&gt;Rapport!$C$1),"",ROW())</f>
        <v/>
      </c>
      <c r="V2463" s="37" t="str">
        <f t="shared" si="38"/>
        <v/>
      </c>
    </row>
    <row r="2464" spans="1:22" x14ac:dyDescent="0.3">
      <c r="A2464" s="37" t="str">
        <f>IF(H2464=Rapport!$A$2,ROW(),B2464)</f>
        <v/>
      </c>
      <c r="B2464" s="37" t="str">
        <f>IF(OR(AND(H2464&lt;&gt;Rapport!$A$2,Rapport!$C$1=""),I2464&lt;&gt;Rapport!$C$1),"",ROW())</f>
        <v/>
      </c>
      <c r="V2464" s="37" t="str">
        <f t="shared" si="38"/>
        <v/>
      </c>
    </row>
    <row r="2465" spans="1:22" x14ac:dyDescent="0.3">
      <c r="A2465" s="37" t="str">
        <f>IF(H2465=Rapport!$A$2,ROW(),B2465)</f>
        <v/>
      </c>
      <c r="B2465" s="37" t="str">
        <f>IF(OR(AND(H2465&lt;&gt;Rapport!$A$2,Rapport!$C$1=""),I2465&lt;&gt;Rapport!$C$1),"",ROW())</f>
        <v/>
      </c>
      <c r="V2465" s="37" t="str">
        <f t="shared" si="38"/>
        <v/>
      </c>
    </row>
    <row r="2466" spans="1:22" x14ac:dyDescent="0.3">
      <c r="A2466" s="37" t="str">
        <f>IF(H2466=Rapport!$A$2,ROW(),B2466)</f>
        <v/>
      </c>
      <c r="B2466" s="37" t="str">
        <f>IF(OR(AND(H2466&lt;&gt;Rapport!$A$2,Rapport!$C$1=""),I2466&lt;&gt;Rapport!$C$1),"",ROW())</f>
        <v/>
      </c>
      <c r="V2466" s="37" t="str">
        <f t="shared" si="38"/>
        <v/>
      </c>
    </row>
    <row r="2467" spans="1:22" x14ac:dyDescent="0.3">
      <c r="A2467" s="37" t="str">
        <f>IF(H2467=Rapport!$A$2,ROW(),B2467)</f>
        <v/>
      </c>
      <c r="B2467" s="37" t="str">
        <f>IF(OR(AND(H2467&lt;&gt;Rapport!$A$2,Rapport!$C$1=""),I2467&lt;&gt;Rapport!$C$1),"",ROW())</f>
        <v/>
      </c>
      <c r="V2467" s="37" t="str">
        <f t="shared" si="38"/>
        <v/>
      </c>
    </row>
    <row r="2468" spans="1:22" x14ac:dyDescent="0.3">
      <c r="A2468" s="37" t="str">
        <f>IF(H2468=Rapport!$A$2,ROW(),B2468)</f>
        <v/>
      </c>
      <c r="B2468" s="37" t="str">
        <f>IF(OR(AND(H2468&lt;&gt;Rapport!$A$2,Rapport!$C$1=""),I2468&lt;&gt;Rapport!$C$1),"",ROW())</f>
        <v/>
      </c>
      <c r="V2468" s="37" t="str">
        <f t="shared" si="38"/>
        <v/>
      </c>
    </row>
    <row r="2469" spans="1:22" x14ac:dyDescent="0.3">
      <c r="A2469" s="37" t="str">
        <f>IF(H2469=Rapport!$A$2,ROW(),B2469)</f>
        <v/>
      </c>
      <c r="B2469" s="37" t="str">
        <f>IF(OR(AND(H2469&lt;&gt;Rapport!$A$2,Rapport!$C$1=""),I2469&lt;&gt;Rapport!$C$1),"",ROW())</f>
        <v/>
      </c>
      <c r="V2469" s="37" t="str">
        <f t="shared" si="38"/>
        <v/>
      </c>
    </row>
    <row r="2470" spans="1:22" x14ac:dyDescent="0.3">
      <c r="A2470" s="37" t="str">
        <f>IF(H2470=Rapport!$A$2,ROW(),B2470)</f>
        <v/>
      </c>
      <c r="B2470" s="37" t="str">
        <f>IF(OR(AND(H2470&lt;&gt;Rapport!$A$2,Rapport!$C$1=""),I2470&lt;&gt;Rapport!$C$1),"",ROW())</f>
        <v/>
      </c>
      <c r="V2470" s="37" t="str">
        <f t="shared" si="38"/>
        <v/>
      </c>
    </row>
    <row r="2471" spans="1:22" x14ac:dyDescent="0.3">
      <c r="A2471" s="37" t="str">
        <f>IF(H2471=Rapport!$A$2,ROW(),B2471)</f>
        <v/>
      </c>
      <c r="B2471" s="37" t="str">
        <f>IF(OR(AND(H2471&lt;&gt;Rapport!$A$2,Rapport!$C$1=""),I2471&lt;&gt;Rapport!$C$1),"",ROW())</f>
        <v/>
      </c>
      <c r="V2471" s="37" t="str">
        <f t="shared" si="38"/>
        <v/>
      </c>
    </row>
    <row r="2472" spans="1:22" x14ac:dyDescent="0.3">
      <c r="A2472" s="37" t="str">
        <f>IF(H2472=Rapport!$A$2,ROW(),B2472)</f>
        <v/>
      </c>
      <c r="B2472" s="37" t="str">
        <f>IF(OR(AND(H2472&lt;&gt;Rapport!$A$2,Rapport!$C$1=""),I2472&lt;&gt;Rapport!$C$1),"",ROW())</f>
        <v/>
      </c>
      <c r="V2472" s="37" t="str">
        <f t="shared" si="38"/>
        <v/>
      </c>
    </row>
    <row r="2473" spans="1:22" x14ac:dyDescent="0.3">
      <c r="A2473" s="37" t="str">
        <f>IF(H2473=Rapport!$A$2,ROW(),B2473)</f>
        <v/>
      </c>
      <c r="B2473" s="37" t="str">
        <f>IF(OR(AND(H2473&lt;&gt;Rapport!$A$2,Rapport!$C$1=""),I2473&lt;&gt;Rapport!$C$1),"",ROW())</f>
        <v/>
      </c>
      <c r="V2473" s="37" t="str">
        <f t="shared" si="38"/>
        <v/>
      </c>
    </row>
    <row r="2474" spans="1:22" x14ac:dyDescent="0.3">
      <c r="A2474" s="37" t="str">
        <f>IF(H2474=Rapport!$A$2,ROW(),B2474)</f>
        <v/>
      </c>
      <c r="B2474" s="37" t="str">
        <f>IF(OR(AND(H2474&lt;&gt;Rapport!$A$2,Rapport!$C$1=""),I2474&lt;&gt;Rapport!$C$1),"",ROW())</f>
        <v/>
      </c>
      <c r="V2474" s="37" t="str">
        <f t="shared" si="38"/>
        <v/>
      </c>
    </row>
    <row r="2475" spans="1:22" x14ac:dyDescent="0.3">
      <c r="A2475" s="37" t="str">
        <f>IF(H2475=Rapport!$A$2,ROW(),B2475)</f>
        <v/>
      </c>
      <c r="B2475" s="37" t="str">
        <f>IF(OR(AND(H2475&lt;&gt;Rapport!$A$2,Rapport!$C$1=""),I2475&lt;&gt;Rapport!$C$1),"",ROW())</f>
        <v/>
      </c>
      <c r="V2475" s="37" t="str">
        <f t="shared" si="38"/>
        <v/>
      </c>
    </row>
    <row r="2476" spans="1:22" x14ac:dyDescent="0.3">
      <c r="A2476" s="37" t="str">
        <f>IF(H2476=Rapport!$A$2,ROW(),B2476)</f>
        <v/>
      </c>
      <c r="B2476" s="37" t="str">
        <f>IF(OR(AND(H2476&lt;&gt;Rapport!$A$2,Rapport!$C$1=""),I2476&lt;&gt;Rapport!$C$1),"",ROW())</f>
        <v/>
      </c>
      <c r="V2476" s="37" t="str">
        <f t="shared" si="38"/>
        <v/>
      </c>
    </row>
    <row r="2477" spans="1:22" x14ac:dyDescent="0.3">
      <c r="A2477" s="37" t="str">
        <f>IF(H2477=Rapport!$A$2,ROW(),B2477)</f>
        <v/>
      </c>
      <c r="B2477" s="37" t="str">
        <f>IF(OR(AND(H2477&lt;&gt;Rapport!$A$2,Rapport!$C$1=""),I2477&lt;&gt;Rapport!$C$1),"",ROW())</f>
        <v/>
      </c>
      <c r="V2477" s="37" t="str">
        <f t="shared" si="38"/>
        <v/>
      </c>
    </row>
    <row r="2478" spans="1:22" x14ac:dyDescent="0.3">
      <c r="A2478" s="37" t="str">
        <f>IF(H2478=Rapport!$A$2,ROW(),B2478)</f>
        <v/>
      </c>
      <c r="B2478" s="37" t="str">
        <f>IF(OR(AND(H2478&lt;&gt;Rapport!$A$2,Rapport!$C$1=""),I2478&lt;&gt;Rapport!$C$1),"",ROW())</f>
        <v/>
      </c>
      <c r="V2478" s="37" t="str">
        <f t="shared" si="38"/>
        <v/>
      </c>
    </row>
    <row r="2479" spans="1:22" x14ac:dyDescent="0.3">
      <c r="A2479" s="37" t="str">
        <f>IF(H2479=Rapport!$A$2,ROW(),B2479)</f>
        <v/>
      </c>
      <c r="B2479" s="37" t="str">
        <f>IF(OR(AND(H2479&lt;&gt;Rapport!$A$2,Rapport!$C$1=""),I2479&lt;&gt;Rapport!$C$1),"",ROW())</f>
        <v/>
      </c>
      <c r="V2479" s="37" t="str">
        <f t="shared" si="38"/>
        <v/>
      </c>
    </row>
    <row r="2480" spans="1:22" x14ac:dyDescent="0.3">
      <c r="A2480" s="37" t="str">
        <f>IF(H2480=Rapport!$A$2,ROW(),B2480)</f>
        <v/>
      </c>
      <c r="B2480" s="37" t="str">
        <f>IF(OR(AND(H2480&lt;&gt;Rapport!$A$2,Rapport!$C$1=""),I2480&lt;&gt;Rapport!$C$1),"",ROW())</f>
        <v/>
      </c>
      <c r="V2480" s="37" t="str">
        <f t="shared" si="38"/>
        <v/>
      </c>
    </row>
    <row r="2481" spans="1:22" x14ac:dyDescent="0.3">
      <c r="A2481" s="37" t="str">
        <f>IF(H2481=Rapport!$A$2,ROW(),B2481)</f>
        <v/>
      </c>
      <c r="B2481" s="37" t="str">
        <f>IF(OR(AND(H2481&lt;&gt;Rapport!$A$2,Rapport!$C$1=""),I2481&lt;&gt;Rapport!$C$1),"",ROW())</f>
        <v/>
      </c>
      <c r="V2481" s="37" t="str">
        <f t="shared" si="38"/>
        <v/>
      </c>
    </row>
    <row r="2482" spans="1:22" x14ac:dyDescent="0.3">
      <c r="A2482" s="37" t="str">
        <f>IF(H2482=Rapport!$A$2,ROW(),B2482)</f>
        <v/>
      </c>
      <c r="B2482" s="37" t="str">
        <f>IF(OR(AND(H2482&lt;&gt;Rapport!$A$2,Rapport!$C$1=""),I2482&lt;&gt;Rapport!$C$1),"",ROW())</f>
        <v/>
      </c>
      <c r="V2482" s="37" t="str">
        <f t="shared" si="38"/>
        <v/>
      </c>
    </row>
    <row r="2483" spans="1:22" x14ac:dyDescent="0.3">
      <c r="A2483" s="37" t="str">
        <f>IF(H2483=Rapport!$A$2,ROW(),B2483)</f>
        <v/>
      </c>
      <c r="B2483" s="37" t="str">
        <f>IF(OR(AND(H2483&lt;&gt;Rapport!$A$2,Rapport!$C$1=""),I2483&lt;&gt;Rapport!$C$1),"",ROW())</f>
        <v/>
      </c>
      <c r="V2483" s="37" t="str">
        <f t="shared" si="38"/>
        <v/>
      </c>
    </row>
    <row r="2484" spans="1:22" x14ac:dyDescent="0.3">
      <c r="A2484" s="37" t="str">
        <f>IF(H2484=Rapport!$A$2,ROW(),B2484)</f>
        <v/>
      </c>
      <c r="B2484" s="37" t="str">
        <f>IF(OR(AND(H2484&lt;&gt;Rapport!$A$2,Rapport!$C$1=""),I2484&lt;&gt;Rapport!$C$1),"",ROW())</f>
        <v/>
      </c>
      <c r="V2484" s="37" t="str">
        <f t="shared" si="38"/>
        <v/>
      </c>
    </row>
    <row r="2485" spans="1:22" x14ac:dyDescent="0.3">
      <c r="A2485" s="37" t="str">
        <f>IF(H2485=Rapport!$A$2,ROW(),B2485)</f>
        <v/>
      </c>
      <c r="B2485" s="37" t="str">
        <f>IF(OR(AND(H2485&lt;&gt;Rapport!$A$2,Rapport!$C$1=""),I2485&lt;&gt;Rapport!$C$1),"",ROW())</f>
        <v/>
      </c>
      <c r="V2485" s="37" t="str">
        <f t="shared" si="38"/>
        <v/>
      </c>
    </row>
    <row r="2486" spans="1:22" x14ac:dyDescent="0.3">
      <c r="A2486" s="37" t="str">
        <f>IF(H2486=Rapport!$A$2,ROW(),B2486)</f>
        <v/>
      </c>
      <c r="B2486" s="37" t="str">
        <f>IF(OR(AND(H2486&lt;&gt;Rapport!$A$2,Rapport!$C$1=""),I2486&lt;&gt;Rapport!$C$1),"",ROW())</f>
        <v/>
      </c>
      <c r="V2486" s="37" t="str">
        <f t="shared" si="38"/>
        <v/>
      </c>
    </row>
    <row r="2487" spans="1:22" x14ac:dyDescent="0.3">
      <c r="A2487" s="37" t="str">
        <f>IF(H2487=Rapport!$A$2,ROW(),B2487)</f>
        <v/>
      </c>
      <c r="B2487" s="37" t="str">
        <f>IF(OR(AND(H2487&lt;&gt;Rapport!$A$2,Rapport!$C$1=""),I2487&lt;&gt;Rapport!$C$1),"",ROW())</f>
        <v/>
      </c>
      <c r="V2487" s="37" t="str">
        <f t="shared" si="38"/>
        <v/>
      </c>
    </row>
    <row r="2488" spans="1:22" x14ac:dyDescent="0.3">
      <c r="A2488" s="37" t="str">
        <f>IF(H2488=Rapport!$A$2,ROW(),B2488)</f>
        <v/>
      </c>
      <c r="B2488" s="37" t="str">
        <f>IF(OR(AND(H2488&lt;&gt;Rapport!$A$2,Rapport!$C$1=""),I2488&lt;&gt;Rapport!$C$1),"",ROW())</f>
        <v/>
      </c>
      <c r="V2488" s="37" t="str">
        <f t="shared" si="38"/>
        <v/>
      </c>
    </row>
    <row r="2489" spans="1:22" x14ac:dyDescent="0.3">
      <c r="A2489" s="37" t="str">
        <f>IF(H2489=Rapport!$A$2,ROW(),B2489)</f>
        <v/>
      </c>
      <c r="B2489" s="37" t="str">
        <f>IF(OR(AND(H2489&lt;&gt;Rapport!$A$2,Rapport!$C$1=""),I2489&lt;&gt;Rapport!$C$1),"",ROW())</f>
        <v/>
      </c>
      <c r="V2489" s="37" t="str">
        <f t="shared" si="38"/>
        <v/>
      </c>
    </row>
    <row r="2490" spans="1:22" x14ac:dyDescent="0.3">
      <c r="A2490" s="37" t="str">
        <f>IF(H2490=Rapport!$A$2,ROW(),B2490)</f>
        <v/>
      </c>
      <c r="B2490" s="37" t="str">
        <f>IF(OR(AND(H2490&lt;&gt;Rapport!$A$2,Rapport!$C$1=""),I2490&lt;&gt;Rapport!$C$1),"",ROW())</f>
        <v/>
      </c>
      <c r="V2490" s="37" t="str">
        <f t="shared" si="38"/>
        <v/>
      </c>
    </row>
    <row r="2491" spans="1:22" x14ac:dyDescent="0.3">
      <c r="A2491" s="37" t="str">
        <f>IF(H2491=Rapport!$A$2,ROW(),B2491)</f>
        <v/>
      </c>
      <c r="B2491" s="37" t="str">
        <f>IF(OR(AND(H2491&lt;&gt;Rapport!$A$2,Rapport!$C$1=""),I2491&lt;&gt;Rapport!$C$1),"",ROW())</f>
        <v/>
      </c>
      <c r="V2491" s="37" t="str">
        <f t="shared" si="38"/>
        <v/>
      </c>
    </row>
    <row r="2492" spans="1:22" x14ac:dyDescent="0.3">
      <c r="A2492" s="37" t="str">
        <f>IF(H2492=Rapport!$A$2,ROW(),B2492)</f>
        <v/>
      </c>
      <c r="B2492" s="37" t="str">
        <f>IF(OR(AND(H2492&lt;&gt;Rapport!$A$2,Rapport!$C$1=""),I2492&lt;&gt;Rapport!$C$1),"",ROW())</f>
        <v/>
      </c>
      <c r="V2492" s="37" t="str">
        <f t="shared" si="38"/>
        <v/>
      </c>
    </row>
    <row r="2493" spans="1:22" x14ac:dyDescent="0.3">
      <c r="A2493" s="37" t="str">
        <f>IF(H2493=Rapport!$A$2,ROW(),B2493)</f>
        <v/>
      </c>
      <c r="B2493" s="37" t="str">
        <f>IF(OR(AND(H2493&lt;&gt;Rapport!$A$2,Rapport!$C$1=""),I2493&lt;&gt;Rapport!$C$1),"",ROW())</f>
        <v/>
      </c>
      <c r="V2493" s="37" t="str">
        <f t="shared" si="38"/>
        <v/>
      </c>
    </row>
    <row r="2494" spans="1:22" x14ac:dyDescent="0.3">
      <c r="A2494" s="37" t="str">
        <f>IF(H2494=Rapport!$A$2,ROW(),B2494)</f>
        <v/>
      </c>
      <c r="B2494" s="37" t="str">
        <f>IF(OR(AND(H2494&lt;&gt;Rapport!$A$2,Rapport!$C$1=""),I2494&lt;&gt;Rapport!$C$1),"",ROW())</f>
        <v/>
      </c>
      <c r="V2494" s="37" t="str">
        <f t="shared" si="38"/>
        <v/>
      </c>
    </row>
    <row r="2495" spans="1:22" x14ac:dyDescent="0.3">
      <c r="A2495" s="37" t="str">
        <f>IF(H2495=Rapport!$A$2,ROW(),B2495)</f>
        <v/>
      </c>
      <c r="B2495" s="37" t="str">
        <f>IF(OR(AND(H2495&lt;&gt;Rapport!$A$2,Rapport!$C$1=""),I2495&lt;&gt;Rapport!$C$1),"",ROW())</f>
        <v/>
      </c>
      <c r="V2495" s="37" t="str">
        <f t="shared" si="38"/>
        <v/>
      </c>
    </row>
    <row r="2496" spans="1:22" x14ac:dyDescent="0.3">
      <c r="A2496" s="37" t="str">
        <f>IF(H2496=Rapport!$A$2,ROW(),B2496)</f>
        <v/>
      </c>
      <c r="B2496" s="37" t="str">
        <f>IF(OR(AND(H2496&lt;&gt;Rapport!$A$2,Rapport!$C$1=""),I2496&lt;&gt;Rapport!$C$1),"",ROW())</f>
        <v/>
      </c>
      <c r="V2496" s="37" t="str">
        <f t="shared" si="38"/>
        <v/>
      </c>
    </row>
    <row r="2497" spans="1:22" x14ac:dyDescent="0.3">
      <c r="A2497" s="37" t="str">
        <f>IF(H2497=Rapport!$A$2,ROW(),B2497)</f>
        <v/>
      </c>
      <c r="B2497" s="37" t="str">
        <f>IF(OR(AND(H2497&lt;&gt;Rapport!$A$2,Rapport!$C$1=""),I2497&lt;&gt;Rapport!$C$1),"",ROW())</f>
        <v/>
      </c>
      <c r="V2497" s="37" t="str">
        <f t="shared" si="38"/>
        <v/>
      </c>
    </row>
    <row r="2498" spans="1:22" x14ac:dyDescent="0.3">
      <c r="A2498" s="37" t="str">
        <f>IF(H2498=Rapport!$A$2,ROW(),B2498)</f>
        <v/>
      </c>
      <c r="B2498" s="37" t="str">
        <f>IF(OR(AND(H2498&lt;&gt;Rapport!$A$2,Rapport!$C$1=""),I2498&lt;&gt;Rapport!$C$1),"",ROW())</f>
        <v/>
      </c>
      <c r="V2498" s="37" t="str">
        <f t="shared" si="38"/>
        <v/>
      </c>
    </row>
    <row r="2499" spans="1:22" x14ac:dyDescent="0.3">
      <c r="A2499" s="37" t="str">
        <f>IF(H2499=Rapport!$A$2,ROW(),B2499)</f>
        <v/>
      </c>
      <c r="B2499" s="37" t="str">
        <f>IF(OR(AND(H2499&lt;&gt;Rapport!$A$2,Rapport!$C$1=""),I2499&lt;&gt;Rapport!$C$1),"",ROW())</f>
        <v/>
      </c>
      <c r="V2499" s="37" t="str">
        <f t="shared" ref="V2499:V2500" si="39">IF(K2499="rupture",ROW(),"")</f>
        <v/>
      </c>
    </row>
    <row r="2500" spans="1:22" x14ac:dyDescent="0.3">
      <c r="A2500" s="37" t="str">
        <f>IF(H2500=Rapport!$A$2,ROW(),B2500)</f>
        <v/>
      </c>
      <c r="B2500" s="37" t="str">
        <f>IF(OR(AND(H2500&lt;&gt;Rapport!$A$2,Rapport!$C$1=""),I2500&lt;&gt;Rapport!$C$1),"",ROW())</f>
        <v/>
      </c>
      <c r="V2500" s="37" t="str">
        <f t="shared" si="39"/>
        <v/>
      </c>
    </row>
  </sheetData>
  <sheetProtection sheet="1" objects="1" scenarios="1"/>
  <mergeCells count="1">
    <mergeCell ref="C1:D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00"/>
  <sheetViews>
    <sheetView zoomScaleNormal="100" workbookViewId="0">
      <selection activeCell="A5" sqref="A5"/>
    </sheetView>
  </sheetViews>
  <sheetFormatPr baseColWidth="10" defaultColWidth="8.88671875" defaultRowHeight="14.4" x14ac:dyDescent="0.3"/>
  <cols>
    <col min="1" max="1" width="8.6640625" style="35" customWidth="1"/>
    <col min="2" max="2" width="48.5546875" style="35" customWidth="1"/>
    <col min="3" max="4" width="17.6640625" style="38" customWidth="1"/>
    <col min="5" max="5" width="18.77734375" style="35" customWidth="1"/>
    <col min="6" max="1026" width="8.6640625" style="35" customWidth="1"/>
    <col min="1027" max="16384" width="8.88671875" style="35"/>
  </cols>
  <sheetData>
    <row r="1" spans="1:5" x14ac:dyDescent="0.3">
      <c r="A1" s="37">
        <f>IF(ISERROR(SMALL(Inventaires!$V$3:$V$318,ROW())),"",SMALL(Inventaires!$V$3:$V$318,ROW()))</f>
        <v>3</v>
      </c>
      <c r="B1" s="37" t="str">
        <f t="shared" ref="B1:B64" ca="1" si="0">IF(A1="","",INDIRECT("Inventaires!D"&amp;A1,1))</f>
        <v>Atoma IBUPROFEN 200MG cplt 100</v>
      </c>
      <c r="C1" s="39">
        <f t="shared" ref="C1:C64" ca="1" si="1">IF(A1="","",INDIRECT("Inventaires!Q"&amp;A1,1))</f>
        <v>777747100873</v>
      </c>
      <c r="D1" s="39" t="str">
        <f ca="1">IF(A1="","",INDIRECT("Inventaires!C"&amp;A1,1))</f>
        <v>049-159</v>
      </c>
      <c r="E1" s="37" t="str">
        <f>COUNTIF(A:A,"&gt;=1")&amp;" en rupture /"&amp;COUNTA(Inventaires!C:C)-2</f>
        <v>149 en rupture /316</v>
      </c>
    </row>
    <row r="2" spans="1:5" x14ac:dyDescent="0.3">
      <c r="A2" s="37">
        <f>IF(ISERROR(SMALL(Inventaires!$V$3:$V$318,ROW())),"",SMALL(Inventaires!$V$3:$V$318,ROW()))</f>
        <v>4</v>
      </c>
      <c r="B2" s="37" t="str">
        <f t="shared" ca="1" si="0"/>
        <v>Atoma IBUPROFEN 200MG comp 100</v>
      </c>
      <c r="C2" s="39">
        <f t="shared" ca="1" si="1"/>
        <v>777747100903</v>
      </c>
      <c r="D2" s="39" t="str">
        <f t="shared" ref="D2:D65" ca="1" si="2">IF(A2="","",INDIRECT("Inventaires!C"&amp;A2,1))</f>
        <v>049-160</v>
      </c>
    </row>
    <row r="3" spans="1:5" x14ac:dyDescent="0.3">
      <c r="A3" s="37">
        <f>IF(ISERROR(SMALL(Inventaires!$V$3:$V$318,ROW())),"",SMALL(Inventaires!$V$3:$V$318,ROW()))</f>
        <v>5</v>
      </c>
      <c r="B3" s="37" t="str">
        <f t="shared" ca="1" si="0"/>
        <v>Atoma IBUPROFEN 200MG gélule 16</v>
      </c>
      <c r="C3" s="39">
        <f t="shared" ca="1" si="1"/>
        <v>777747101009</v>
      </c>
      <c r="D3" s="39" t="str">
        <f t="shared" ca="1" si="2"/>
        <v>049-199</v>
      </c>
    </row>
    <row r="4" spans="1:5" x14ac:dyDescent="0.3">
      <c r="A4" s="37">
        <f>IF(ISERROR(SMALL(Inventaires!$V$3:$V$318,ROW())),"",SMALL(Inventaires!$V$3:$V$318,ROW()))</f>
        <v>6</v>
      </c>
      <c r="B4" s="37" t="str">
        <f t="shared" ca="1" si="0"/>
        <v>Atoma IBUPROFEN 200MG gélule 72</v>
      </c>
      <c r="C4" s="39">
        <f t="shared" ca="1" si="1"/>
        <v>777747101023</v>
      </c>
      <c r="D4" s="39" t="str">
        <f t="shared" ca="1" si="2"/>
        <v>049-200</v>
      </c>
    </row>
    <row r="5" spans="1:5" x14ac:dyDescent="0.3">
      <c r="A5" s="37">
        <f>IF(ISERROR(SMALL(Inventaires!$V$3:$V$318,ROW())),"",SMALL(Inventaires!$V$3:$V$318,ROW()))</f>
        <v>7</v>
      </c>
      <c r="B5" s="37" t="str">
        <f t="shared" ca="1" si="0"/>
        <v>Atoma ACET FAA 500MG 100 comp</v>
      </c>
      <c r="C5" s="39">
        <f t="shared" ca="1" si="1"/>
        <v>777747101900</v>
      </c>
      <c r="D5" s="39" t="str">
        <f t="shared" ca="1" si="2"/>
        <v>050-311</v>
      </c>
    </row>
    <row r="6" spans="1:5" x14ac:dyDescent="0.3">
      <c r="A6" s="37">
        <f>IF(ISERROR(SMALL(Inventaires!$V$3:$V$318,ROW())),"",SMALL(Inventaires!$V$3:$V$318,ROW()))</f>
        <v>8</v>
      </c>
      <c r="B6" s="37" t="str">
        <f t="shared" ca="1" si="0"/>
        <v>Atoma ACET FAO FAA 150 comp</v>
      </c>
      <c r="C6" s="39">
        <f t="shared" ca="1" si="1"/>
        <v>777747101917</v>
      </c>
      <c r="D6" s="39" t="str">
        <f t="shared" ca="1" si="2"/>
        <v>050-314</v>
      </c>
    </row>
    <row r="7" spans="1:5" x14ac:dyDescent="0.3">
      <c r="A7" s="37">
        <f>IF(ISERROR(SMALL(Inventaires!$V$3:$V$318,ROW())),"",SMALL(Inventaires!$V$3:$V$318,ROW()))</f>
        <v>9</v>
      </c>
      <c r="B7" s="37" t="str">
        <f t="shared" ca="1" si="0"/>
        <v>Atoma ACET CPLT 500MG 500 cplt</v>
      </c>
      <c r="C7" s="39">
        <f t="shared" ca="1" si="1"/>
        <v>777747109517</v>
      </c>
      <c r="D7" s="39" t="str">
        <f t="shared" ca="1" si="2"/>
        <v>082-965</v>
      </c>
    </row>
    <row r="8" spans="1:5" x14ac:dyDescent="0.3">
      <c r="A8" s="37">
        <f>IF(ISERROR(SMALL(Inventaires!$V$3:$V$318,ROW())),"",SMALL(Inventaires!$V$3:$V$318,ROW()))</f>
        <v>10</v>
      </c>
      <c r="B8" s="37" t="str">
        <f t="shared" ca="1" si="0"/>
        <v>Atoma Ibuprofen 32cap</v>
      </c>
      <c r="C8" s="39">
        <f t="shared" ca="1" si="1"/>
        <v>777747110322</v>
      </c>
      <c r="D8" s="39" t="str">
        <f t="shared" ca="1" si="2"/>
        <v>105-813</v>
      </c>
    </row>
    <row r="9" spans="1:5" x14ac:dyDescent="0.3">
      <c r="A9" s="37">
        <f>IF(ISERROR(SMALL(Inventaires!$V$3:$V$318,ROW())),"",SMALL(Inventaires!$V$3:$V$318,ROW()))</f>
        <v>11</v>
      </c>
      <c r="B9" s="37" t="str">
        <f t="shared" ca="1" si="0"/>
        <v>Laboratoire Suisse SUIS ARTRIKOR CR ANALG Boni</v>
      </c>
      <c r="C9" s="39">
        <f t="shared" ca="1" si="1"/>
        <v>776329547730</v>
      </c>
      <c r="D9" s="39" t="str">
        <f t="shared" ca="1" si="2"/>
        <v>559-484</v>
      </c>
    </row>
    <row r="10" spans="1:5" x14ac:dyDescent="0.3">
      <c r="A10" s="37">
        <f>IF(ISERROR(SMALL(Inventaires!$V$3:$V$318,ROW())),"",SMALL(Inventaires!$V$3:$V$318,ROW()))</f>
        <v>12</v>
      </c>
      <c r="B10" s="37" t="str">
        <f t="shared" ca="1" si="0"/>
        <v>Tylenol FAC/OUV 500MG 150cplt</v>
      </c>
      <c r="C10" s="39">
        <f t="shared" ca="1" si="1"/>
        <v>62600142290</v>
      </c>
      <c r="D10" s="39" t="str">
        <f t="shared" ca="1" si="2"/>
        <v>667-931</v>
      </c>
    </row>
    <row r="11" spans="1:5" x14ac:dyDescent="0.3">
      <c r="A11" s="37">
        <f>IF(ISERROR(SMALL(Inventaires!$V$3:$V$318,ROW())),"",SMALL(Inventaires!$V$3:$V$318,ROW()))</f>
        <v>14</v>
      </c>
      <c r="B11" s="37" t="str">
        <f t="shared" ca="1" si="0"/>
        <v>Relaxa 510g</v>
      </c>
      <c r="C11" s="39">
        <f t="shared" ca="1" si="1"/>
        <v>830853005019</v>
      </c>
      <c r="D11" s="39" t="str">
        <f t="shared" ca="1" si="2"/>
        <v>004-134</v>
      </c>
    </row>
    <row r="12" spans="1:5" x14ac:dyDescent="0.3">
      <c r="A12" s="37">
        <f>IF(ISERROR(SMALL(Inventaires!$V$3:$V$318,ROW())),"",SMALL(Inventaires!$V$3:$V$318,ROW()))</f>
        <v>15</v>
      </c>
      <c r="B12" s="37" t="str">
        <f t="shared" ca="1" si="0"/>
        <v>Gluverna Liq Chocolat</v>
      </c>
      <c r="C12" s="39">
        <f t="shared" ca="1" si="1"/>
        <v>55325036562</v>
      </c>
      <c r="D12" s="39" t="str">
        <f t="shared" ca="1" si="2"/>
        <v>822-544</v>
      </c>
    </row>
    <row r="13" spans="1:5" x14ac:dyDescent="0.3">
      <c r="A13" s="37">
        <f>IF(ISERROR(SMALL(Inventaires!$V$3:$V$318,ROW())),"",SMALL(Inventaires!$V$3:$V$318,ROW()))</f>
        <v>17</v>
      </c>
      <c r="B13" s="37" t="str">
        <f t="shared" ca="1" si="0"/>
        <v>Glucerna Liq Fraise</v>
      </c>
      <c r="C13" s="39">
        <f t="shared" ca="1" si="1"/>
        <v>55325036579</v>
      </c>
      <c r="D13" s="39" t="str">
        <f t="shared" ca="1" si="2"/>
        <v>834-895</v>
      </c>
    </row>
    <row r="14" spans="1:5" x14ac:dyDescent="0.3">
      <c r="A14" s="37">
        <f>IF(ISERROR(SMALL(Inventaires!$V$3:$V$318,ROW())),"",SMALL(Inventaires!$V$3:$V$318,ROW()))</f>
        <v>19</v>
      </c>
      <c r="B14" s="37" t="str">
        <f t="shared" ca="1" si="0"/>
        <v>Jamieson JAM VIT C CRQ ASST BN 3 sav</v>
      </c>
      <c r="C14" s="39">
        <f t="shared" ca="1" si="1"/>
        <v>64642028839</v>
      </c>
      <c r="D14" s="39" t="str">
        <f t="shared" ca="1" si="2"/>
        <v>471-631</v>
      </c>
    </row>
    <row r="15" spans="1:5" x14ac:dyDescent="0.3">
      <c r="A15" s="37">
        <f>IF(ISERROR(SMALL(Inventaires!$V$3:$V$318,ROW())),"",SMALL(Inventaires!$V$3:$V$318,ROW()))</f>
        <v>26</v>
      </c>
      <c r="B15" s="37" t="str">
        <f t="shared" ca="1" si="0"/>
        <v>Sucons au miel Labonté Rose</v>
      </c>
      <c r="C15" s="39">
        <f t="shared" ca="1" si="1"/>
        <v>626665006067</v>
      </c>
      <c r="D15" s="39" t="str">
        <f t="shared" ca="1" si="2"/>
        <v>006-067</v>
      </c>
    </row>
    <row r="16" spans="1:5" x14ac:dyDescent="0.3">
      <c r="A16" s="37">
        <f>IF(ISERROR(SMALL(Inventaires!$V$3:$V$318,ROW())),"",SMALL(Inventaires!$V$3:$V$318,ROW()))</f>
        <v>27</v>
      </c>
      <c r="B16" s="37" t="str">
        <f t="shared" ca="1" si="0"/>
        <v>Pastilles au miel Labonté</v>
      </c>
      <c r="C16" s="39">
        <f t="shared" ca="1" si="1"/>
        <v>626665006159</v>
      </c>
      <c r="D16" s="39" t="str">
        <f t="shared" ca="1" si="2"/>
        <v>006-159</v>
      </c>
    </row>
    <row r="17" spans="1:4" x14ac:dyDescent="0.3">
      <c r="A17" s="37">
        <f>IF(ISERROR(SMALL(Inventaires!$V$3:$V$318,ROW())),"",SMALL(Inventaires!$V$3:$V$318,ROW()))</f>
        <v>28</v>
      </c>
      <c r="B17" s="37" t="str">
        <f t="shared" ca="1" si="0"/>
        <v>Pastilles au miel Labonté Orange</v>
      </c>
      <c r="C17" s="39">
        <f t="shared" ca="1" si="1"/>
        <v>626665006166</v>
      </c>
      <c r="D17" s="39" t="str">
        <f t="shared" ca="1" si="2"/>
        <v>006-166</v>
      </c>
    </row>
    <row r="18" spans="1:4" x14ac:dyDescent="0.3">
      <c r="A18" s="37">
        <f>IF(ISERROR(SMALL(Inventaires!$V$3:$V$318,ROW())),"",SMALL(Inventaires!$V$3:$V$318,ROW()))</f>
        <v>29</v>
      </c>
      <c r="B18" s="37" t="str">
        <f t="shared" ca="1" si="0"/>
        <v>Pastilles au miel labonté Vert</v>
      </c>
      <c r="C18" s="39">
        <f t="shared" ca="1" si="1"/>
        <v>626665006173</v>
      </c>
      <c r="D18" s="39" t="str">
        <f t="shared" ca="1" si="2"/>
        <v>006-173</v>
      </c>
    </row>
    <row r="19" spans="1:4" x14ac:dyDescent="0.3">
      <c r="A19" s="37">
        <f>IF(ISERROR(SMALL(Inventaires!$V$3:$V$318,ROW())),"",SMALL(Inventaires!$V$3:$V$318,ROW()))</f>
        <v>30</v>
      </c>
      <c r="B19" s="37" t="str">
        <f t="shared" ca="1" si="0"/>
        <v>Pastilles au miel labonté Bleu</v>
      </c>
      <c r="C19" s="39">
        <f t="shared" ca="1" si="1"/>
        <v>626665006180</v>
      </c>
      <c r="D19" s="39" t="str">
        <f t="shared" ca="1" si="2"/>
        <v>006-180</v>
      </c>
    </row>
    <row r="20" spans="1:4" x14ac:dyDescent="0.3">
      <c r="A20" s="37">
        <f>IF(ISERROR(SMALL(Inventaires!$V$3:$V$318,ROW())),"",SMALL(Inventaires!$V$3:$V$318,ROW()))</f>
        <v>31</v>
      </c>
      <c r="B20" s="37" t="str">
        <f t="shared" ca="1" si="0"/>
        <v>Pastilles au miel labonté rouge</v>
      </c>
      <c r="C20" s="39">
        <f t="shared" ca="1" si="1"/>
        <v>626665006265</v>
      </c>
      <c r="D20" s="39" t="str">
        <f t="shared" ca="1" si="2"/>
        <v>006-265</v>
      </c>
    </row>
    <row r="21" spans="1:4" x14ac:dyDescent="0.3">
      <c r="A21" s="37">
        <f>IF(ISERROR(SMALL(Inventaires!$V$3:$V$318,ROW())),"",SMALL(Inventaires!$V$3:$V$318,ROW()))</f>
        <v>32</v>
      </c>
      <c r="B21" s="37" t="str">
        <f t="shared" ca="1" si="0"/>
        <v>Atoma LORATADINE 10MG comp 10</v>
      </c>
      <c r="C21" s="39">
        <f t="shared" ca="1" si="1"/>
        <v>777747101092</v>
      </c>
      <c r="D21" s="39" t="str">
        <f t="shared" ca="1" si="2"/>
        <v>049-230</v>
      </c>
    </row>
    <row r="22" spans="1:4" x14ac:dyDescent="0.3">
      <c r="A22" s="37">
        <f>IF(ISERROR(SMALL(Inventaires!$V$3:$V$318,ROW())),"",SMALL(Inventaires!$V$3:$V$318,ROW()))</f>
        <v>34</v>
      </c>
      <c r="B22" s="37" t="str">
        <f t="shared" ca="1" si="0"/>
        <v>Atoma SIR ALLRG ENF DP 100ml</v>
      </c>
      <c r="C22" s="39">
        <f t="shared" ca="1" si="1"/>
        <v>777747104260</v>
      </c>
      <c r="D22" s="39" t="str">
        <f t="shared" ca="1" si="2"/>
        <v>054-352</v>
      </c>
    </row>
    <row r="23" spans="1:4" x14ac:dyDescent="0.3">
      <c r="A23" s="37">
        <f>IF(ISERROR(SMALL(Inventaires!$V$3:$V$318,ROW())),"",SMALL(Inventaires!$V$3:$V$318,ROW()))</f>
        <v>35</v>
      </c>
      <c r="B23" s="37" t="str">
        <f t="shared" ca="1" si="0"/>
        <v>Benadryl ENF GOMME BAL 100ml</v>
      </c>
      <c r="C23" s="39">
        <f t="shared" ca="1" si="1"/>
        <v>60093265809</v>
      </c>
      <c r="D23" s="39" t="str">
        <f t="shared" ca="1" si="2"/>
        <v>194-076</v>
      </c>
    </row>
    <row r="24" spans="1:4" x14ac:dyDescent="0.3">
      <c r="A24" s="37">
        <f>IF(ISERROR(SMALL(Inventaires!$V$3:$V$318,ROW())),"",SMALL(Inventaires!$V$3:$V$318,ROW()))</f>
        <v>37</v>
      </c>
      <c r="B24" s="37" t="str">
        <f t="shared" ca="1" si="0"/>
        <v>Systane Ultra haute perf 10ml</v>
      </c>
      <c r="C24" s="39">
        <f t="shared" ca="1" si="1"/>
        <v>56394310119</v>
      </c>
      <c r="D24" s="39" t="str">
        <f t="shared" ca="1" si="2"/>
        <v>825-562</v>
      </c>
    </row>
    <row r="25" spans="1:4" x14ac:dyDescent="0.3">
      <c r="A25" s="37">
        <f>IF(ISERROR(SMALL(Inventaires!$V$3:$V$318,ROW())),"",SMALL(Inventaires!$V$3:$V$318,ROW()))</f>
        <v>40</v>
      </c>
      <c r="B25" s="37" t="str">
        <f t="shared" ca="1" si="0"/>
        <v>Elastoplast aqua protect 40u</v>
      </c>
      <c r="C25" s="39">
        <f t="shared" ca="1" si="1"/>
        <v>56594114715</v>
      </c>
      <c r="D25" s="39" t="str">
        <f t="shared" ca="1" si="2"/>
        <v>040-647</v>
      </c>
    </row>
    <row r="26" spans="1:4" x14ac:dyDescent="0.3">
      <c r="A26" s="37">
        <f>IF(ISERROR(SMALL(Inventaires!$V$3:$V$318,ROW())),"",SMALL(Inventaires!$V$3:$V$318,ROW()))</f>
        <v>43</v>
      </c>
      <c r="B26" s="37" t="str">
        <f t="shared" ca="1" si="0"/>
        <v>Atoma Alcool friction iso 70% 500ml</v>
      </c>
      <c r="C26" s="39">
        <f t="shared" ca="1" si="1"/>
        <v>777747101993</v>
      </c>
      <c r="D26" s="39" t="str">
        <f t="shared" ca="1" si="2"/>
        <v>050-002</v>
      </c>
    </row>
    <row r="27" spans="1:4" x14ac:dyDescent="0.3">
      <c r="A27" s="37">
        <f>IF(ISERROR(SMALL(Inventaires!$V$3:$V$318,ROW())),"",SMALL(Inventaires!$V$3:$V$318,ROW()))</f>
        <v>44</v>
      </c>
      <c r="B27" s="37" t="str">
        <f t="shared" ca="1" si="0"/>
        <v>Atoma PEROXYDE HYD 10VOL 100ml</v>
      </c>
      <c r="C27" s="39">
        <f t="shared" ca="1" si="1"/>
        <v>777747102075</v>
      </c>
      <c r="D27" s="39" t="str">
        <f t="shared" ca="1" si="2"/>
        <v>050-181</v>
      </c>
    </row>
    <row r="28" spans="1:4" x14ac:dyDescent="0.3">
      <c r="A28" s="37">
        <f>IF(ISERROR(SMALL(Inventaires!$V$3:$V$318,ROW())),"",SMALL(Inventaires!$V$3:$V$318,ROW()))</f>
        <v>45</v>
      </c>
      <c r="B28" s="37" t="str">
        <f t="shared" ca="1" si="0"/>
        <v>Atoma PEROXYDE HYD 10VOL 250 ml</v>
      </c>
      <c r="C28" s="39">
        <f t="shared" ca="1" si="1"/>
        <v>777747102082</v>
      </c>
      <c r="D28" s="39" t="str">
        <f t="shared" ca="1" si="2"/>
        <v>050-185</v>
      </c>
    </row>
    <row r="29" spans="1:4" x14ac:dyDescent="0.3">
      <c r="A29" s="37">
        <f>IF(ISERROR(SMALL(Inventaires!$V$3:$V$318,ROW())),"",SMALL(Inventaires!$V$3:$V$318,ROW()))</f>
        <v>46</v>
      </c>
      <c r="B29" s="37" t="str">
        <f t="shared" ca="1" si="0"/>
        <v>atoma peroxyde hyd 10 vol 500 ml</v>
      </c>
      <c r="C29" s="39">
        <f t="shared" ca="1" si="1"/>
        <v>777747102099</v>
      </c>
      <c r="D29" s="39" t="str">
        <f t="shared" ca="1" si="2"/>
        <v>050-191</v>
      </c>
    </row>
    <row r="30" spans="1:4" x14ac:dyDescent="0.3">
      <c r="A30" s="37">
        <f>IF(ISERROR(SMALL(Inventaires!$V$3:$V$318,ROW())),"",SMALL(Inventaires!$V$3:$V$318,ROW()))</f>
        <v>47</v>
      </c>
      <c r="B30" s="37" t="str">
        <f t="shared" ca="1" si="0"/>
        <v>Atoma pansements en tissu flex 50u</v>
      </c>
      <c r="C30" s="39">
        <f t="shared" ca="1" si="1"/>
        <v>777747104895</v>
      </c>
      <c r="D30" s="39" t="str">
        <f t="shared" ca="1" si="2"/>
        <v>055-096</v>
      </c>
    </row>
    <row r="31" spans="1:4" x14ac:dyDescent="0.3">
      <c r="A31" s="37">
        <f>IF(ISERROR(SMALL(Inventaires!$V$3:$V$318,ROW())),"",SMALL(Inventaires!$V$3:$V$318,ROW()))</f>
        <v>48</v>
      </c>
      <c r="B31" s="37" t="str">
        <f t="shared" ca="1" si="0"/>
        <v>Atoma RUB TRNS 1ERS SN 1po</v>
      </c>
      <c r="C31" s="39">
        <f t="shared" ca="1" si="1"/>
        <v>777747105045</v>
      </c>
      <c r="D31" s="39" t="str">
        <f t="shared" ca="1" si="2"/>
        <v>055-312</v>
      </c>
    </row>
    <row r="32" spans="1:4" x14ac:dyDescent="0.3">
      <c r="A32" s="37">
        <f>IF(ISERROR(SMALL(Inventaires!$V$3:$V$318,ROW())),"",SMALL(Inventaires!$V$3:$V$318,ROW()))</f>
        <v>49</v>
      </c>
      <c r="B32" s="37" t="str">
        <f t="shared" ca="1" si="0"/>
        <v>Band-Aid tough-strips 20u</v>
      </c>
      <c r="C32" s="39">
        <f t="shared" ca="1" si="1"/>
        <v>381370044086</v>
      </c>
      <c r="D32" s="39" t="str">
        <f t="shared" ca="1" si="2"/>
        <v>150-045</v>
      </c>
    </row>
    <row r="33" spans="1:4" x14ac:dyDescent="0.3">
      <c r="A33" s="37">
        <f>IF(ISERROR(SMALL(Inventaires!$V$3:$V$318,ROW())),"",SMALL(Inventaires!$V$3:$V$318,ROW()))</f>
        <v>50</v>
      </c>
      <c r="B33" s="37" t="str">
        <f t="shared" ca="1" si="0"/>
        <v>Elastolpast pour les mains tissu 20 u</v>
      </c>
      <c r="C33" s="39">
        <f t="shared" ca="1" si="1"/>
        <v>4005800014246</v>
      </c>
      <c r="D33" s="39" t="str">
        <f t="shared" ca="1" si="2"/>
        <v>255-562</v>
      </c>
    </row>
    <row r="34" spans="1:4" x14ac:dyDescent="0.3">
      <c r="A34" s="37">
        <f>IF(ISERROR(SMALL(Inventaires!$V$3:$V$318,ROW())),"",SMALL(Inventaires!$V$3:$V$318,ROW()))</f>
        <v>51</v>
      </c>
      <c r="B34" s="37" t="str">
        <f t="shared" ca="1" si="0"/>
        <v>Band-Aid TISSU FLEX 80u</v>
      </c>
      <c r="C34" s="39">
        <f t="shared" ca="1" si="1"/>
        <v>62600130464</v>
      </c>
      <c r="D34" s="39" t="str">
        <f t="shared" ca="1" si="2"/>
        <v>300-947</v>
      </c>
    </row>
    <row r="35" spans="1:4" x14ac:dyDescent="0.3">
      <c r="A35" s="37">
        <f>IF(ISERROR(SMALL(Inventaires!$V$3:$V$318,ROW())),"",SMALL(Inventaires!$V$3:$V$318,ROW()))</f>
        <v>52</v>
      </c>
      <c r="B35" s="37" t="str">
        <f t="shared" ca="1" si="0"/>
        <v>Band-Aid compresses non-adhé 10u petite</v>
      </c>
      <c r="C35" s="39">
        <f t="shared" ca="1" si="1"/>
        <v>62600125569</v>
      </c>
      <c r="D35" s="39" t="str">
        <f t="shared" ca="1" si="2"/>
        <v>345-827</v>
      </c>
    </row>
    <row r="36" spans="1:4" x14ac:dyDescent="0.3">
      <c r="A36" s="37">
        <f>IF(ISERROR(SMALL(Inventaires!$V$3:$V$318,ROW())),"",SMALL(Inventaires!$V$3:$V$318,ROW()))</f>
        <v>53</v>
      </c>
      <c r="B36" s="37" t="str">
        <f t="shared" ca="1" si="0"/>
        <v>Elastoplast genoux et coudes tissu 10u</v>
      </c>
      <c r="C36" s="39">
        <f t="shared" ca="1" si="1"/>
        <v>72140459284</v>
      </c>
      <c r="D36" s="39" t="str">
        <f t="shared" ca="1" si="2"/>
        <v>364-976</v>
      </c>
    </row>
    <row r="37" spans="1:4" x14ac:dyDescent="0.3">
      <c r="A37" s="37">
        <f>IF(ISERROR(SMALL(Inventaires!$V$3:$V$318,ROW())),"",SMALL(Inventaires!$V$3:$V$318,ROW()))</f>
        <v>54</v>
      </c>
      <c r="B37" s="37" t="str">
        <f t="shared" ca="1" si="0"/>
        <v>Band-Aid disney cars 20u</v>
      </c>
      <c r="C37" s="39">
        <f t="shared" ca="1" si="1"/>
        <v>381371046461</v>
      </c>
      <c r="D37" s="39" t="str">
        <f t="shared" ca="1" si="2"/>
        <v>550-277</v>
      </c>
    </row>
    <row r="38" spans="1:4" x14ac:dyDescent="0.3">
      <c r="A38" s="37">
        <f>IF(ISERROR(SMALL(Inventaires!$V$3:$V$318,ROW())),"",SMALL(Inventaires!$V$3:$V$318,ROW()))</f>
        <v>55</v>
      </c>
      <c r="B38" s="37" t="str">
        <f t="shared" ca="1" si="0"/>
        <v>Band-Aid flex 50u ass</v>
      </c>
      <c r="C38" s="39">
        <f t="shared" ca="1" si="1"/>
        <v>62600731456</v>
      </c>
      <c r="D38" s="39" t="str">
        <f t="shared" ca="1" si="2"/>
        <v>563-122</v>
      </c>
    </row>
    <row r="39" spans="1:4" x14ac:dyDescent="0.3">
      <c r="A39" s="37">
        <f>IF(ISERROR(SMALL(Inventaires!$V$3:$V$318,ROW())),"",SMALL(Inventaires!$V$3:$V$318,ROW()))</f>
        <v>56</v>
      </c>
      <c r="B39" s="37" t="str">
        <f t="shared" ca="1" si="0"/>
        <v>elastoplast disque plastique 50u</v>
      </c>
      <c r="C39" s="39">
        <f t="shared" ca="1" si="1"/>
        <v>56594468528</v>
      </c>
      <c r="D39" s="39" t="str">
        <f t="shared" ca="1" si="2"/>
        <v>722-231</v>
      </c>
    </row>
    <row r="40" spans="1:4" x14ac:dyDescent="0.3">
      <c r="A40" s="37">
        <f>IF(ISERROR(SMALL(Inventaires!$V$3:$V$318,ROW())),"",SMALL(Inventaires!$V$3:$V$318,ROW()))</f>
        <v>57</v>
      </c>
      <c r="B40" s="37" t="str">
        <f t="shared" ca="1" si="0"/>
        <v>Cortate CR 0.5% 15g</v>
      </c>
      <c r="C40" s="39">
        <f t="shared" ca="1" si="1"/>
        <v>56219910166</v>
      </c>
      <c r="D40" s="39" t="str">
        <f t="shared" ca="1" si="2"/>
        <v>826-610</v>
      </c>
    </row>
    <row r="41" spans="1:4" x14ac:dyDescent="0.3">
      <c r="A41" s="37">
        <f>IF(ISERROR(SMALL(Inventaires!$V$3:$V$318,ROW())),"",SMALL(Inventaires!$V$3:$V$318,ROW()))</f>
        <v>58</v>
      </c>
      <c r="B41" s="37" t="str">
        <f t="shared" ca="1" si="0"/>
        <v>Elastoplast tissu robuste 15u assorties</v>
      </c>
      <c r="C41" s="39">
        <f t="shared" ca="1" si="1"/>
        <v>4005800049606</v>
      </c>
      <c r="D41" s="39" t="str">
        <f t="shared" ca="1" si="2"/>
        <v>849-760</v>
      </c>
    </row>
    <row r="42" spans="1:4" x14ac:dyDescent="0.3">
      <c r="A42" s="37">
        <f>IF(ISERROR(SMALL(Inventaires!$V$3:$V$318,ROW())),"",SMALL(Inventaires!$V$3:$V$318,ROW()))</f>
        <v>59</v>
      </c>
      <c r="B42" s="37" t="str">
        <f t="shared" ca="1" si="0"/>
        <v>Elastoplast tissu robuste 10u</v>
      </c>
      <c r="C42" s="39">
        <f t="shared" ca="1" si="1"/>
        <v>4005800049538</v>
      </c>
      <c r="D42" s="39" t="str">
        <f t="shared" ca="1" si="2"/>
        <v>849-786</v>
      </c>
    </row>
    <row r="43" spans="1:4" x14ac:dyDescent="0.3">
      <c r="A43" s="37">
        <f>IF(ISERROR(SMALL(Inventaires!$V$3:$V$318,ROW())),"",SMALL(Inventaires!$V$3:$V$318,ROW()))</f>
        <v>60</v>
      </c>
      <c r="B43" s="37" t="str">
        <f t="shared" ca="1" si="0"/>
        <v>Band-Aid tough-strips imp 10u grand format</v>
      </c>
      <c r="C43" s="39">
        <f t="shared" ca="1" si="1"/>
        <v>62600062222</v>
      </c>
      <c r="D43" s="39" t="str">
        <f t="shared" ca="1" si="2"/>
        <v>888-537</v>
      </c>
    </row>
    <row r="44" spans="1:4" x14ac:dyDescent="0.3">
      <c r="A44" s="37">
        <f>IF(ISERROR(SMALL(Inventaires!$V$3:$V$318,ROW())),"",SMALL(Inventaires!$V$3:$V$318,ROW()))</f>
        <v>61</v>
      </c>
      <c r="B44" s="37" t="str">
        <f t="shared" ca="1" si="0"/>
        <v>Band-Aid tissu flex 10u grand format</v>
      </c>
      <c r="C44" s="39">
        <f t="shared" ca="1" si="1"/>
        <v>381370056850</v>
      </c>
      <c r="D44" s="39" t="str">
        <f t="shared" ca="1" si="2"/>
        <v>977-942</v>
      </c>
    </row>
    <row r="45" spans="1:4" x14ac:dyDescent="0.3">
      <c r="A45" s="37">
        <f>IF(ISERROR(SMALL(Inventaires!$V$3:$V$318,ROW())),"",SMALL(Inventaires!$V$3:$V$318,ROW()))</f>
        <v>79</v>
      </c>
      <c r="B45" s="37" t="str">
        <f t="shared" ca="1" si="0"/>
        <v>Formedica FORM COUVRE-SONDES 40u</v>
      </c>
      <c r="C45" s="39">
        <f t="shared" ca="1" si="1"/>
        <v>775604080801</v>
      </c>
      <c r="D45" s="39" t="str">
        <f t="shared" ca="1" si="2"/>
        <v>335-919</v>
      </c>
    </row>
    <row r="46" spans="1:4" x14ac:dyDescent="0.3">
      <c r="A46" s="37">
        <f>IF(ISERROR(SMALL(Inventaires!$V$3:$V$318,ROW())),"",SMALL(Inventaires!$V$3:$V$318,ROW()))</f>
        <v>82</v>
      </c>
      <c r="B46" s="37" t="str">
        <f t="shared" ca="1" si="0"/>
        <v>Blistex B/LEV BAIE PAN 4.25g</v>
      </c>
      <c r="C46" s="39">
        <f t="shared" ca="1" si="1"/>
        <v>41388220215</v>
      </c>
      <c r="D46" s="39" t="str">
        <f t="shared" ca="1" si="2"/>
        <v>528-448</v>
      </c>
    </row>
    <row r="47" spans="1:4" x14ac:dyDescent="0.3">
      <c r="A47" s="37">
        <f>IF(ISERROR(SMALL(Inventaires!$V$3:$V$318,ROW())),"",SMALL(Inventaires!$V$3:$V$318,ROW()))</f>
        <v>84</v>
      </c>
      <c r="B47" s="37" t="str">
        <f t="shared" ca="1" si="0"/>
        <v>Atoma tampons demaquillants ronds 125</v>
      </c>
      <c r="C47" s="39">
        <f t="shared" ca="1" si="1"/>
        <v>777747104079</v>
      </c>
      <c r="D47" s="39" t="str">
        <f t="shared" ca="1" si="2"/>
        <v>051-901</v>
      </c>
    </row>
    <row r="48" spans="1:4" x14ac:dyDescent="0.3">
      <c r="A48" s="37">
        <f>IF(ISERROR(SMALL(Inventaires!$V$3:$V$318,ROW())),"",SMALL(Inventaires!$V$3:$V$318,ROW()))</f>
        <v>85</v>
      </c>
      <c r="B48" s="37" t="str">
        <f t="shared" ca="1" si="0"/>
        <v>Atoma cure-oreilles coton 500u</v>
      </c>
      <c r="C48" s="39">
        <f t="shared" ca="1" si="1"/>
        <v>777747109753</v>
      </c>
      <c r="D48" s="39" t="str">
        <f t="shared" ca="1" si="2"/>
        <v>087-422</v>
      </c>
    </row>
    <row r="49" spans="1:4" x14ac:dyDescent="0.3">
      <c r="A49" s="37">
        <f>IF(ISERROR(SMALL(Inventaires!$V$3:$V$318,ROW())),"",SMALL(Inventaires!$V$3:$V$318,ROW()))</f>
        <v>87</v>
      </c>
      <c r="B49" s="37" t="str">
        <f t="shared" ca="1" si="0"/>
        <v>Softsoap Antibacterien 1.65 L</v>
      </c>
      <c r="C49" s="39">
        <f t="shared" ca="1" si="1"/>
        <v>58000311411</v>
      </c>
      <c r="D49" s="39" t="str">
        <f t="shared" ca="1" si="2"/>
        <v>050-733</v>
      </c>
    </row>
    <row r="50" spans="1:4" x14ac:dyDescent="0.3">
      <c r="A50" s="37">
        <f>IF(ISERROR(SMALL(Inventaires!$V$3:$V$318,ROW())),"",SMALL(Inventaires!$V$3:$V$318,ROW()))</f>
        <v>91</v>
      </c>
      <c r="B50" s="37" t="str">
        <f t="shared" ca="1" si="0"/>
        <v>Atoma cure oreille en 400</v>
      </c>
      <c r="C50" s="39">
        <f t="shared" ca="1" si="1"/>
        <v>777747110599</v>
      </c>
      <c r="D50" s="39" t="str">
        <f t="shared" ca="1" si="2"/>
        <v>101-903</v>
      </c>
    </row>
    <row r="51" spans="1:4" x14ac:dyDescent="0.3">
      <c r="A51" s="37">
        <f>IF(ISERROR(SMALL(Inventaires!$V$3:$V$318,ROW())),"",SMALL(Inventaires!$V$3:$V$318,ROW()))</f>
        <v>92</v>
      </c>
      <c r="B51" s="37" t="str">
        <f t="shared" ca="1" si="0"/>
        <v>Ivory simple bar aloes en 10</v>
      </c>
      <c r="C51" s="39">
        <f t="shared" ca="1" si="1"/>
        <v>37000218494</v>
      </c>
      <c r="D51" s="39" t="str">
        <f t="shared" ca="1" si="2"/>
        <v>163-816</v>
      </c>
    </row>
    <row r="52" spans="1:4" x14ac:dyDescent="0.3">
      <c r="A52" s="37">
        <f>IF(ISERROR(SMALL(Inventaires!$V$3:$V$318,ROW())),"",SMALL(Inventaires!$V$3:$V$318,ROW()))</f>
        <v>94</v>
      </c>
      <c r="B52" s="37" t="str">
        <f t="shared" ca="1" si="0"/>
        <v>Dove go fresh 2x90g soins fraicheur</v>
      </c>
      <c r="C52" s="39">
        <f t="shared" ca="1" si="1"/>
        <v>67238851477</v>
      </c>
      <c r="D52" s="39" t="str">
        <f t="shared" ca="1" si="2"/>
        <v>288-787</v>
      </c>
    </row>
    <row r="53" spans="1:4" x14ac:dyDescent="0.3">
      <c r="A53" s="37">
        <f>IF(ISERROR(SMALL(Inventaires!$V$3:$V$318,ROW())),"",SMALL(Inventaires!$V$3:$V$318,ROW()))</f>
        <v>95</v>
      </c>
      <c r="B53" s="37" t="str">
        <f t="shared" ca="1" si="0"/>
        <v>Dove blanc 2x90g</v>
      </c>
      <c r="C53" s="39">
        <f t="shared" ca="1" si="1"/>
        <v>67238846275</v>
      </c>
      <c r="D53" s="39" t="str">
        <f t="shared" ca="1" si="2"/>
        <v>290-635</v>
      </c>
    </row>
    <row r="54" spans="1:4" x14ac:dyDescent="0.3">
      <c r="A54" s="37">
        <f>IF(ISERROR(SMALL(Inventaires!$V$3:$V$318,ROW())),"",SMALL(Inventaires!$V$3:$V$318,ROW()))</f>
        <v>96</v>
      </c>
      <c r="B54" s="37" t="str">
        <f t="shared" ca="1" si="0"/>
        <v>Dove peau sensible 2x90g</v>
      </c>
      <c r="C54" s="39">
        <f t="shared" ca="1" si="1"/>
        <v>67238846282</v>
      </c>
      <c r="D54" s="39" t="str">
        <f t="shared" ca="1" si="2"/>
        <v>291-708</v>
      </c>
    </row>
    <row r="55" spans="1:4" x14ac:dyDescent="0.3">
      <c r="A55" s="37">
        <f>IF(ISERROR(SMALL(Inventaires!$V$3:$V$318,ROW())),"",SMALL(Inventaires!$V$3:$V$318,ROW()))</f>
        <v>98</v>
      </c>
      <c r="B55" s="37" t="str">
        <f t="shared" ca="1" si="0"/>
        <v>Bacti Control BACTI CNT GLANTIBALM 20ml</v>
      </c>
      <c r="C55" s="39">
        <f t="shared" ca="1" si="1"/>
        <v>854077000186</v>
      </c>
      <c r="D55" s="39" t="str">
        <f t="shared" ca="1" si="2"/>
        <v>928-812</v>
      </c>
    </row>
    <row r="56" spans="1:4" x14ac:dyDescent="0.3">
      <c r="A56" s="37">
        <f>IF(ISERROR(SMALL(Inventaires!$V$3:$V$318,ROW())),"",SMALL(Inventaires!$V$3:$V$318,ROW()))</f>
        <v>99</v>
      </c>
      <c r="B56" s="37" t="str">
        <f t="shared" ca="1" si="0"/>
        <v>Proxim PRX JUNA ETUI BR/DENT</v>
      </c>
      <c r="C56" s="39">
        <f t="shared" ca="1" si="1"/>
        <v>6935485185161</v>
      </c>
      <c r="D56" s="39">
        <f t="shared" ca="1" si="2"/>
        <v>6935485185161</v>
      </c>
    </row>
    <row r="57" spans="1:4" x14ac:dyDescent="0.3">
      <c r="A57" s="37">
        <f>IF(ISERROR(SMALL(Inventaires!$V$3:$V$318,ROW())),"",SMALL(Inventaires!$V$3:$V$318,ROW()))</f>
        <v>103</v>
      </c>
      <c r="B57" s="37" t="str">
        <f t="shared" ca="1" si="0"/>
        <v>Nova dent 4sachets</v>
      </c>
      <c r="C57" s="39">
        <f t="shared" ca="1" si="1"/>
        <v>622027000216</v>
      </c>
      <c r="D57" s="39" t="str">
        <f t="shared" ca="1" si="2"/>
        <v>752-485</v>
      </c>
    </row>
    <row r="58" spans="1:4" x14ac:dyDescent="0.3">
      <c r="A58" s="37">
        <f>IF(ISERROR(SMALL(Inventaires!$V$3:$V$318,ROW())),"",SMALL(Inventaires!$V$3:$V$318,ROW()))</f>
        <v>105</v>
      </c>
      <c r="B58" s="37" t="str">
        <f t="shared" ca="1" si="0"/>
        <v>Aqua Velva Class Ice Blue 235ml</v>
      </c>
      <c r="C58" s="39">
        <f t="shared" ca="1" si="1"/>
        <v>11509609304</v>
      </c>
      <c r="D58" s="39" t="str">
        <f t="shared" ca="1" si="2"/>
        <v>337-105</v>
      </c>
    </row>
    <row r="59" spans="1:4" x14ac:dyDescent="0.3">
      <c r="A59" s="37">
        <f>IF(ISERROR(SMALL(Inventaires!$V$3:$V$318,ROW())),"",SMALL(Inventaires!$V$3:$V$318,ROW()))</f>
        <v>106</v>
      </c>
      <c r="B59" s="37" t="str">
        <f t="shared" ca="1" si="0"/>
        <v>Aqua Velva Org Sport 235ml</v>
      </c>
      <c r="C59" s="39">
        <f t="shared" ca="1" si="1"/>
        <v>11509609700</v>
      </c>
      <c r="D59" s="39" t="str">
        <f t="shared" ca="1" si="2"/>
        <v>337-709</v>
      </c>
    </row>
    <row r="60" spans="1:4" x14ac:dyDescent="0.3">
      <c r="A60" s="37">
        <f>IF(ISERROR(SMALL(Inventaires!$V$3:$V$318,ROW())),"",SMALL(Inventaires!$V$3:$V$318,ROW()))</f>
        <v>110</v>
      </c>
      <c r="B60" s="37" t="str">
        <f t="shared" ca="1" si="0"/>
        <v>Playtex Gentle Glide 360 N/P Super en 18</v>
      </c>
      <c r="C60" s="39">
        <f t="shared" ca="1" si="1"/>
        <v>78300098386</v>
      </c>
      <c r="D60" s="39" t="str">
        <f t="shared" ca="1" si="2"/>
        <v>196-170</v>
      </c>
    </row>
    <row r="61" spans="1:4" x14ac:dyDescent="0.3">
      <c r="A61" s="37">
        <f>IF(ISERROR(SMALL(Inventaires!$V$3:$V$318,ROW())),"",SMALL(Inventaires!$V$3:$V$318,ROW()))</f>
        <v>111</v>
      </c>
      <c r="B61" s="37" t="str">
        <f t="shared" ca="1" si="0"/>
        <v>Playtex gentle glilde 360 N/P Super+ en 18</v>
      </c>
      <c r="C61" s="39">
        <f t="shared" ca="1" si="1"/>
        <v>78300098393</v>
      </c>
      <c r="D61" s="39" t="str">
        <f t="shared" ca="1" si="2"/>
        <v>197-616</v>
      </c>
    </row>
    <row r="62" spans="1:4" x14ac:dyDescent="0.3">
      <c r="A62" s="37">
        <f>IF(ISERROR(SMALL(Inventaires!$V$3:$V$318,ROW())),"",SMALL(Inventaires!$V$3:$V$318,ROW()))</f>
        <v>115</v>
      </c>
      <c r="B62" s="37" t="str">
        <f t="shared" ca="1" si="0"/>
        <v>Platytex Sport n/p Reg en 18</v>
      </c>
      <c r="C62" s="39">
        <f t="shared" ca="1" si="1"/>
        <v>78300081098</v>
      </c>
      <c r="D62" s="39" t="str">
        <f t="shared" ca="1" si="2"/>
        <v>889-873</v>
      </c>
    </row>
    <row r="63" spans="1:4" x14ac:dyDescent="0.3">
      <c r="A63" s="37">
        <f>IF(ISERROR(SMALL(Inventaires!$V$3:$V$318,ROW())),"",SMALL(Inventaires!$V$3:$V$318,ROW()))</f>
        <v>117</v>
      </c>
      <c r="B63" s="37" t="str">
        <f t="shared" ca="1" si="0"/>
        <v>Tena cul prot ultime unisexe moy</v>
      </c>
      <c r="C63" s="39">
        <f t="shared" ca="1" si="1"/>
        <v>768702722179</v>
      </c>
      <c r="D63" s="39" t="str">
        <f t="shared" ca="1" si="2"/>
        <v>088-404</v>
      </c>
    </row>
    <row r="64" spans="1:4" x14ac:dyDescent="0.3">
      <c r="A64" s="37">
        <f>IF(ISERROR(SMALL(Inventaires!$V$3:$V$318,ROW())),"",SMALL(Inventaires!$V$3:$V$318,ROW()))</f>
        <v>121</v>
      </c>
      <c r="B64" s="37" t="str">
        <f t="shared" ca="1" si="0"/>
        <v>Tena Culottes supérieur P/M 18u</v>
      </c>
      <c r="C64" s="39">
        <f t="shared" ca="1" si="1"/>
        <v>768702548007</v>
      </c>
      <c r="D64" s="39" t="str">
        <f t="shared" ca="1" si="2"/>
        <v>799-679</v>
      </c>
    </row>
    <row r="65" spans="1:4" x14ac:dyDescent="0.3">
      <c r="A65" s="37">
        <f>IF(ISERROR(SMALL(Inventaires!$V$3:$V$318,ROW())),"",SMALL(Inventaires!$V$3:$V$318,ROW()))</f>
        <v>129</v>
      </c>
      <c r="B65" s="37" t="str">
        <f t="shared" ref="B65:B128" ca="1" si="3">IF(A65="","",INDIRECT("Inventaires!D"&amp;A65,1))</f>
        <v>Huggies Snug&amp;Dry  4</v>
      </c>
      <c r="C65" s="39">
        <f t="shared" ref="C65:C128" ca="1" si="4">IF(A65="","",INDIRECT("Inventaires!Q"&amp;A65,1))</f>
        <v>36000431063</v>
      </c>
      <c r="D65" s="39" t="str">
        <f t="shared" ca="1" si="2"/>
        <v>075-166</v>
      </c>
    </row>
    <row r="66" spans="1:4" x14ac:dyDescent="0.3">
      <c r="A66" s="37">
        <f>IF(ISERROR(SMALL(Inventaires!$V$3:$V$318,ROW())),"",SMALL(Inventaires!$V$3:$V$318,ROW()))</f>
        <v>130</v>
      </c>
      <c r="B66" s="37" t="str">
        <f t="shared" ca="1" si="3"/>
        <v>Atoma Debarbouillettes bebes en 216</v>
      </c>
      <c r="C66" s="39">
        <f t="shared" ca="1" si="4"/>
        <v>777747101948</v>
      </c>
      <c r="D66" s="39" t="str">
        <f t="shared" ref="D66:D129" ca="1" si="5">IF(A66="","",INDIRECT("Inventaires!C"&amp;A66,1))</f>
        <v>049-209</v>
      </c>
    </row>
    <row r="67" spans="1:4" x14ac:dyDescent="0.3">
      <c r="A67" s="37">
        <f>IF(ISERROR(SMALL(Inventaires!$V$3:$V$318,ROW())),"",SMALL(Inventaires!$V$3:$V$318,ROW()))</f>
        <v>131</v>
      </c>
      <c r="B67" s="37" t="str">
        <f t="shared" ca="1" si="3"/>
        <v>Atoma boule coton regulier 300u 120g</v>
      </c>
      <c r="C67" s="39">
        <f t="shared" ca="1" si="4"/>
        <v>777747103768</v>
      </c>
      <c r="D67" s="39" t="str">
        <f t="shared" ca="1" si="5"/>
        <v>053-295</v>
      </c>
    </row>
    <row r="68" spans="1:4" x14ac:dyDescent="0.3">
      <c r="A68" s="37">
        <f>IF(ISERROR(SMALL(Inventaires!$V$3:$V$318,ROW())),"",SMALL(Inventaires!$V$3:$V$318,ROW()))</f>
        <v>134</v>
      </c>
      <c r="B68" s="37" t="str">
        <f t="shared" ca="1" si="3"/>
        <v>Huggies nouveau né en 32</v>
      </c>
      <c r="C68" s="39">
        <f t="shared" ca="1" si="4"/>
        <v>36000407976</v>
      </c>
      <c r="D68" s="39" t="str">
        <f t="shared" ca="1" si="5"/>
        <v>053-657</v>
      </c>
    </row>
    <row r="69" spans="1:4" x14ac:dyDescent="0.3">
      <c r="A69" s="37">
        <f>IF(ISERROR(SMALL(Inventaires!$V$3:$V$318,ROW())),"",SMALL(Inventaires!$V$3:$V$318,ROW()))</f>
        <v>135</v>
      </c>
      <c r="B69" s="37" t="str">
        <f t="shared" ca="1" si="3"/>
        <v>Atoma cure-oreil rond 300u pot</v>
      </c>
      <c r="C69" s="39">
        <f t="shared" ca="1" si="4"/>
        <v>777747104307</v>
      </c>
      <c r="D69" s="39" t="str">
        <f t="shared" ca="1" si="5"/>
        <v>054-611</v>
      </c>
    </row>
    <row r="70" spans="1:4" x14ac:dyDescent="0.3">
      <c r="A70" s="37">
        <f>IF(ISERROR(SMALL(Inventaires!$V$3:$V$318,ROW())),"",SMALL(Inventaires!$V$3:$V$318,ROW()))</f>
        <v>138</v>
      </c>
      <c r="B70" s="37" t="str">
        <f t="shared" ca="1" si="3"/>
        <v>GoodNites fille culot S-M en 14</v>
      </c>
      <c r="C70" s="39">
        <f t="shared" ca="1" si="4"/>
        <v>36000413144</v>
      </c>
      <c r="D70" s="39" t="str">
        <f t="shared" ca="1" si="5"/>
        <v>056-535</v>
      </c>
    </row>
    <row r="71" spans="1:4" x14ac:dyDescent="0.3">
      <c r="A71" s="37">
        <f>IF(ISERROR(SMALL(Inventaires!$V$3:$V$318,ROW())),"",SMALL(Inventaires!$V$3:$V$318,ROW()))</f>
        <v>139</v>
      </c>
      <c r="B71" s="37" t="str">
        <f t="shared" ca="1" si="3"/>
        <v>GoodNites gars culot S-M en 14</v>
      </c>
      <c r="C71" s="39">
        <f t="shared" ca="1" si="4"/>
        <v>36000413137</v>
      </c>
      <c r="D71" s="39" t="str">
        <f t="shared" ca="1" si="5"/>
        <v>056-539</v>
      </c>
    </row>
    <row r="72" spans="1:4" x14ac:dyDescent="0.3">
      <c r="A72" s="37">
        <f>IF(ISERROR(SMALL(Inventaires!$V$3:$V$318,ROW())),"",SMALL(Inventaires!$V$3:$V$318,ROW()))</f>
        <v>140</v>
      </c>
      <c r="B72" s="37" t="str">
        <f t="shared" ca="1" si="3"/>
        <v>Huggies Pull-ups night gars 3T-4T en 20</v>
      </c>
      <c r="C72" s="39">
        <f t="shared" ca="1" si="4"/>
        <v>36000412628</v>
      </c>
      <c r="D72" s="39" t="str">
        <f t="shared" ca="1" si="5"/>
        <v>056-833</v>
      </c>
    </row>
    <row r="73" spans="1:4" x14ac:dyDescent="0.3">
      <c r="A73" s="37">
        <f>IF(ISERROR(SMALL(Inventaires!$V$3:$V$318,ROW())),"",SMALL(Inventaires!$V$3:$V$318,ROW()))</f>
        <v>141</v>
      </c>
      <c r="B73" s="37" t="str">
        <f t="shared" ca="1" si="3"/>
        <v>Pull Ups culot fille 4t-5t en 18</v>
      </c>
      <c r="C73" s="39">
        <f t="shared" ca="1" si="4"/>
        <v>36000412475</v>
      </c>
      <c r="D73" s="39" t="str">
        <f t="shared" ca="1" si="5"/>
        <v>056-837</v>
      </c>
    </row>
    <row r="74" spans="1:4" x14ac:dyDescent="0.3">
      <c r="A74" s="37">
        <f>IF(ISERROR(SMALL(Inventaires!$V$3:$V$318,ROW())),"",SMALL(Inventaires!$V$3:$V$318,ROW()))</f>
        <v>142</v>
      </c>
      <c r="B74" s="37" t="str">
        <f t="shared" ca="1" si="3"/>
        <v>Pull-Ups culot gars 4t-5t en 18</v>
      </c>
      <c r="C74" s="39">
        <f t="shared" ca="1" si="4"/>
        <v>36000412468</v>
      </c>
      <c r="D74" s="39" t="str">
        <f t="shared" ca="1" si="5"/>
        <v>056-839</v>
      </c>
    </row>
    <row r="75" spans="1:4" x14ac:dyDescent="0.3">
      <c r="A75" s="37">
        <f>IF(ISERROR(SMALL(Inventaires!$V$3:$V$318,ROW())),"",SMALL(Inventaires!$V$3:$V$318,ROW()))</f>
        <v>147</v>
      </c>
      <c r="B75" s="37" t="str">
        <f t="shared" ca="1" si="3"/>
        <v>Huggies Snug&amp; Dry #4 en 29</v>
      </c>
      <c r="C75" s="39">
        <f t="shared" ca="1" si="4"/>
        <v>36000430899</v>
      </c>
      <c r="D75" s="39" t="str">
        <f t="shared" ca="1" si="5"/>
        <v>075-164</v>
      </c>
    </row>
    <row r="76" spans="1:4" x14ac:dyDescent="0.3">
      <c r="A76" s="37">
        <f>IF(ISERROR(SMALL(Inventaires!$V$3:$V$318,ROW())),"",SMALL(Inventaires!$V$3:$V$318,ROW()))</f>
        <v>148</v>
      </c>
      <c r="B76" s="37" t="str">
        <f t="shared" ca="1" si="3"/>
        <v>Huggies snug&amp;Dry #6 en 25</v>
      </c>
      <c r="C76" s="39">
        <f t="shared" ca="1" si="4"/>
        <v>36000430905</v>
      </c>
      <c r="D76" s="39" t="str">
        <f t="shared" ca="1" si="5"/>
        <v>075-165</v>
      </c>
    </row>
    <row r="77" spans="1:4" x14ac:dyDescent="0.3">
      <c r="A77" s="37">
        <f>IF(ISERROR(SMALL(Inventaires!$V$3:$V$318,ROW())),"",SMALL(Inventaires!$V$3:$V$318,ROW()))</f>
        <v>149</v>
      </c>
      <c r="B77" s="37" t="str">
        <f t="shared" ca="1" si="3"/>
        <v>huggies pull-ups 2t-3t fille en 25</v>
      </c>
      <c r="C77" s="39">
        <f t="shared" ca="1" si="4"/>
        <v>36000451320</v>
      </c>
      <c r="D77" s="39" t="str">
        <f t="shared" ca="1" si="5"/>
        <v>089-595</v>
      </c>
    </row>
    <row r="78" spans="1:4" x14ac:dyDescent="0.3">
      <c r="A78" s="37">
        <f>IF(ISERROR(SMALL(Inventaires!$V$3:$V$318,ROW())),"",SMALL(Inventaires!$V$3:$V$318,ROW()))</f>
        <v>150</v>
      </c>
      <c r="B78" s="37" t="str">
        <f t="shared" ca="1" si="3"/>
        <v>Huggies Pull-ups gars 2T-3T en 25</v>
      </c>
      <c r="C78" s="39">
        <f t="shared" ca="1" si="4"/>
        <v>36000451382</v>
      </c>
      <c r="D78" s="39" t="str">
        <f t="shared" ca="1" si="5"/>
        <v>089-600</v>
      </c>
    </row>
    <row r="79" spans="1:4" x14ac:dyDescent="0.3">
      <c r="A79" s="37">
        <f>IF(ISERROR(SMALL(Inventaires!$V$3:$V$318,ROW())),"",SMALL(Inventaires!$V$3:$V$318,ROW()))</f>
        <v>151</v>
      </c>
      <c r="B79" s="37" t="str">
        <f t="shared" ca="1" si="3"/>
        <v>Huggies Pull-ups gars 3T-4T en 22</v>
      </c>
      <c r="C79" s="39">
        <f t="shared" ca="1" si="4"/>
        <v>36000451412</v>
      </c>
      <c r="D79" s="39" t="str">
        <f t="shared" ca="1" si="5"/>
        <v>089-601</v>
      </c>
    </row>
    <row r="80" spans="1:4" x14ac:dyDescent="0.3">
      <c r="A80" s="37">
        <f>IF(ISERROR(SMALL(Inventaires!$V$3:$V$318,ROW())),"",SMALL(Inventaires!$V$3:$V$318,ROW()))</f>
        <v>152</v>
      </c>
      <c r="B80" s="37" t="str">
        <f t="shared" ca="1" si="3"/>
        <v>huggies pull-ups filles 3t-4t en 22</v>
      </c>
      <c r="C80" s="39">
        <f t="shared" ca="1" si="4"/>
        <v>36000451405</v>
      </c>
      <c r="D80" s="39" t="str">
        <f t="shared" ca="1" si="5"/>
        <v>089-609</v>
      </c>
    </row>
    <row r="81" spans="1:4" x14ac:dyDescent="0.3">
      <c r="A81" s="37">
        <f>IF(ISERROR(SMALL(Inventaires!$V$3:$V$318,ROW())),"",SMALL(Inventaires!$V$3:$V$318,ROW()))</f>
        <v>154</v>
      </c>
      <c r="B81" s="37" t="str">
        <f t="shared" ca="1" si="3"/>
        <v>Huggiers Pull-ups gars 4T-5T en 18</v>
      </c>
      <c r="C81" s="39">
        <f t="shared" ca="1" si="4"/>
        <v>36000451436</v>
      </c>
      <c r="D81" s="39" t="str">
        <f t="shared" ca="1" si="5"/>
        <v>089-617</v>
      </c>
    </row>
    <row r="82" spans="1:4" x14ac:dyDescent="0.3">
      <c r="A82" s="37">
        <f>IF(ISERROR(SMALL(Inventaires!$V$3:$V$318,ROW())),"",SMALL(Inventaires!$V$3:$V$318,ROW()))</f>
        <v>155</v>
      </c>
      <c r="B82" s="37" t="str">
        <f t="shared" ca="1" si="3"/>
        <v>Q-tips Boni Dove Men 400 U</v>
      </c>
      <c r="C82" s="39">
        <f t="shared" ca="1" si="4"/>
        <v>65656665072</v>
      </c>
      <c r="D82" s="39" t="str">
        <f t="shared" ca="1" si="5"/>
        <v>095-479</v>
      </c>
    </row>
    <row r="83" spans="1:4" x14ac:dyDescent="0.3">
      <c r="A83" s="37">
        <f>IF(ISERROR(SMALL(Inventaires!$V$3:$V$318,ROW())),"",SMALL(Inventaires!$V$3:$V$318,ROW()))</f>
        <v>157</v>
      </c>
      <c r="B83" s="37" t="str">
        <f t="shared" ca="1" si="3"/>
        <v>Huggies little swimers large</v>
      </c>
      <c r="C83" s="39">
        <f t="shared" ca="1" si="4"/>
        <v>36000183450</v>
      </c>
      <c r="D83" s="39" t="str">
        <f t="shared" ca="1" si="5"/>
        <v>648-899</v>
      </c>
    </row>
    <row r="84" spans="1:4" x14ac:dyDescent="0.3">
      <c r="A84" s="37">
        <f>IF(ISERROR(SMALL(Inventaires!$V$3:$V$318,ROW())),"",SMALL(Inventaires!$V$3:$V$318,ROW()))</f>
        <v>158</v>
      </c>
      <c r="B84" s="37" t="str">
        <f t="shared" ca="1" si="3"/>
        <v>Huggies little swimmers medium</v>
      </c>
      <c r="C84" s="39">
        <f t="shared" ca="1" si="4"/>
        <v>36000183429</v>
      </c>
      <c r="D84" s="39" t="str">
        <f t="shared" ca="1" si="5"/>
        <v>648-964</v>
      </c>
    </row>
    <row r="85" spans="1:4" x14ac:dyDescent="0.3">
      <c r="A85" s="37">
        <f>IF(ISERROR(SMALL(Inventaires!$V$3:$V$318,ROW())),"",SMALL(Inventaires!$V$3:$V$318,ROW()))</f>
        <v>159</v>
      </c>
      <c r="B85" s="37" t="str">
        <f t="shared" ca="1" si="3"/>
        <v>Atoma EAU DEMINERALISE 4 L</v>
      </c>
      <c r="C85" s="39">
        <f t="shared" ca="1" si="4"/>
        <v>777747107940</v>
      </c>
      <c r="D85" s="39" t="str">
        <f t="shared" ca="1" si="5"/>
        <v>064-174</v>
      </c>
    </row>
    <row r="86" spans="1:4" x14ac:dyDescent="0.3">
      <c r="A86" s="37">
        <f>IF(ISERROR(SMALL(Inventaires!$V$3:$V$318,ROW())),"",SMALL(Inventaires!$V$3:$V$318,ROW()))</f>
        <v>160</v>
      </c>
      <c r="B86" s="37" t="str">
        <f t="shared" ca="1" si="3"/>
        <v>Fit Gant Extensibles</v>
      </c>
      <c r="C86" s="39">
        <f t="shared" ca="1" si="4"/>
        <v>64736300506</v>
      </c>
      <c r="D86" s="39" t="str">
        <f t="shared" ca="1" si="5"/>
        <v>300-506</v>
      </c>
    </row>
    <row r="87" spans="1:4" x14ac:dyDescent="0.3">
      <c r="A87" s="37">
        <f>IF(ISERROR(SMALL(Inventaires!$V$3:$V$318,ROW())),"",SMALL(Inventaires!$V$3:$V$318,ROW()))</f>
        <v>162</v>
      </c>
      <c r="B87" s="37" t="str">
        <f t="shared" ca="1" si="3"/>
        <v>masdel travel ensemblel bouteille de voyage 4x</v>
      </c>
      <c r="C87" s="39">
        <f t="shared" ca="1" si="4"/>
        <v>833133010581</v>
      </c>
      <c r="D87" s="39" t="str">
        <f t="shared" ca="1" si="5"/>
        <v>010-581</v>
      </c>
    </row>
    <row r="88" spans="1:4" x14ac:dyDescent="0.3">
      <c r="A88" s="37">
        <f>IF(ISERROR(SMALL(Inventaires!$V$3:$V$318,ROW())),"",SMALL(Inventaires!$V$3:$V$318,ROW()))</f>
        <v>183</v>
      </c>
      <c r="B88" s="37" t="str">
        <f t="shared" ca="1" si="3"/>
        <v>M.Net multi usage febreze 800ml</v>
      </c>
      <c r="C88" s="39">
        <f t="shared" ca="1" si="4"/>
        <v>37000163510</v>
      </c>
      <c r="D88" s="39" t="str">
        <f t="shared" ca="1" si="5"/>
        <v>005-782</v>
      </c>
    </row>
    <row r="89" spans="1:4" x14ac:dyDescent="0.3">
      <c r="A89" s="37">
        <f>IF(ISERROR(SMALL(Inventaires!$V$3:$V$318,ROW())),"",SMALL(Inventaires!$V$3:$V$318,ROW()))</f>
        <v>184</v>
      </c>
      <c r="B89" s="37" t="str">
        <f t="shared" ca="1" si="3"/>
        <v>Palmolive OXY 739 ml</v>
      </c>
      <c r="C89" s="39">
        <f t="shared" ca="1" si="4"/>
        <v>58000309746</v>
      </c>
      <c r="D89" s="39" t="str">
        <f t="shared" ca="1" si="5"/>
        <v>007-697</v>
      </c>
    </row>
    <row r="90" spans="1:4" x14ac:dyDescent="0.3">
      <c r="A90" s="37">
        <f>IF(ISERROR(SMALL(Inventaires!$V$3:$V$318,ROW())),"",SMALL(Inventaires!$V$3:$V$318,ROW()))</f>
        <v>189</v>
      </c>
      <c r="B90" s="37" t="str">
        <f t="shared" ca="1" si="3"/>
        <v>La Parisienne LA PARIS ASS AZURA</v>
      </c>
      <c r="C90" s="39">
        <f t="shared" ca="1" si="4"/>
        <v>69045269537</v>
      </c>
      <c r="D90" s="39" t="str">
        <f t="shared" ca="1" si="5"/>
        <v>014-651</v>
      </c>
    </row>
    <row r="91" spans="1:4" x14ac:dyDescent="0.3">
      <c r="A91" s="37">
        <f>IF(ISERROR(SMALL(Inventaires!$V$3:$V$318,ROW())),"",SMALL(Inventaires!$V$3:$V$318,ROW()))</f>
        <v>190</v>
      </c>
      <c r="B91" s="37" t="str">
        <f t="shared" ca="1" si="3"/>
        <v>La Parisienne LA PARIS ASSOUP INSPRA</v>
      </c>
      <c r="C91" s="39">
        <f t="shared" ca="1" si="4"/>
        <v>69045269520</v>
      </c>
      <c r="D91" s="39" t="str">
        <f t="shared" ca="1" si="5"/>
        <v>014-756</v>
      </c>
    </row>
    <row r="92" spans="1:4" x14ac:dyDescent="0.3">
      <c r="A92" s="37">
        <f>IF(ISERROR(SMALL(Inventaires!$V$3:$V$318,ROW())),"",SMALL(Inventaires!$V$3:$V$318,ROW()))</f>
        <v>191</v>
      </c>
      <c r="B92" s="37" t="str">
        <f t="shared" ca="1" si="3"/>
        <v>Sunlight vaiselle Antibactérien orange 740ML</v>
      </c>
      <c r="C92" s="39">
        <f t="shared" ca="1" si="4"/>
        <v>72613171071</v>
      </c>
      <c r="D92" s="39" t="str">
        <f t="shared" ca="1" si="5"/>
        <v>019-682</v>
      </c>
    </row>
    <row r="93" spans="1:4" x14ac:dyDescent="0.3">
      <c r="A93" s="37">
        <f>IF(ISERROR(SMALL(Inventaires!$V$3:$V$318,ROW())),"",SMALL(Inventaires!$V$3:$V$318,ROW()))</f>
        <v>192</v>
      </c>
      <c r="B93" s="37" t="str">
        <f t="shared" ca="1" si="3"/>
        <v>Sunlight Vaiselle citron frais 950ML</v>
      </c>
      <c r="C93" s="39">
        <f t="shared" ca="1" si="4"/>
        <v>885967206272</v>
      </c>
      <c r="D93" s="39" t="str">
        <f t="shared" ca="1" si="5"/>
        <v>019-686</v>
      </c>
    </row>
    <row r="94" spans="1:4" x14ac:dyDescent="0.3">
      <c r="A94" s="37">
        <f>IF(ISERROR(SMALL(Inventaires!$V$3:$V$318,ROW())),"",SMALL(Inventaires!$V$3:$V$318,ROW()))</f>
        <v>193</v>
      </c>
      <c r="B94" s="37" t="str">
        <f t="shared" ca="1" si="3"/>
        <v>M.Net multi usage gain 800ml</v>
      </c>
      <c r="C94" s="39">
        <f t="shared" ca="1" si="4"/>
        <v>56100075301</v>
      </c>
      <c r="D94" s="39" t="str">
        <f t="shared" ca="1" si="5"/>
        <v>035-228</v>
      </c>
    </row>
    <row r="95" spans="1:4" x14ac:dyDescent="0.3">
      <c r="A95" s="37">
        <f>IF(ISERROR(SMALL(Inventaires!$V$3:$V$318,ROW())),"",SMALL(Inventaires!$V$3:$V$318,ROW()))</f>
        <v>195</v>
      </c>
      <c r="B95" s="37" t="str">
        <f t="shared" ca="1" si="3"/>
        <v>La Parisienne Savon Vaisselle Pomme verte 740 Ml</v>
      </c>
      <c r="C95" s="39">
        <f t="shared" ca="1" si="4"/>
        <v>69045390019</v>
      </c>
      <c r="D95" s="39" t="str">
        <f t="shared" ca="1" si="5"/>
        <v>035-769</v>
      </c>
    </row>
    <row r="96" spans="1:4" x14ac:dyDescent="0.3">
      <c r="A96" s="37">
        <f>IF(ISERROR(SMALL(Inventaires!$V$3:$V$318,ROW())),"",SMALL(Inventaires!$V$3:$V$318,ROW()))</f>
        <v>196</v>
      </c>
      <c r="B96" s="37" t="str">
        <f t="shared" ca="1" si="3"/>
        <v>La parisienne Eau Javel 1.89l rouge</v>
      </c>
      <c r="C96" s="39">
        <f t="shared" ca="1" si="4"/>
        <v>69045101011</v>
      </c>
      <c r="D96" s="39" t="str">
        <f t="shared" ca="1" si="5"/>
        <v>035-780</v>
      </c>
    </row>
    <row r="97" spans="1:4" x14ac:dyDescent="0.3">
      <c r="A97" s="37">
        <f>IF(ISERROR(SMALL(Inventaires!$V$3:$V$318,ROW())),"",SMALL(Inventaires!$V$3:$V$318,ROW()))</f>
        <v>199</v>
      </c>
      <c r="B97" s="37" t="str">
        <f t="shared" ca="1" si="3"/>
        <v>Palmolive vaiselle évier 739 ml</v>
      </c>
      <c r="C97" s="39">
        <f t="shared" ca="1" si="4"/>
        <v>58000311596</v>
      </c>
      <c r="D97" s="39" t="str">
        <f t="shared" ca="1" si="5"/>
        <v>050-413</v>
      </c>
    </row>
    <row r="98" spans="1:4" x14ac:dyDescent="0.3">
      <c r="A98" s="37">
        <f>IF(ISERROR(SMALL(Inventaires!$V$3:$V$318,ROW())),"",SMALL(Inventaires!$V$3:$V$318,ROW()))</f>
        <v>203</v>
      </c>
      <c r="B98" s="37" t="str">
        <f t="shared" ca="1" si="3"/>
        <v>Tide Simply Clean Fresh 38 brassées vert</v>
      </c>
      <c r="C98" s="39">
        <f t="shared" ca="1" si="4"/>
        <v>37000891710</v>
      </c>
      <c r="D98" s="39" t="str">
        <f t="shared" ca="1" si="5"/>
        <v>055-240</v>
      </c>
    </row>
    <row r="99" spans="1:4" x14ac:dyDescent="0.3">
      <c r="A99" s="37">
        <f>IF(ISERROR(SMALL(Inventaires!$V$3:$V$318,ROW())),"",SMALL(Inventaires!$V$3:$V$318,ROW()))</f>
        <v>204</v>
      </c>
      <c r="B99" s="37" t="str">
        <f t="shared" ca="1" si="3"/>
        <v>Tide Simply Clean Fresh 38 brassées Bleu</v>
      </c>
      <c r="C99" s="39">
        <f t="shared" ca="1" si="4"/>
        <v>37000891758</v>
      </c>
      <c r="D99" s="39" t="str">
        <f t="shared" ca="1" si="5"/>
        <v>057-064</v>
      </c>
    </row>
    <row r="100" spans="1:4" x14ac:dyDescent="0.3">
      <c r="A100" s="37">
        <f>IF(ISERROR(SMALL(Inventaires!$V$3:$V$318,ROW())),"",SMALL(Inventaires!$V$3:$V$318,ROW()))</f>
        <v>207</v>
      </c>
      <c r="B100" s="37" t="str">
        <f t="shared" ca="1" si="3"/>
        <v>Vim NETT SURPUIS JAVEL</v>
      </c>
      <c r="C100" s="39">
        <f t="shared" ca="1" si="4"/>
        <v>67238212322</v>
      </c>
      <c r="D100" s="39" t="str">
        <f t="shared" ca="1" si="5"/>
        <v>071-104</v>
      </c>
    </row>
    <row r="101" spans="1:4" x14ac:dyDescent="0.3">
      <c r="A101" s="37">
        <f>IF(ISERROR(SMALL(Inventaires!$V$3:$V$318,ROW())),"",SMALL(Inventaires!$V$3:$V$318,ROW()))</f>
        <v>212</v>
      </c>
      <c r="B101" s="37" t="str">
        <f t="shared" ca="1" si="3"/>
        <v>Fleecy aroma therapy calme 3L</v>
      </c>
      <c r="C101" s="39">
        <f t="shared" ca="1" si="4"/>
        <v>58000312654</v>
      </c>
      <c r="D101" s="39" t="str">
        <f t="shared" ca="1" si="5"/>
        <v>072-052</v>
      </c>
    </row>
    <row r="102" spans="1:4" x14ac:dyDescent="0.3">
      <c r="A102" s="37">
        <f>IF(ISERROR(SMALL(Inventaires!$V$3:$V$318,ROW())),"",SMALL(Inventaires!$V$3:$V$318,ROW()))</f>
        <v>216</v>
      </c>
      <c r="B102" s="37" t="str">
        <f t="shared" ca="1" si="3"/>
        <v>La Parisienne LA PARIS ASS HYPOALR</v>
      </c>
      <c r="C102" s="39">
        <f t="shared" ca="1" si="4"/>
        <v>69045269742</v>
      </c>
      <c r="D102" s="39" t="str">
        <f t="shared" ca="1" si="5"/>
        <v>088-032</v>
      </c>
    </row>
    <row r="103" spans="1:4" x14ac:dyDescent="0.3">
      <c r="A103" s="37">
        <f>IF(ISERROR(SMALL(Inventaires!$V$3:$V$318,ROW())),"",SMALL(Inventaires!$V$3:$V$318,ROW()))</f>
        <v>219</v>
      </c>
      <c r="B103" s="37" t="str">
        <f t="shared" ca="1" si="3"/>
        <v>artic power oxi magie printemps 32 brassées</v>
      </c>
      <c r="C103" s="39">
        <f t="shared" ca="1" si="4"/>
        <v>628841340026</v>
      </c>
      <c r="D103" s="39" t="str">
        <f t="shared" ca="1" si="5"/>
        <v>101-273</v>
      </c>
    </row>
    <row r="104" spans="1:4" x14ac:dyDescent="0.3">
      <c r="A104" s="37">
        <f>IF(ISERROR(SMALL(Inventaires!$V$3:$V$318,ROW())),"",SMALL(Inventaires!$V$3:$V$318,ROW()))</f>
        <v>220</v>
      </c>
      <c r="B104" s="37" t="str">
        <f t="shared" ca="1" si="3"/>
        <v>artic power fraicheur cascade 32 brassées</v>
      </c>
      <c r="C104" s="39">
        <f t="shared" ca="1" si="4"/>
        <v>628841340033</v>
      </c>
      <c r="D104" s="39" t="str">
        <f t="shared" ca="1" si="5"/>
        <v>101-276</v>
      </c>
    </row>
    <row r="105" spans="1:4" x14ac:dyDescent="0.3">
      <c r="A105" s="37">
        <f>IF(ISERROR(SMALL(Inventaires!$V$3:$V$318,ROW())),"",SMALL(Inventaires!$V$3:$V$318,ROW()))</f>
        <v>221</v>
      </c>
      <c r="B105" s="37" t="str">
        <f t="shared" ca="1" si="3"/>
        <v>artic power magie printemps 32 brassées</v>
      </c>
      <c r="C105" s="39">
        <f t="shared" ca="1" si="4"/>
        <v>628841340019</v>
      </c>
      <c r="D105" s="39" t="str">
        <f t="shared" ca="1" si="5"/>
        <v>101-278</v>
      </c>
    </row>
    <row r="106" spans="1:4" x14ac:dyDescent="0.3">
      <c r="A106" s="37">
        <f>IF(ISERROR(SMALL(Inventaires!$V$3:$V$318,ROW())),"",SMALL(Inventaires!$V$3:$V$318,ROW()))</f>
        <v>227</v>
      </c>
      <c r="B106" s="37" t="str">
        <f t="shared" ca="1" si="3"/>
        <v>Arm et Hammer Bicarbonate de soude</v>
      </c>
      <c r="C106" s="39">
        <f t="shared" ca="1" si="4"/>
        <v>65333001308</v>
      </c>
      <c r="D106" s="39" t="str">
        <f t="shared" ca="1" si="5"/>
        <v>171-272</v>
      </c>
    </row>
    <row r="107" spans="1:4" x14ac:dyDescent="0.3">
      <c r="A107" s="37">
        <f>IF(ISERROR(SMALL(Inventaires!$V$3:$V$318,ROW())),"",SMALL(Inventaires!$V$3:$V$318,ROW()))</f>
        <v>229</v>
      </c>
      <c r="B107" s="37" t="str">
        <f t="shared" ca="1" si="3"/>
        <v>Artic Power ARCTIC PWR 2X ULQ ORIG</v>
      </c>
      <c r="C107" s="39">
        <f t="shared" ca="1" si="4"/>
        <v>885967302318</v>
      </c>
      <c r="D107" s="39" t="str">
        <f t="shared" ca="1" si="5"/>
        <v>258-947</v>
      </c>
    </row>
    <row r="108" spans="1:4" x14ac:dyDescent="0.3">
      <c r="A108" s="37">
        <f>IF(ISERROR(SMALL(Inventaires!$V$3:$V$318,ROW())),"",SMALL(Inventaires!$V$3:$V$318,ROW()))</f>
        <v>230</v>
      </c>
      <c r="B108" s="37" t="str">
        <f t="shared" ca="1" si="3"/>
        <v>Artic Power ARCTIC PWR 2X ULQ EST</v>
      </c>
      <c r="C108" s="39">
        <f t="shared" ca="1" si="4"/>
        <v>885967302585</v>
      </c>
      <c r="D108" s="39" t="str">
        <f t="shared" ca="1" si="5"/>
        <v>259-275</v>
      </c>
    </row>
    <row r="109" spans="1:4" x14ac:dyDescent="0.3">
      <c r="A109" s="37">
        <f>IF(ISERROR(SMALL(Inventaires!$V$3:$V$318,ROW())),"",SMALL(Inventaires!$V$3:$V$318,ROW()))</f>
        <v>231</v>
      </c>
      <c r="B109" s="37" t="str">
        <f t="shared" ca="1" si="3"/>
        <v>vim NETT REG</v>
      </c>
      <c r="C109" s="39">
        <f t="shared" ca="1" si="4"/>
        <v>67238212223</v>
      </c>
      <c r="D109" s="39" t="str">
        <f t="shared" ca="1" si="5"/>
        <v>278-887</v>
      </c>
    </row>
    <row r="110" spans="1:4" x14ac:dyDescent="0.3">
      <c r="A110" s="37">
        <f>IF(ISERROR(SMALL(Inventaires!$V$3:$V$318,ROW())),"",SMALL(Inventaires!$V$3:$V$318,ROW()))</f>
        <v>237</v>
      </c>
      <c r="B110" s="37" t="str">
        <f t="shared" ca="1" si="3"/>
        <v>Artic Power ARCTIC PWR DET LIQ HE</v>
      </c>
      <c r="C110" s="39">
        <f t="shared" ca="1" si="4"/>
        <v>885967302455</v>
      </c>
      <c r="D110" s="39" t="str">
        <f t="shared" ca="1" si="5"/>
        <v>599-373</v>
      </c>
    </row>
    <row r="111" spans="1:4" x14ac:dyDescent="0.3">
      <c r="A111" s="37">
        <f>IF(ISERROR(SMALL(Inventaires!$V$3:$V$318,ROW())),"",SMALL(Inventaires!$V$3:$V$318,ROW()))</f>
        <v>238</v>
      </c>
      <c r="B111" s="37" t="str">
        <f t="shared" ca="1" si="3"/>
        <v>Artic Power ARCTIC PWR 2X HE E/FRD</v>
      </c>
      <c r="C111" s="39">
        <f t="shared" ca="1" si="4"/>
        <v>885967302530</v>
      </c>
      <c r="D111" s="39" t="str">
        <f t="shared" ca="1" si="5"/>
        <v>602-714</v>
      </c>
    </row>
    <row r="112" spans="1:4" x14ac:dyDescent="0.3">
      <c r="A112" s="37">
        <f>IF(ISERROR(SMALL(Inventaires!$V$3:$V$318,ROW())),"",SMALL(Inventaires!$V$3:$V$318,ROW()))</f>
        <v>239</v>
      </c>
      <c r="B112" s="37" t="str">
        <f t="shared" ca="1" si="3"/>
        <v>la parisienne bio det hypo 1.52L</v>
      </c>
      <c r="C112" s="39">
        <f t="shared" ca="1" si="4"/>
        <v>69045310826</v>
      </c>
      <c r="D112" s="39" t="str">
        <f t="shared" ca="1" si="5"/>
        <v>616-979</v>
      </c>
    </row>
    <row r="113" spans="1:4" x14ac:dyDescent="0.3">
      <c r="A113" s="37">
        <f>IF(ISERROR(SMALL(Inventaires!$V$3:$V$318,ROW())),"",SMALL(Inventaires!$V$3:$V$318,ROW()))</f>
        <v>244</v>
      </c>
      <c r="B113" s="37" t="str">
        <f t="shared" ca="1" si="3"/>
        <v>Cascade past-vais gain 60u</v>
      </c>
      <c r="C113" s="39">
        <f t="shared" ca="1" si="4"/>
        <v>37000812623</v>
      </c>
      <c r="D113" s="39" t="str">
        <f t="shared" ca="1" si="5"/>
        <v>812-623</v>
      </c>
    </row>
    <row r="114" spans="1:4" x14ac:dyDescent="0.3">
      <c r="A114" s="37">
        <f>IF(ISERROR(SMALL(Inventaires!$V$3:$V$318,ROW())),"",SMALL(Inventaires!$V$3:$V$318,ROW()))</f>
        <v>252</v>
      </c>
      <c r="B114" s="37" t="str">
        <f t="shared" ca="1" si="3"/>
        <v>Febreze CIEL&amp;AIR FR 275g</v>
      </c>
      <c r="C114" s="39">
        <f t="shared" ca="1" si="4"/>
        <v>37000071006</v>
      </c>
      <c r="D114" s="39" t="str">
        <f t="shared" ca="1" si="5"/>
        <v>897-272</v>
      </c>
    </row>
    <row r="115" spans="1:4" x14ac:dyDescent="0.3">
      <c r="A115" s="37">
        <f>IF(ISERROR(SMALL(Inventaires!$V$3:$V$318,ROW())),"",SMALL(Inventaires!$V$3:$V$318,ROW()))</f>
        <v>255</v>
      </c>
      <c r="B115" s="37" t="str">
        <f t="shared" ca="1" si="3"/>
        <v>Gain Detergent Orig 1.47L</v>
      </c>
      <c r="C115" s="39">
        <f t="shared" ca="1" si="4"/>
        <v>37000127840</v>
      </c>
      <c r="D115" s="39" t="str">
        <f t="shared" ca="1" si="5"/>
        <v>998-799</v>
      </c>
    </row>
    <row r="116" spans="1:4" x14ac:dyDescent="0.3">
      <c r="A116" s="37">
        <f>IF(ISERROR(SMALL(Inventaires!$V$3:$V$318,ROW())),"",SMALL(Inventaires!$V$3:$V$318,ROW()))</f>
        <v>256</v>
      </c>
      <c r="B116" s="37" t="str">
        <f t="shared" ca="1" si="3"/>
        <v>Gain Detergent Apple Mango Tango 1.47L</v>
      </c>
      <c r="C116" s="39">
        <f t="shared" ca="1" si="4"/>
        <v>37000127710</v>
      </c>
      <c r="D116" s="39" t="str">
        <f t="shared" ca="1" si="5"/>
        <v>998-807</v>
      </c>
    </row>
    <row r="117" spans="1:4" x14ac:dyDescent="0.3">
      <c r="A117" s="37">
        <f>IF(ISERROR(SMALL(Inventaires!$V$3:$V$318,ROW())),"",SMALL(Inventaires!$V$3:$V$318,ROW()))</f>
        <v>258</v>
      </c>
      <c r="B117" s="37" t="str">
        <f t="shared" ca="1" si="3"/>
        <v>Cascade P/H ROUL DBL 8roul</v>
      </c>
      <c r="C117" s="39">
        <f t="shared" ca="1" si="4"/>
        <v>771913771805</v>
      </c>
      <c r="D117" s="39" t="str">
        <f t="shared" ca="1" si="5"/>
        <v>022-500</v>
      </c>
    </row>
    <row r="118" spans="1:4" x14ac:dyDescent="0.3">
      <c r="A118" s="37">
        <f>IF(ISERROR(SMALL(Inventaires!$V$3:$V$318,ROW())),"",SMALL(Inventaires!$V$3:$V$318,ROW()))</f>
        <v>259</v>
      </c>
      <c r="B118" s="37" t="str">
        <f t="shared" ca="1" si="3"/>
        <v>Royale pap hyg 3 epais en 12</v>
      </c>
      <c r="C118" s="39">
        <f t="shared" ca="1" si="4"/>
        <v>63435701225</v>
      </c>
      <c r="D118" s="39" t="str">
        <f t="shared" ca="1" si="5"/>
        <v>027-698</v>
      </c>
    </row>
    <row r="119" spans="1:4" x14ac:dyDescent="0.3">
      <c r="A119" s="37">
        <f>IF(ISERROR(SMALL(Inventaires!$V$3:$V$318,ROW())),"",SMALL(Inventaires!$V$3:$V$318,ROW()))</f>
        <v>260</v>
      </c>
      <c r="B119" s="37" t="str">
        <f t="shared" ca="1" si="3"/>
        <v>royale P/HYG 200F CONF 3 epais</v>
      </c>
      <c r="C119" s="39">
        <f t="shared" ca="1" si="4"/>
        <v>63435701201</v>
      </c>
      <c r="D119" s="39" t="str">
        <f t="shared" ca="1" si="5"/>
        <v>028-969</v>
      </c>
    </row>
    <row r="120" spans="1:4" x14ac:dyDescent="0.3">
      <c r="A120" s="37">
        <f>IF(ISERROR(SMALL(Inventaires!$V$3:$V$318,ROW())),"",SMALL(Inventaires!$V$3:$V$318,ROW()))</f>
        <v>261</v>
      </c>
      <c r="B120" s="37" t="str">
        <f t="shared" ca="1" si="3"/>
        <v>Sponge Towels écono en 6</v>
      </c>
      <c r="C120" s="39">
        <f t="shared" ca="1" si="4"/>
        <v>61328566005</v>
      </c>
      <c r="D120" s="39" t="str">
        <f t="shared" ca="1" si="5"/>
        <v>035-677</v>
      </c>
    </row>
    <row r="121" spans="1:4" x14ac:dyDescent="0.3">
      <c r="A121" s="37">
        <f>IF(ISERROR(SMALL(Inventaires!$V$3:$V$318,ROW())),"",SMALL(Inventaires!$V$3:$V$318,ROW()))</f>
        <v>263</v>
      </c>
      <c r="B121" s="37" t="str">
        <f t="shared" ca="1" si="3"/>
        <v>cashmere ultraluxe 8 rouleaux</v>
      </c>
      <c r="C121" s="39">
        <f t="shared" ca="1" si="4"/>
        <v>61328392086</v>
      </c>
      <c r="D121" s="39" t="str">
        <f t="shared" ca="1" si="5"/>
        <v>041-362</v>
      </c>
    </row>
    <row r="122" spans="1:4" x14ac:dyDescent="0.3">
      <c r="A122" s="37">
        <f>IF(ISERROR(SMALL(Inventaires!$V$3:$V$318,ROW())),"",SMALL(Inventaires!$V$3:$V$318,ROW()))</f>
        <v>264</v>
      </c>
      <c r="B122" s="37" t="str">
        <f t="shared" ca="1" si="3"/>
        <v>cashmere ultra3 8rouleaux</v>
      </c>
      <c r="C122" s="39">
        <f t="shared" ca="1" si="4"/>
        <v>61328352080</v>
      </c>
      <c r="D122" s="39" t="str">
        <f t="shared" ca="1" si="5"/>
        <v>042-993</v>
      </c>
    </row>
    <row r="123" spans="1:4" x14ac:dyDescent="0.3">
      <c r="A123" s="37">
        <f>IF(ISERROR(SMALL(Inventaires!$V$3:$V$318,ROW())),"",SMALL(Inventaires!$V$3:$V$318,ROW()))</f>
        <v>265</v>
      </c>
      <c r="B123" s="37" t="str">
        <f t="shared" ca="1" si="3"/>
        <v>royale tiger essuie-tout en 6</v>
      </c>
      <c r="C123" s="39">
        <f t="shared" ca="1" si="4"/>
        <v>63435720219</v>
      </c>
      <c r="D123" s="39" t="str">
        <f t="shared" ca="1" si="5"/>
        <v>046-732</v>
      </c>
    </row>
    <row r="124" spans="1:4" x14ac:dyDescent="0.3">
      <c r="A124" s="37">
        <f>IF(ISERROR(SMALL(Inventaires!$V$3:$V$318,ROW())),"",SMALL(Inventaires!$V$3:$V$318,ROW()))</f>
        <v>267</v>
      </c>
      <c r="B124" s="37" t="str">
        <f t="shared" ca="1" si="3"/>
        <v>Royale pap Hyg velour en 12</v>
      </c>
      <c r="C124" s="39">
        <f t="shared" ca="1" si="4"/>
        <v>63435702161</v>
      </c>
      <c r="D124" s="39" t="str">
        <f t="shared" ca="1" si="5"/>
        <v>053-522</v>
      </c>
    </row>
    <row r="125" spans="1:4" x14ac:dyDescent="0.3">
      <c r="A125" s="37">
        <f>IF(ISERROR(SMALL(Inventaires!$V$3:$V$318,ROW())),"",SMALL(Inventaires!$V$3:$V$318,ROW()))</f>
        <v>268</v>
      </c>
      <c r="B125" s="37" t="str">
        <f t="shared" ca="1" si="3"/>
        <v>Royale VEL P/HYG 165F en8</v>
      </c>
      <c r="C125" s="39">
        <f t="shared" ca="1" si="4"/>
        <v>63435702154</v>
      </c>
      <c r="D125" s="39" t="str">
        <f t="shared" ca="1" si="5"/>
        <v>053-524</v>
      </c>
    </row>
    <row r="126" spans="1:4" x14ac:dyDescent="0.3">
      <c r="A126" s="37">
        <f>IF(ISERROR(SMALL(Inventaires!$V$3:$V$318,ROW())),"",SMALL(Inventaires!$V$3:$V$318,ROW()))</f>
        <v>270</v>
      </c>
      <c r="B126" s="37" t="str">
        <f t="shared" ca="1" si="3"/>
        <v>Atoma Essuie-tout 40 feuilles 2 rouleaux</v>
      </c>
      <c r="C126" s="39">
        <f t="shared" ca="1" si="4"/>
        <v>777747104741</v>
      </c>
      <c r="D126" s="39" t="str">
        <f t="shared" ca="1" si="5"/>
        <v>054-074</v>
      </c>
    </row>
    <row r="127" spans="1:4" x14ac:dyDescent="0.3">
      <c r="A127" s="37">
        <f>IF(ISERROR(SMALL(Inventaires!$V$3:$V$318,ROW())),"",SMALL(Inventaires!$V$3:$V$318,ROW()))</f>
        <v>272</v>
      </c>
      <c r="B127" s="37" t="str">
        <f t="shared" ca="1" si="3"/>
        <v>Papier mouchoir 2 épaisseurs 8x6x136</v>
      </c>
      <c r="C127" s="39">
        <f t="shared" ca="1" si="4"/>
        <v>777747104789</v>
      </c>
      <c r="D127" s="39" t="str">
        <f t="shared" ca="1" si="5"/>
        <v>054-078</v>
      </c>
    </row>
    <row r="128" spans="1:4" x14ac:dyDescent="0.3">
      <c r="A128" s="37">
        <f>IF(ISERROR(SMALL(Inventaires!$V$3:$V$318,ROW())),"",SMALL(Inventaires!$V$3:$V$318,ROW()))</f>
        <v>274</v>
      </c>
      <c r="B128" s="37" t="str">
        <f t="shared" ca="1" si="3"/>
        <v>atoma papier mouchoir 3 épais en pack 6</v>
      </c>
      <c r="C128" s="39">
        <f t="shared" ca="1" si="4"/>
        <v>777747104796</v>
      </c>
      <c r="D128" s="39" t="str">
        <f t="shared" ca="1" si="5"/>
        <v>054-081</v>
      </c>
    </row>
    <row r="129" spans="1:4" x14ac:dyDescent="0.3">
      <c r="A129" s="37">
        <f>IF(ISERROR(SMALL(Inventaires!$V$3:$V$318,ROW())),"",SMALL(Inventaires!$V$3:$V$318,ROW()))</f>
        <v>275</v>
      </c>
      <c r="B129" s="37" t="str">
        <f t="shared" ref="B129:B192" ca="1" si="6">IF(A129="","",INDIRECT("Inventaires!D"&amp;A129,1))</f>
        <v>Atoma P/HYG ULT REST DBL 2EP</v>
      </c>
      <c r="C129" s="39">
        <f t="shared" ref="C129:C192" ca="1" si="7">IF(A129="","",INDIRECT("Inventaires!Q"&amp;A129,1))</f>
        <v>777747104703</v>
      </c>
      <c r="D129" s="39" t="str">
        <f t="shared" ca="1" si="5"/>
        <v>054-082</v>
      </c>
    </row>
    <row r="130" spans="1:4" x14ac:dyDescent="0.3">
      <c r="A130" s="37">
        <f>IF(ISERROR(SMALL(Inventaires!$V$3:$V$318,ROW())),"",SMALL(Inventaires!$V$3:$V$318,ROW()))</f>
        <v>278</v>
      </c>
      <c r="B130" s="37" t="str">
        <f t="shared" ca="1" si="6"/>
        <v>Cashmere PAP/HYG ULTRA 12 roul</v>
      </c>
      <c r="C130" s="39">
        <f t="shared" ca="1" si="7"/>
        <v>61328354121</v>
      </c>
      <c r="D130" s="39" t="str">
        <f t="shared" ref="D130:D193" ca="1" si="8">IF(A130="","",INDIRECT("Inventaires!C"&amp;A130,1))</f>
        <v>076-906</v>
      </c>
    </row>
    <row r="131" spans="1:4" x14ac:dyDescent="0.3">
      <c r="A131" s="37">
        <f>IF(ISERROR(SMALL(Inventaires!$V$3:$V$318,ROW())),"",SMALL(Inventaires!$V$3:$V$318,ROW()))</f>
        <v>281</v>
      </c>
      <c r="B131" s="37" t="str">
        <f t="shared" ca="1" si="6"/>
        <v>Royale PAP/HYG 253F ROUL DBL 12 roul</v>
      </c>
      <c r="C131" s="39">
        <f t="shared" ca="1" si="7"/>
        <v>63435702550</v>
      </c>
      <c r="D131" s="39" t="str">
        <f t="shared" ca="1" si="8"/>
        <v>080-656</v>
      </c>
    </row>
    <row r="132" spans="1:4" x14ac:dyDescent="0.3">
      <c r="A132" s="37">
        <f>IF(ISERROR(SMALL(Inventaires!$V$3:$V$318,ROW())),"",SMALL(Inventaires!$V$3:$V$318,ROW()))</f>
        <v>282</v>
      </c>
      <c r="B132" s="37" t="str">
        <f t="shared" ca="1" si="6"/>
        <v>Royale papier mouchoir 2 épaisseur en 6</v>
      </c>
      <c r="C132" s="39">
        <f t="shared" ca="1" si="7"/>
        <v>63435711521</v>
      </c>
      <c r="D132" s="39" t="str">
        <f t="shared" ca="1" si="8"/>
        <v>080-658</v>
      </c>
    </row>
    <row r="133" spans="1:4" x14ac:dyDescent="0.3">
      <c r="A133" s="37">
        <f>IF(ISERROR(SMALL(Inventaires!$V$3:$V$318,ROW())),"",SMALL(Inventaires!$V$3:$V$318,ROW()))</f>
        <v>285</v>
      </c>
      <c r="B133" s="37" t="str">
        <f t="shared" ca="1" si="6"/>
        <v>Scotties Supreme 88 feuilles x 6unites</v>
      </c>
      <c r="C133" s="39">
        <f t="shared" ca="1" si="7"/>
        <v>61328852856</v>
      </c>
      <c r="D133" s="39" t="str">
        <f t="shared" ca="1" si="8"/>
        <v>082-106</v>
      </c>
    </row>
    <row r="134" spans="1:4" x14ac:dyDescent="0.3">
      <c r="A134" s="37">
        <f>IF(ISERROR(SMALL(Inventaires!$V$3:$V$318,ROW())),"",SMALL(Inventaires!$V$3:$V$318,ROW()))</f>
        <v>287</v>
      </c>
      <c r="B134" s="37" t="str">
        <f t="shared" ca="1" si="6"/>
        <v>Royale Velour enm 16</v>
      </c>
      <c r="C134" s="39">
        <f t="shared" ca="1" si="7"/>
        <v>63435702208</v>
      </c>
      <c r="D134" s="39" t="str">
        <f t="shared" ca="1" si="8"/>
        <v>099-104</v>
      </c>
    </row>
    <row r="135" spans="1:4" x14ac:dyDescent="0.3">
      <c r="A135" s="37">
        <f>IF(ISERROR(SMALL(Inventaires!$V$3:$V$318,ROW())),"",SMALL(Inventaires!$V$3:$V$318,ROW()))</f>
        <v>288</v>
      </c>
      <c r="B135" s="37" t="str">
        <f t="shared" ca="1" si="6"/>
        <v>Royale Original en 16</v>
      </c>
      <c r="C135" s="39">
        <f t="shared" ca="1" si="7"/>
        <v>63435702857</v>
      </c>
      <c r="D135" s="39" t="str">
        <f t="shared" ca="1" si="8"/>
        <v>099-105</v>
      </c>
    </row>
    <row r="136" spans="1:4" x14ac:dyDescent="0.3">
      <c r="A136" s="37">
        <f>IF(ISERROR(SMALL(Inventaires!$V$3:$V$318,ROW())),"",SMALL(Inventaires!$V$3:$V$318,ROW()))</f>
        <v>289</v>
      </c>
      <c r="B136" s="37" t="str">
        <f t="shared" ca="1" si="6"/>
        <v>Majesta essuie-tout en 8</v>
      </c>
      <c r="C136" s="39">
        <f t="shared" ca="1" si="7"/>
        <v>63435020401</v>
      </c>
      <c r="D136" s="39" t="str">
        <f t="shared" ca="1" si="8"/>
        <v>658-674</v>
      </c>
    </row>
    <row r="137" spans="1:4" x14ac:dyDescent="0.3">
      <c r="A137" s="37">
        <f>IF(ISERROR(SMALL(Inventaires!$V$3:$V$318,ROW())),"",SMALL(Inventaires!$V$3:$V$318,ROW()))</f>
        <v>290</v>
      </c>
      <c r="B137" s="37" t="str">
        <f t="shared" ca="1" si="6"/>
        <v>cashmere2 épaisseur 8 rouleaux</v>
      </c>
      <c r="C137" s="39">
        <f t="shared" ca="1" si="7"/>
        <v>61328342081</v>
      </c>
      <c r="D137" s="39" t="str">
        <f t="shared" ca="1" si="8"/>
        <v>669-325</v>
      </c>
    </row>
    <row r="138" spans="1:4" x14ac:dyDescent="0.3">
      <c r="A138" s="37">
        <f>IF(ISERROR(SMALL(Inventaires!$V$3:$V$318,ROW())),"",SMALL(Inventaires!$V$3:$V$318,ROW()))</f>
        <v>291</v>
      </c>
      <c r="B138" s="37" t="str">
        <f t="shared" ca="1" si="6"/>
        <v>Cashmere Reg Double en 12</v>
      </c>
      <c r="C138" s="39">
        <f t="shared" ca="1" si="7"/>
        <v>61328342128</v>
      </c>
      <c r="D138" s="39" t="str">
        <f t="shared" ca="1" si="8"/>
        <v>669-341</v>
      </c>
    </row>
    <row r="139" spans="1:4" x14ac:dyDescent="0.3">
      <c r="A139" s="37">
        <f>IF(ISERROR(SMALL(Inventaires!$V$3:$V$318,ROW())),"",SMALL(Inventaires!$V$3:$V$318,ROW()))</f>
        <v>293</v>
      </c>
      <c r="B139" s="37" t="str">
        <f t="shared" ca="1" si="6"/>
        <v>Royale P/MCH 3 EPA 88u</v>
      </c>
      <c r="C139" s="39">
        <f t="shared" ca="1" si="7"/>
        <v>63435711033</v>
      </c>
      <c r="D139" s="39" t="str">
        <f t="shared" ca="1" si="8"/>
        <v>774-638</v>
      </c>
    </row>
    <row r="140" spans="1:4" x14ac:dyDescent="0.3">
      <c r="A140" s="37">
        <f>IF(ISERROR(SMALL(Inventaires!$V$3:$V$318,ROW())),"",SMALL(Inventaires!$V$3:$V$318,ROW()))</f>
        <v>294</v>
      </c>
      <c r="B140" s="37" t="str">
        <f t="shared" ca="1" si="6"/>
        <v>Royale papier mouchoir 3 épaisseur en 6</v>
      </c>
      <c r="C140" s="39">
        <f t="shared" ca="1" si="7"/>
        <v>63435711040</v>
      </c>
      <c r="D140" s="39" t="str">
        <f t="shared" ca="1" si="8"/>
        <v>774-646</v>
      </c>
    </row>
    <row r="141" spans="1:4" x14ac:dyDescent="0.3">
      <c r="A141" s="37">
        <f>IF(ISERROR(SMALL(Inventaires!$V$3:$V$318,ROW())),"",SMALL(Inventaires!$V$3:$V$318,ROW()))</f>
        <v>295</v>
      </c>
      <c r="B141" s="37" t="str">
        <f t="shared" ca="1" si="6"/>
        <v>Scotties Original 126 feuilles x 6unités</v>
      </c>
      <c r="C141" s="39">
        <f t="shared" ca="1" si="7"/>
        <v>61328801366</v>
      </c>
      <c r="D141" s="39" t="str">
        <f t="shared" ca="1" si="8"/>
        <v>968-297</v>
      </c>
    </row>
    <row r="142" spans="1:4" x14ac:dyDescent="0.3">
      <c r="A142" s="37">
        <f>IF(ISERROR(SMALL(Inventaires!$V$3:$V$318,ROW())),"",SMALL(Inventaires!$V$3:$V$318,ROW()))</f>
        <v>304</v>
      </c>
      <c r="B142" s="37" t="str">
        <f t="shared" ca="1" si="6"/>
        <v>enveloppes auto-adhesives petite</v>
      </c>
      <c r="C142" s="39">
        <f t="shared" ca="1" si="7"/>
        <v>62823204874</v>
      </c>
      <c r="D142" s="39" t="str">
        <f t="shared" ca="1" si="8"/>
        <v>204-870</v>
      </c>
    </row>
    <row r="143" spans="1:4" x14ac:dyDescent="0.3">
      <c r="A143" s="37">
        <f>IF(ISERROR(SMALL(Inventaires!$V$3:$V$318,ROW())),"",SMALL(Inventaires!$V$3:$V$318,ROW()))</f>
        <v>305</v>
      </c>
      <c r="B143" s="37" t="str">
        <f t="shared" ca="1" si="6"/>
        <v>Ruban adhésif transparent</v>
      </c>
      <c r="C143" s="39">
        <f t="shared" ca="1" si="7"/>
        <v>67004003840</v>
      </c>
      <c r="D143" s="39" t="str">
        <f t="shared" ca="1" si="8"/>
        <v>ST-384</v>
      </c>
    </row>
    <row r="144" spans="1:4" x14ac:dyDescent="0.3">
      <c r="A144" s="37">
        <f>IF(ISERROR(SMALL(Inventaires!$V$3:$V$318,ROW())),"",SMALL(Inventaires!$V$3:$V$318,ROW()))</f>
        <v>306</v>
      </c>
      <c r="B144" s="37" t="str">
        <f t="shared" ca="1" si="6"/>
        <v>Ruban Adhésif Invisible</v>
      </c>
      <c r="C144" s="39">
        <f t="shared" ca="1" si="7"/>
        <v>67004038415</v>
      </c>
      <c r="D144" s="39" t="str">
        <f t="shared" ca="1" si="8"/>
        <v>ST-3841</v>
      </c>
    </row>
    <row r="145" spans="1:4" x14ac:dyDescent="0.3">
      <c r="A145" s="37">
        <f>IF(ISERROR(SMALL(Inventaires!$V$3:$V$318,ROW())),"",SMALL(Inventaires!$V$3:$V$318,ROW()))</f>
        <v>308</v>
      </c>
      <c r="B145" s="37" t="str">
        <f t="shared" ca="1" si="6"/>
        <v>P Prud Homme AMP. DEL 60 W 2 amp</v>
      </c>
      <c r="C145" s="39">
        <f t="shared" ca="1" si="7"/>
        <v>621139600673</v>
      </c>
      <c r="D145" s="39">
        <f t="shared" ca="1" si="8"/>
        <v>621139600673</v>
      </c>
    </row>
    <row r="146" spans="1:4" x14ac:dyDescent="0.3">
      <c r="A146" s="37">
        <f>IF(ISERROR(SMALL(Inventaires!$V$3:$V$318,ROW())),"",SMALL(Inventaires!$V$3:$V$318,ROW()))</f>
        <v>309</v>
      </c>
      <c r="B146" s="37" t="str">
        <f t="shared" ca="1" si="6"/>
        <v>HRS GLOBAL LOUPE/ LUMIERE DEL</v>
      </c>
      <c r="C146" s="39">
        <f t="shared" ca="1" si="7"/>
        <v>624274530829</v>
      </c>
      <c r="D146" s="39">
        <f t="shared" ca="1" si="8"/>
        <v>624274530829</v>
      </c>
    </row>
    <row r="147" spans="1:4" x14ac:dyDescent="0.3">
      <c r="A147" s="37">
        <f>IF(ISERROR(SMALL(Inventaires!$V$3:$V$318,ROW())),"",SMALL(Inventaires!$V$3:$V$318,ROW()))</f>
        <v>310</v>
      </c>
      <c r="B147" s="37" t="str">
        <f t="shared" ca="1" si="6"/>
        <v>Cookina paks barbecue pochette pour grillades</v>
      </c>
      <c r="C147" s="39">
        <f t="shared" ca="1" si="7"/>
        <v>688864265959</v>
      </c>
      <c r="D147" s="39" t="str">
        <f t="shared" ca="1" si="8"/>
        <v>265-959</v>
      </c>
    </row>
    <row r="148" spans="1:4" x14ac:dyDescent="0.3">
      <c r="A148" s="37">
        <f>IF(ISERROR(SMALL(Inventaires!$V$3:$V$318,ROW())),"",SMALL(Inventaires!$V$3:$V$318,ROW()))</f>
        <v>311</v>
      </c>
      <c r="B148" s="37" t="str">
        <f t="shared" ca="1" si="6"/>
        <v>Cookina ensemble de noel</v>
      </c>
      <c r="C148" s="39">
        <f t="shared" ca="1" si="7"/>
        <v>688864999502</v>
      </c>
      <c r="D148" s="39" t="str">
        <f t="shared" ca="1" si="8"/>
        <v>999-502</v>
      </c>
    </row>
    <row r="149" spans="1:4" x14ac:dyDescent="0.3">
      <c r="A149" s="37">
        <f>IF(ISERROR(SMALL(Inventaires!$V$3:$V$318,ROW())),"",SMALL(Inventaires!$V$3:$V$318,ROW()))</f>
        <v>312</v>
      </c>
      <c r="B149" s="37" t="str">
        <f t="shared" ca="1" si="6"/>
        <v>Sac au sol résidus organiques cuisine 10unités</v>
      </c>
      <c r="C149" s="39">
        <f t="shared" ca="1" si="7"/>
        <v>777080001011</v>
      </c>
      <c r="D149" s="39">
        <f t="shared" ca="1" si="8"/>
        <v>777080000000</v>
      </c>
    </row>
    <row r="150" spans="1:4" x14ac:dyDescent="0.3">
      <c r="A150" s="37" t="str">
        <f>IF(ISERROR(SMALL(Inventaires!$V$3:$V$318,ROW())),"",SMALL(Inventaires!$V$3:$V$318,ROW()))</f>
        <v/>
      </c>
      <c r="B150" s="37" t="str">
        <f t="shared" ca="1" si="6"/>
        <v/>
      </c>
      <c r="C150" s="39" t="str">
        <f t="shared" ca="1" si="7"/>
        <v/>
      </c>
      <c r="D150" s="39" t="str">
        <f t="shared" ca="1" si="8"/>
        <v/>
      </c>
    </row>
    <row r="151" spans="1:4" x14ac:dyDescent="0.3">
      <c r="A151" s="37" t="str">
        <f>IF(ISERROR(SMALL(Inventaires!$V$3:$V$318,ROW())),"",SMALL(Inventaires!$V$3:$V$318,ROW()))</f>
        <v/>
      </c>
      <c r="B151" s="37" t="str">
        <f t="shared" ca="1" si="6"/>
        <v/>
      </c>
      <c r="C151" s="39" t="str">
        <f t="shared" ca="1" si="7"/>
        <v/>
      </c>
      <c r="D151" s="39" t="str">
        <f t="shared" ca="1" si="8"/>
        <v/>
      </c>
    </row>
    <row r="152" spans="1:4" x14ac:dyDescent="0.3">
      <c r="A152" s="37" t="str">
        <f>IF(ISERROR(SMALL(Inventaires!$V$3:$V$318,ROW())),"",SMALL(Inventaires!$V$3:$V$318,ROW()))</f>
        <v/>
      </c>
      <c r="B152" s="37" t="str">
        <f t="shared" ca="1" si="6"/>
        <v/>
      </c>
      <c r="C152" s="39" t="str">
        <f t="shared" ca="1" si="7"/>
        <v/>
      </c>
      <c r="D152" s="39" t="str">
        <f t="shared" ca="1" si="8"/>
        <v/>
      </c>
    </row>
    <row r="153" spans="1:4" x14ac:dyDescent="0.3">
      <c r="A153" s="37" t="str">
        <f>IF(ISERROR(SMALL(Inventaires!$V$3:$V$318,ROW())),"",SMALL(Inventaires!$V$3:$V$318,ROW()))</f>
        <v/>
      </c>
      <c r="B153" s="37" t="str">
        <f t="shared" ca="1" si="6"/>
        <v/>
      </c>
      <c r="C153" s="39" t="str">
        <f t="shared" ca="1" si="7"/>
        <v/>
      </c>
      <c r="D153" s="39" t="str">
        <f t="shared" ca="1" si="8"/>
        <v/>
      </c>
    </row>
    <row r="154" spans="1:4" x14ac:dyDescent="0.3">
      <c r="A154" s="37" t="str">
        <f>IF(ISERROR(SMALL(Inventaires!$V$3:$V$318,ROW())),"",SMALL(Inventaires!$V$3:$V$318,ROW()))</f>
        <v/>
      </c>
      <c r="B154" s="37" t="str">
        <f t="shared" ca="1" si="6"/>
        <v/>
      </c>
      <c r="C154" s="39" t="str">
        <f t="shared" ca="1" si="7"/>
        <v/>
      </c>
      <c r="D154" s="39" t="str">
        <f t="shared" ca="1" si="8"/>
        <v/>
      </c>
    </row>
    <row r="155" spans="1:4" x14ac:dyDescent="0.3">
      <c r="A155" s="37" t="str">
        <f>IF(ISERROR(SMALL(Inventaires!$V$3:$V$318,ROW())),"",SMALL(Inventaires!$V$3:$V$318,ROW()))</f>
        <v/>
      </c>
      <c r="B155" s="37" t="str">
        <f t="shared" ca="1" si="6"/>
        <v/>
      </c>
      <c r="C155" s="39" t="str">
        <f t="shared" ca="1" si="7"/>
        <v/>
      </c>
      <c r="D155" s="39" t="str">
        <f t="shared" ca="1" si="8"/>
        <v/>
      </c>
    </row>
    <row r="156" spans="1:4" x14ac:dyDescent="0.3">
      <c r="A156" s="37" t="str">
        <f>IF(ISERROR(SMALL(Inventaires!$V$3:$V$318,ROW())),"",SMALL(Inventaires!$V$3:$V$318,ROW()))</f>
        <v/>
      </c>
      <c r="B156" s="37" t="str">
        <f t="shared" ca="1" si="6"/>
        <v/>
      </c>
      <c r="C156" s="39" t="str">
        <f t="shared" ca="1" si="7"/>
        <v/>
      </c>
      <c r="D156" s="39" t="str">
        <f t="shared" ca="1" si="8"/>
        <v/>
      </c>
    </row>
    <row r="157" spans="1:4" x14ac:dyDescent="0.3">
      <c r="A157" s="37" t="str">
        <f>IF(ISERROR(SMALL(Inventaires!$V$3:$V$318,ROW())),"",SMALL(Inventaires!$V$3:$V$318,ROW()))</f>
        <v/>
      </c>
      <c r="B157" s="37" t="str">
        <f t="shared" ca="1" si="6"/>
        <v/>
      </c>
      <c r="C157" s="39" t="str">
        <f t="shared" ca="1" si="7"/>
        <v/>
      </c>
      <c r="D157" s="39" t="str">
        <f t="shared" ca="1" si="8"/>
        <v/>
      </c>
    </row>
    <row r="158" spans="1:4" x14ac:dyDescent="0.3">
      <c r="A158" s="37" t="str">
        <f>IF(ISERROR(SMALL(Inventaires!$V$3:$V$318,ROW())),"",SMALL(Inventaires!$V$3:$V$318,ROW()))</f>
        <v/>
      </c>
      <c r="B158" s="37" t="str">
        <f t="shared" ca="1" si="6"/>
        <v/>
      </c>
      <c r="C158" s="39" t="str">
        <f t="shared" ca="1" si="7"/>
        <v/>
      </c>
      <c r="D158" s="39" t="str">
        <f t="shared" ca="1" si="8"/>
        <v/>
      </c>
    </row>
    <row r="159" spans="1:4" x14ac:dyDescent="0.3">
      <c r="A159" s="37" t="str">
        <f>IF(ISERROR(SMALL(Inventaires!$V$3:$V$318,ROW())),"",SMALL(Inventaires!$V$3:$V$318,ROW()))</f>
        <v/>
      </c>
      <c r="B159" s="37" t="str">
        <f t="shared" ca="1" si="6"/>
        <v/>
      </c>
      <c r="C159" s="39" t="str">
        <f t="shared" ca="1" si="7"/>
        <v/>
      </c>
      <c r="D159" s="39" t="str">
        <f t="shared" ca="1" si="8"/>
        <v/>
      </c>
    </row>
    <row r="160" spans="1:4" x14ac:dyDescent="0.3">
      <c r="A160" s="37" t="str">
        <f>IF(ISERROR(SMALL(Inventaires!$V$3:$V$318,ROW())),"",SMALL(Inventaires!$V$3:$V$318,ROW()))</f>
        <v/>
      </c>
      <c r="B160" s="37" t="str">
        <f t="shared" ca="1" si="6"/>
        <v/>
      </c>
      <c r="C160" s="39" t="str">
        <f t="shared" ca="1" si="7"/>
        <v/>
      </c>
      <c r="D160" s="39" t="str">
        <f t="shared" ca="1" si="8"/>
        <v/>
      </c>
    </row>
    <row r="161" spans="1:4" x14ac:dyDescent="0.3">
      <c r="A161" s="37" t="str">
        <f>IF(ISERROR(SMALL(Inventaires!$V$3:$V$318,ROW())),"",SMALL(Inventaires!$V$3:$V$318,ROW()))</f>
        <v/>
      </c>
      <c r="B161" s="37" t="str">
        <f t="shared" ca="1" si="6"/>
        <v/>
      </c>
      <c r="C161" s="39" t="str">
        <f t="shared" ca="1" si="7"/>
        <v/>
      </c>
      <c r="D161" s="39" t="str">
        <f t="shared" ca="1" si="8"/>
        <v/>
      </c>
    </row>
    <row r="162" spans="1:4" x14ac:dyDescent="0.3">
      <c r="A162" s="37" t="str">
        <f>IF(ISERROR(SMALL(Inventaires!$V$3:$V$318,ROW())),"",SMALL(Inventaires!$V$3:$V$318,ROW()))</f>
        <v/>
      </c>
      <c r="B162" s="37" t="str">
        <f t="shared" ca="1" si="6"/>
        <v/>
      </c>
      <c r="C162" s="39" t="str">
        <f t="shared" ca="1" si="7"/>
        <v/>
      </c>
      <c r="D162" s="39" t="str">
        <f t="shared" ca="1" si="8"/>
        <v/>
      </c>
    </row>
    <row r="163" spans="1:4" x14ac:dyDescent="0.3">
      <c r="A163" s="37" t="str">
        <f>IF(ISERROR(SMALL(Inventaires!$V$3:$V$318,ROW())),"",SMALL(Inventaires!$V$3:$V$318,ROW()))</f>
        <v/>
      </c>
      <c r="B163" s="37" t="str">
        <f t="shared" ca="1" si="6"/>
        <v/>
      </c>
      <c r="C163" s="39" t="str">
        <f t="shared" ca="1" si="7"/>
        <v/>
      </c>
      <c r="D163" s="39" t="str">
        <f t="shared" ca="1" si="8"/>
        <v/>
      </c>
    </row>
    <row r="164" spans="1:4" x14ac:dyDescent="0.3">
      <c r="A164" s="37" t="str">
        <f>IF(ISERROR(SMALL(Inventaires!$V$3:$V$318,ROW())),"",SMALL(Inventaires!$V$3:$V$318,ROW()))</f>
        <v/>
      </c>
      <c r="B164" s="37" t="str">
        <f t="shared" ca="1" si="6"/>
        <v/>
      </c>
      <c r="C164" s="39" t="str">
        <f t="shared" ca="1" si="7"/>
        <v/>
      </c>
      <c r="D164" s="39" t="str">
        <f t="shared" ca="1" si="8"/>
        <v/>
      </c>
    </row>
    <row r="165" spans="1:4" x14ac:dyDescent="0.3">
      <c r="A165" s="37" t="str">
        <f>IF(ISERROR(SMALL(Inventaires!$V$3:$V$318,ROW())),"",SMALL(Inventaires!$V$3:$V$318,ROW()))</f>
        <v/>
      </c>
      <c r="B165" s="37" t="str">
        <f t="shared" ca="1" si="6"/>
        <v/>
      </c>
      <c r="C165" s="39" t="str">
        <f t="shared" ca="1" si="7"/>
        <v/>
      </c>
      <c r="D165" s="39" t="str">
        <f t="shared" ca="1" si="8"/>
        <v/>
      </c>
    </row>
    <row r="166" spans="1:4" x14ac:dyDescent="0.3">
      <c r="A166" s="37" t="str">
        <f>IF(ISERROR(SMALL(Inventaires!$V$3:$V$318,ROW())),"",SMALL(Inventaires!$V$3:$V$318,ROW()))</f>
        <v/>
      </c>
      <c r="B166" s="37" t="str">
        <f t="shared" ca="1" si="6"/>
        <v/>
      </c>
      <c r="C166" s="39" t="str">
        <f t="shared" ca="1" si="7"/>
        <v/>
      </c>
      <c r="D166" s="39" t="str">
        <f t="shared" ca="1" si="8"/>
        <v/>
      </c>
    </row>
    <row r="167" spans="1:4" x14ac:dyDescent="0.3">
      <c r="A167" s="37" t="str">
        <f>IF(ISERROR(SMALL(Inventaires!$V$3:$V$318,ROW())),"",SMALL(Inventaires!$V$3:$V$318,ROW()))</f>
        <v/>
      </c>
      <c r="B167" s="37" t="str">
        <f t="shared" ca="1" si="6"/>
        <v/>
      </c>
      <c r="C167" s="39" t="str">
        <f t="shared" ca="1" si="7"/>
        <v/>
      </c>
      <c r="D167" s="39" t="str">
        <f t="shared" ca="1" si="8"/>
        <v/>
      </c>
    </row>
    <row r="168" spans="1:4" x14ac:dyDescent="0.3">
      <c r="A168" s="37" t="str">
        <f>IF(ISERROR(SMALL(Inventaires!$V$3:$V$318,ROW())),"",SMALL(Inventaires!$V$3:$V$318,ROW()))</f>
        <v/>
      </c>
      <c r="B168" s="37" t="str">
        <f t="shared" ca="1" si="6"/>
        <v/>
      </c>
      <c r="C168" s="39" t="str">
        <f t="shared" ca="1" si="7"/>
        <v/>
      </c>
      <c r="D168" s="39" t="str">
        <f t="shared" ca="1" si="8"/>
        <v/>
      </c>
    </row>
    <row r="169" spans="1:4" x14ac:dyDescent="0.3">
      <c r="A169" s="37" t="str">
        <f>IF(ISERROR(SMALL(Inventaires!$V$3:$V$318,ROW())),"",SMALL(Inventaires!$V$3:$V$318,ROW()))</f>
        <v/>
      </c>
      <c r="B169" s="37" t="str">
        <f t="shared" ca="1" si="6"/>
        <v/>
      </c>
      <c r="C169" s="39" t="str">
        <f t="shared" ca="1" si="7"/>
        <v/>
      </c>
      <c r="D169" s="39" t="str">
        <f t="shared" ca="1" si="8"/>
        <v/>
      </c>
    </row>
    <row r="170" spans="1:4" x14ac:dyDescent="0.3">
      <c r="A170" s="37" t="str">
        <f>IF(ISERROR(SMALL(Inventaires!$V$3:$V$318,ROW())),"",SMALL(Inventaires!$V$3:$V$318,ROW()))</f>
        <v/>
      </c>
      <c r="B170" s="37" t="str">
        <f t="shared" ca="1" si="6"/>
        <v/>
      </c>
      <c r="C170" s="39" t="str">
        <f t="shared" ca="1" si="7"/>
        <v/>
      </c>
      <c r="D170" s="39" t="str">
        <f t="shared" ca="1" si="8"/>
        <v/>
      </c>
    </row>
    <row r="171" spans="1:4" x14ac:dyDescent="0.3">
      <c r="A171" s="37" t="str">
        <f>IF(ISERROR(SMALL(Inventaires!$V$3:$V$318,ROW())),"",SMALL(Inventaires!$V$3:$V$318,ROW()))</f>
        <v/>
      </c>
      <c r="B171" s="37" t="str">
        <f t="shared" ca="1" si="6"/>
        <v/>
      </c>
      <c r="C171" s="39" t="str">
        <f t="shared" ca="1" si="7"/>
        <v/>
      </c>
      <c r="D171" s="39" t="str">
        <f t="shared" ca="1" si="8"/>
        <v/>
      </c>
    </row>
    <row r="172" spans="1:4" x14ac:dyDescent="0.3">
      <c r="A172" s="37" t="str">
        <f>IF(ISERROR(SMALL(Inventaires!$V$3:$V$318,ROW())),"",SMALL(Inventaires!$V$3:$V$318,ROW()))</f>
        <v/>
      </c>
      <c r="B172" s="37" t="str">
        <f t="shared" ca="1" si="6"/>
        <v/>
      </c>
      <c r="C172" s="39" t="str">
        <f t="shared" ca="1" si="7"/>
        <v/>
      </c>
      <c r="D172" s="39" t="str">
        <f t="shared" ca="1" si="8"/>
        <v/>
      </c>
    </row>
    <row r="173" spans="1:4" x14ac:dyDescent="0.3">
      <c r="A173" s="37" t="str">
        <f>IF(ISERROR(SMALL(Inventaires!$V$3:$V$318,ROW())),"",SMALL(Inventaires!$V$3:$V$318,ROW()))</f>
        <v/>
      </c>
      <c r="B173" s="37" t="str">
        <f t="shared" ca="1" si="6"/>
        <v/>
      </c>
      <c r="C173" s="39" t="str">
        <f t="shared" ca="1" si="7"/>
        <v/>
      </c>
      <c r="D173" s="39" t="str">
        <f t="shared" ca="1" si="8"/>
        <v/>
      </c>
    </row>
    <row r="174" spans="1:4" x14ac:dyDescent="0.3">
      <c r="A174" s="37" t="str">
        <f>IF(ISERROR(SMALL(Inventaires!$V$3:$V$318,ROW())),"",SMALL(Inventaires!$V$3:$V$318,ROW()))</f>
        <v/>
      </c>
      <c r="B174" s="37" t="str">
        <f t="shared" ca="1" si="6"/>
        <v/>
      </c>
      <c r="C174" s="39" t="str">
        <f t="shared" ca="1" si="7"/>
        <v/>
      </c>
      <c r="D174" s="39" t="str">
        <f t="shared" ca="1" si="8"/>
        <v/>
      </c>
    </row>
    <row r="175" spans="1:4" x14ac:dyDescent="0.3">
      <c r="A175" s="37" t="str">
        <f>IF(ISERROR(SMALL(Inventaires!$V$3:$V$318,ROW())),"",SMALL(Inventaires!$V$3:$V$318,ROW()))</f>
        <v/>
      </c>
      <c r="B175" s="37" t="str">
        <f t="shared" ca="1" si="6"/>
        <v/>
      </c>
      <c r="C175" s="39" t="str">
        <f t="shared" ca="1" si="7"/>
        <v/>
      </c>
      <c r="D175" s="39" t="str">
        <f t="shared" ca="1" si="8"/>
        <v/>
      </c>
    </row>
    <row r="176" spans="1:4" x14ac:dyDescent="0.3">
      <c r="A176" s="37" t="str">
        <f>IF(ISERROR(SMALL(Inventaires!$V$3:$V$318,ROW())),"",SMALL(Inventaires!$V$3:$V$318,ROW()))</f>
        <v/>
      </c>
      <c r="B176" s="37" t="str">
        <f t="shared" ca="1" si="6"/>
        <v/>
      </c>
      <c r="C176" s="39" t="str">
        <f t="shared" ca="1" si="7"/>
        <v/>
      </c>
      <c r="D176" s="39" t="str">
        <f t="shared" ca="1" si="8"/>
        <v/>
      </c>
    </row>
    <row r="177" spans="1:4" x14ac:dyDescent="0.3">
      <c r="A177" s="37" t="str">
        <f>IF(ISERROR(SMALL(Inventaires!$V$3:$V$318,ROW())),"",SMALL(Inventaires!$V$3:$V$318,ROW()))</f>
        <v/>
      </c>
      <c r="B177" s="37" t="str">
        <f t="shared" ca="1" si="6"/>
        <v/>
      </c>
      <c r="C177" s="39" t="str">
        <f t="shared" ca="1" si="7"/>
        <v/>
      </c>
      <c r="D177" s="39" t="str">
        <f t="shared" ca="1" si="8"/>
        <v/>
      </c>
    </row>
    <row r="178" spans="1:4" x14ac:dyDescent="0.3">
      <c r="A178" s="37" t="str">
        <f>IF(ISERROR(SMALL(Inventaires!$V$3:$V$318,ROW())),"",SMALL(Inventaires!$V$3:$V$318,ROW()))</f>
        <v/>
      </c>
      <c r="B178" s="37" t="str">
        <f t="shared" ca="1" si="6"/>
        <v/>
      </c>
      <c r="C178" s="39" t="str">
        <f t="shared" ca="1" si="7"/>
        <v/>
      </c>
      <c r="D178" s="39" t="str">
        <f t="shared" ca="1" si="8"/>
        <v/>
      </c>
    </row>
    <row r="179" spans="1:4" x14ac:dyDescent="0.3">
      <c r="A179" s="37" t="str">
        <f>IF(ISERROR(SMALL(Inventaires!$V$3:$V$318,ROW())),"",SMALL(Inventaires!$V$3:$V$318,ROW()))</f>
        <v/>
      </c>
      <c r="B179" s="37" t="str">
        <f t="shared" ca="1" si="6"/>
        <v/>
      </c>
      <c r="C179" s="39" t="str">
        <f t="shared" ca="1" si="7"/>
        <v/>
      </c>
      <c r="D179" s="39" t="str">
        <f t="shared" ca="1" si="8"/>
        <v/>
      </c>
    </row>
    <row r="180" spans="1:4" x14ac:dyDescent="0.3">
      <c r="A180" s="37" t="str">
        <f>IF(ISERROR(SMALL(Inventaires!$V$3:$V$318,ROW())),"",SMALL(Inventaires!$V$3:$V$318,ROW()))</f>
        <v/>
      </c>
      <c r="B180" s="37" t="str">
        <f t="shared" ca="1" si="6"/>
        <v/>
      </c>
      <c r="C180" s="39" t="str">
        <f t="shared" ca="1" si="7"/>
        <v/>
      </c>
      <c r="D180" s="39" t="str">
        <f t="shared" ca="1" si="8"/>
        <v/>
      </c>
    </row>
    <row r="181" spans="1:4" x14ac:dyDescent="0.3">
      <c r="A181" s="37" t="str">
        <f>IF(ISERROR(SMALL(Inventaires!$V$3:$V$318,ROW())),"",SMALL(Inventaires!$V$3:$V$318,ROW()))</f>
        <v/>
      </c>
      <c r="B181" s="37" t="str">
        <f t="shared" ca="1" si="6"/>
        <v/>
      </c>
      <c r="C181" s="39" t="str">
        <f t="shared" ca="1" si="7"/>
        <v/>
      </c>
      <c r="D181" s="39" t="str">
        <f t="shared" ca="1" si="8"/>
        <v/>
      </c>
    </row>
    <row r="182" spans="1:4" x14ac:dyDescent="0.3">
      <c r="A182" s="37" t="str">
        <f>IF(ISERROR(SMALL(Inventaires!$V$3:$V$318,ROW())),"",SMALL(Inventaires!$V$3:$V$318,ROW()))</f>
        <v/>
      </c>
      <c r="B182" s="37" t="str">
        <f t="shared" ca="1" si="6"/>
        <v/>
      </c>
      <c r="C182" s="39" t="str">
        <f t="shared" ca="1" si="7"/>
        <v/>
      </c>
      <c r="D182" s="39" t="str">
        <f t="shared" ca="1" si="8"/>
        <v/>
      </c>
    </row>
    <row r="183" spans="1:4" x14ac:dyDescent="0.3">
      <c r="A183" s="37" t="str">
        <f>IF(ISERROR(SMALL(Inventaires!$V$3:$V$318,ROW())),"",SMALL(Inventaires!$V$3:$V$318,ROW()))</f>
        <v/>
      </c>
      <c r="B183" s="37" t="str">
        <f t="shared" ca="1" si="6"/>
        <v/>
      </c>
      <c r="C183" s="39" t="str">
        <f t="shared" ca="1" si="7"/>
        <v/>
      </c>
      <c r="D183" s="39" t="str">
        <f t="shared" ca="1" si="8"/>
        <v/>
      </c>
    </row>
    <row r="184" spans="1:4" x14ac:dyDescent="0.3">
      <c r="A184" s="37" t="str">
        <f>IF(ISERROR(SMALL(Inventaires!$V$3:$V$318,ROW())),"",SMALL(Inventaires!$V$3:$V$318,ROW()))</f>
        <v/>
      </c>
      <c r="B184" s="37" t="str">
        <f t="shared" ca="1" si="6"/>
        <v/>
      </c>
      <c r="C184" s="39" t="str">
        <f t="shared" ca="1" si="7"/>
        <v/>
      </c>
      <c r="D184" s="39" t="str">
        <f t="shared" ca="1" si="8"/>
        <v/>
      </c>
    </row>
    <row r="185" spans="1:4" x14ac:dyDescent="0.3">
      <c r="A185" s="37" t="str">
        <f>IF(ISERROR(SMALL(Inventaires!$V$3:$V$318,ROW())),"",SMALL(Inventaires!$V$3:$V$318,ROW()))</f>
        <v/>
      </c>
      <c r="B185" s="37" t="str">
        <f t="shared" ca="1" si="6"/>
        <v/>
      </c>
      <c r="C185" s="39" t="str">
        <f t="shared" ca="1" si="7"/>
        <v/>
      </c>
      <c r="D185" s="39" t="str">
        <f t="shared" ca="1" si="8"/>
        <v/>
      </c>
    </row>
    <row r="186" spans="1:4" x14ac:dyDescent="0.3">
      <c r="A186" s="37" t="str">
        <f>IF(ISERROR(SMALL(Inventaires!$V$3:$V$318,ROW())),"",SMALL(Inventaires!$V$3:$V$318,ROW()))</f>
        <v/>
      </c>
      <c r="B186" s="37" t="str">
        <f t="shared" ca="1" si="6"/>
        <v/>
      </c>
      <c r="C186" s="39" t="str">
        <f t="shared" ca="1" si="7"/>
        <v/>
      </c>
      <c r="D186" s="39" t="str">
        <f t="shared" ca="1" si="8"/>
        <v/>
      </c>
    </row>
    <row r="187" spans="1:4" x14ac:dyDescent="0.3">
      <c r="A187" s="37" t="str">
        <f>IF(ISERROR(SMALL(Inventaires!$V$3:$V$318,ROW())),"",SMALL(Inventaires!$V$3:$V$318,ROW()))</f>
        <v/>
      </c>
      <c r="B187" s="37" t="str">
        <f t="shared" ca="1" si="6"/>
        <v/>
      </c>
      <c r="C187" s="39" t="str">
        <f t="shared" ca="1" si="7"/>
        <v/>
      </c>
      <c r="D187" s="39" t="str">
        <f t="shared" ca="1" si="8"/>
        <v/>
      </c>
    </row>
    <row r="188" spans="1:4" x14ac:dyDescent="0.3">
      <c r="A188" s="37" t="str">
        <f>IF(ISERROR(SMALL(Inventaires!$V$3:$V$318,ROW())),"",SMALL(Inventaires!$V$3:$V$318,ROW()))</f>
        <v/>
      </c>
      <c r="B188" s="37" t="str">
        <f t="shared" ca="1" si="6"/>
        <v/>
      </c>
      <c r="C188" s="39" t="str">
        <f t="shared" ca="1" si="7"/>
        <v/>
      </c>
      <c r="D188" s="39" t="str">
        <f t="shared" ca="1" si="8"/>
        <v/>
      </c>
    </row>
    <row r="189" spans="1:4" x14ac:dyDescent="0.3">
      <c r="A189" s="37" t="str">
        <f>IF(ISERROR(SMALL(Inventaires!$V$3:$V$318,ROW())),"",SMALL(Inventaires!$V$3:$V$318,ROW()))</f>
        <v/>
      </c>
      <c r="B189" s="37" t="str">
        <f t="shared" ca="1" si="6"/>
        <v/>
      </c>
      <c r="C189" s="39" t="str">
        <f t="shared" ca="1" si="7"/>
        <v/>
      </c>
      <c r="D189" s="39" t="str">
        <f t="shared" ca="1" si="8"/>
        <v/>
      </c>
    </row>
    <row r="190" spans="1:4" x14ac:dyDescent="0.3">
      <c r="A190" s="37" t="str">
        <f>IF(ISERROR(SMALL(Inventaires!$V$3:$V$318,ROW())),"",SMALL(Inventaires!$V$3:$V$318,ROW()))</f>
        <v/>
      </c>
      <c r="B190" s="37" t="str">
        <f t="shared" ca="1" si="6"/>
        <v/>
      </c>
      <c r="C190" s="39" t="str">
        <f t="shared" ca="1" si="7"/>
        <v/>
      </c>
      <c r="D190" s="39" t="str">
        <f t="shared" ca="1" si="8"/>
        <v/>
      </c>
    </row>
    <row r="191" spans="1:4" x14ac:dyDescent="0.3">
      <c r="A191" s="37" t="str">
        <f>IF(ISERROR(SMALL(Inventaires!$V$3:$V$318,ROW())),"",SMALL(Inventaires!$V$3:$V$318,ROW()))</f>
        <v/>
      </c>
      <c r="B191" s="37" t="str">
        <f t="shared" ca="1" si="6"/>
        <v/>
      </c>
      <c r="C191" s="39" t="str">
        <f t="shared" ca="1" si="7"/>
        <v/>
      </c>
      <c r="D191" s="39" t="str">
        <f t="shared" ca="1" si="8"/>
        <v/>
      </c>
    </row>
    <row r="192" spans="1:4" x14ac:dyDescent="0.3">
      <c r="A192" s="37" t="str">
        <f>IF(ISERROR(SMALL(Inventaires!$V$3:$V$318,ROW())),"",SMALL(Inventaires!$V$3:$V$318,ROW()))</f>
        <v/>
      </c>
      <c r="B192" s="37" t="str">
        <f t="shared" ca="1" si="6"/>
        <v/>
      </c>
      <c r="C192" s="39" t="str">
        <f t="shared" ca="1" si="7"/>
        <v/>
      </c>
      <c r="D192" s="39" t="str">
        <f t="shared" ca="1" si="8"/>
        <v/>
      </c>
    </row>
    <row r="193" spans="1:4" x14ac:dyDescent="0.3">
      <c r="A193" s="37" t="str">
        <f>IF(ISERROR(SMALL(Inventaires!$V$3:$V$318,ROW())),"",SMALL(Inventaires!$V$3:$V$318,ROW()))</f>
        <v/>
      </c>
      <c r="B193" s="37" t="str">
        <f t="shared" ref="B193:B256" ca="1" si="9">IF(A193="","",INDIRECT("Inventaires!D"&amp;A193,1))</f>
        <v/>
      </c>
      <c r="C193" s="39" t="str">
        <f t="shared" ref="C193:C256" ca="1" si="10">IF(A193="","",INDIRECT("Inventaires!Q"&amp;A193,1))</f>
        <v/>
      </c>
      <c r="D193" s="39" t="str">
        <f t="shared" ca="1" si="8"/>
        <v/>
      </c>
    </row>
    <row r="194" spans="1:4" x14ac:dyDescent="0.3">
      <c r="A194" s="37" t="str">
        <f>IF(ISERROR(SMALL(Inventaires!$V$3:$V$318,ROW())),"",SMALL(Inventaires!$V$3:$V$318,ROW()))</f>
        <v/>
      </c>
      <c r="B194" s="37" t="str">
        <f t="shared" ca="1" si="9"/>
        <v/>
      </c>
      <c r="C194" s="39" t="str">
        <f t="shared" ca="1" si="10"/>
        <v/>
      </c>
      <c r="D194" s="39" t="str">
        <f t="shared" ref="D194:D257" ca="1" si="11">IF(A194="","",INDIRECT("Inventaires!C"&amp;A194,1))</f>
        <v/>
      </c>
    </row>
    <row r="195" spans="1:4" x14ac:dyDescent="0.3">
      <c r="A195" s="37" t="str">
        <f>IF(ISERROR(SMALL(Inventaires!$V$3:$V$318,ROW())),"",SMALL(Inventaires!$V$3:$V$318,ROW()))</f>
        <v/>
      </c>
      <c r="B195" s="37" t="str">
        <f t="shared" ca="1" si="9"/>
        <v/>
      </c>
      <c r="C195" s="39" t="str">
        <f t="shared" ca="1" si="10"/>
        <v/>
      </c>
      <c r="D195" s="39" t="str">
        <f t="shared" ca="1" si="11"/>
        <v/>
      </c>
    </row>
    <row r="196" spans="1:4" x14ac:dyDescent="0.3">
      <c r="A196" s="37" t="str">
        <f>IF(ISERROR(SMALL(Inventaires!$V$3:$V$318,ROW())),"",SMALL(Inventaires!$V$3:$V$318,ROW()))</f>
        <v/>
      </c>
      <c r="B196" s="37" t="str">
        <f t="shared" ca="1" si="9"/>
        <v/>
      </c>
      <c r="C196" s="39" t="str">
        <f t="shared" ca="1" si="10"/>
        <v/>
      </c>
      <c r="D196" s="39" t="str">
        <f t="shared" ca="1" si="11"/>
        <v/>
      </c>
    </row>
    <row r="197" spans="1:4" x14ac:dyDescent="0.3">
      <c r="A197" s="37" t="str">
        <f>IF(ISERROR(SMALL(Inventaires!$V$3:$V$318,ROW())),"",SMALL(Inventaires!$V$3:$V$318,ROW()))</f>
        <v/>
      </c>
      <c r="B197" s="37" t="str">
        <f t="shared" ca="1" si="9"/>
        <v/>
      </c>
      <c r="C197" s="39" t="str">
        <f t="shared" ca="1" si="10"/>
        <v/>
      </c>
      <c r="D197" s="39" t="str">
        <f t="shared" ca="1" si="11"/>
        <v/>
      </c>
    </row>
    <row r="198" spans="1:4" x14ac:dyDescent="0.3">
      <c r="A198" s="37" t="str">
        <f>IF(ISERROR(SMALL(Inventaires!$V$3:$V$318,ROW())),"",SMALL(Inventaires!$V$3:$V$318,ROW()))</f>
        <v/>
      </c>
      <c r="B198" s="37" t="str">
        <f t="shared" ca="1" si="9"/>
        <v/>
      </c>
      <c r="C198" s="39" t="str">
        <f t="shared" ca="1" si="10"/>
        <v/>
      </c>
      <c r="D198" s="39" t="str">
        <f t="shared" ca="1" si="11"/>
        <v/>
      </c>
    </row>
    <row r="199" spans="1:4" x14ac:dyDescent="0.3">
      <c r="A199" s="37" t="str">
        <f>IF(ISERROR(SMALL(Inventaires!$V$3:$V$318,ROW())),"",SMALL(Inventaires!$V$3:$V$318,ROW()))</f>
        <v/>
      </c>
      <c r="B199" s="37" t="str">
        <f t="shared" ca="1" si="9"/>
        <v/>
      </c>
      <c r="C199" s="39" t="str">
        <f t="shared" ca="1" si="10"/>
        <v/>
      </c>
      <c r="D199" s="39" t="str">
        <f t="shared" ca="1" si="11"/>
        <v/>
      </c>
    </row>
    <row r="200" spans="1:4" x14ac:dyDescent="0.3">
      <c r="A200" s="37" t="str">
        <f>IF(ISERROR(SMALL(Inventaires!$V$3:$V$318,ROW())),"",SMALL(Inventaires!$V$3:$V$318,ROW()))</f>
        <v/>
      </c>
      <c r="B200" s="37" t="str">
        <f t="shared" ca="1" si="9"/>
        <v/>
      </c>
      <c r="C200" s="39" t="str">
        <f t="shared" ca="1" si="10"/>
        <v/>
      </c>
      <c r="D200" s="39" t="str">
        <f t="shared" ca="1" si="11"/>
        <v/>
      </c>
    </row>
    <row r="201" spans="1:4" x14ac:dyDescent="0.3">
      <c r="A201" s="37" t="str">
        <f>IF(ISERROR(SMALL(Inventaires!$V$3:$V$318,ROW())),"",SMALL(Inventaires!$V$3:$V$318,ROW()))</f>
        <v/>
      </c>
      <c r="B201" s="37" t="str">
        <f t="shared" ca="1" si="9"/>
        <v/>
      </c>
      <c r="C201" s="39" t="str">
        <f t="shared" ca="1" si="10"/>
        <v/>
      </c>
      <c r="D201" s="39" t="str">
        <f t="shared" ca="1" si="11"/>
        <v/>
      </c>
    </row>
    <row r="202" spans="1:4" x14ac:dyDescent="0.3">
      <c r="A202" s="37" t="str">
        <f>IF(ISERROR(SMALL(Inventaires!$V$3:$V$318,ROW())),"",SMALL(Inventaires!$V$3:$V$318,ROW()))</f>
        <v/>
      </c>
      <c r="B202" s="37" t="str">
        <f t="shared" ca="1" si="9"/>
        <v/>
      </c>
      <c r="C202" s="39" t="str">
        <f t="shared" ca="1" si="10"/>
        <v/>
      </c>
      <c r="D202" s="39" t="str">
        <f t="shared" ca="1" si="11"/>
        <v/>
      </c>
    </row>
    <row r="203" spans="1:4" x14ac:dyDescent="0.3">
      <c r="A203" s="37" t="str">
        <f>IF(ISERROR(SMALL(Inventaires!$V$3:$V$318,ROW())),"",SMALL(Inventaires!$V$3:$V$318,ROW()))</f>
        <v/>
      </c>
      <c r="B203" s="37" t="str">
        <f t="shared" ca="1" si="9"/>
        <v/>
      </c>
      <c r="C203" s="39" t="str">
        <f t="shared" ca="1" si="10"/>
        <v/>
      </c>
      <c r="D203" s="39" t="str">
        <f t="shared" ca="1" si="11"/>
        <v/>
      </c>
    </row>
    <row r="204" spans="1:4" x14ac:dyDescent="0.3">
      <c r="A204" s="37" t="str">
        <f>IF(ISERROR(SMALL(Inventaires!$V$3:$V$318,ROW())),"",SMALL(Inventaires!$V$3:$V$318,ROW()))</f>
        <v/>
      </c>
      <c r="B204" s="37" t="str">
        <f t="shared" ca="1" si="9"/>
        <v/>
      </c>
      <c r="C204" s="39" t="str">
        <f t="shared" ca="1" si="10"/>
        <v/>
      </c>
      <c r="D204" s="39" t="str">
        <f t="shared" ca="1" si="11"/>
        <v/>
      </c>
    </row>
    <row r="205" spans="1:4" x14ac:dyDescent="0.3">
      <c r="A205" s="37" t="str">
        <f>IF(ISERROR(SMALL(Inventaires!$V$3:$V$318,ROW())),"",SMALL(Inventaires!$V$3:$V$318,ROW()))</f>
        <v/>
      </c>
      <c r="B205" s="37" t="str">
        <f t="shared" ca="1" si="9"/>
        <v/>
      </c>
      <c r="C205" s="39" t="str">
        <f t="shared" ca="1" si="10"/>
        <v/>
      </c>
      <c r="D205" s="39" t="str">
        <f t="shared" ca="1" si="11"/>
        <v/>
      </c>
    </row>
    <row r="206" spans="1:4" x14ac:dyDescent="0.3">
      <c r="A206" s="37" t="str">
        <f>IF(ISERROR(SMALL(Inventaires!$V$3:$V$318,ROW())),"",SMALL(Inventaires!$V$3:$V$318,ROW()))</f>
        <v/>
      </c>
      <c r="B206" s="37" t="str">
        <f t="shared" ca="1" si="9"/>
        <v/>
      </c>
      <c r="C206" s="39" t="str">
        <f t="shared" ca="1" si="10"/>
        <v/>
      </c>
      <c r="D206" s="39" t="str">
        <f t="shared" ca="1" si="11"/>
        <v/>
      </c>
    </row>
    <row r="207" spans="1:4" x14ac:dyDescent="0.3">
      <c r="A207" s="37" t="str">
        <f>IF(ISERROR(SMALL(Inventaires!$V$3:$V$318,ROW())),"",SMALL(Inventaires!$V$3:$V$318,ROW()))</f>
        <v/>
      </c>
      <c r="B207" s="37" t="str">
        <f t="shared" ca="1" si="9"/>
        <v/>
      </c>
      <c r="C207" s="39" t="str">
        <f t="shared" ca="1" si="10"/>
        <v/>
      </c>
      <c r="D207" s="39" t="str">
        <f t="shared" ca="1" si="11"/>
        <v/>
      </c>
    </row>
    <row r="208" spans="1:4" x14ac:dyDescent="0.3">
      <c r="A208" s="37" t="str">
        <f>IF(ISERROR(SMALL(Inventaires!$V$3:$V$318,ROW())),"",SMALL(Inventaires!$V$3:$V$318,ROW()))</f>
        <v/>
      </c>
      <c r="B208" s="37" t="str">
        <f t="shared" ca="1" si="9"/>
        <v/>
      </c>
      <c r="C208" s="39" t="str">
        <f t="shared" ca="1" si="10"/>
        <v/>
      </c>
      <c r="D208" s="39" t="str">
        <f t="shared" ca="1" si="11"/>
        <v/>
      </c>
    </row>
    <row r="209" spans="1:4" x14ac:dyDescent="0.3">
      <c r="A209" s="37" t="str">
        <f>IF(ISERROR(SMALL(Inventaires!$V$3:$V$318,ROW())),"",SMALL(Inventaires!$V$3:$V$318,ROW()))</f>
        <v/>
      </c>
      <c r="B209" s="37" t="str">
        <f t="shared" ca="1" si="9"/>
        <v/>
      </c>
      <c r="C209" s="39" t="str">
        <f t="shared" ca="1" si="10"/>
        <v/>
      </c>
      <c r="D209" s="39" t="str">
        <f t="shared" ca="1" si="11"/>
        <v/>
      </c>
    </row>
    <row r="210" spans="1:4" x14ac:dyDescent="0.3">
      <c r="A210" s="37" t="str">
        <f>IF(ISERROR(SMALL(Inventaires!$V$3:$V$318,ROW())),"",SMALL(Inventaires!$V$3:$V$318,ROW()))</f>
        <v/>
      </c>
      <c r="B210" s="37" t="str">
        <f t="shared" ca="1" si="9"/>
        <v/>
      </c>
      <c r="C210" s="39" t="str">
        <f t="shared" ca="1" si="10"/>
        <v/>
      </c>
      <c r="D210" s="39" t="str">
        <f t="shared" ca="1" si="11"/>
        <v/>
      </c>
    </row>
    <row r="211" spans="1:4" x14ac:dyDescent="0.3">
      <c r="A211" s="37" t="str">
        <f>IF(ISERROR(SMALL(Inventaires!$V$3:$V$318,ROW())),"",SMALL(Inventaires!$V$3:$V$318,ROW()))</f>
        <v/>
      </c>
      <c r="B211" s="37" t="str">
        <f t="shared" ca="1" si="9"/>
        <v/>
      </c>
      <c r="C211" s="39" t="str">
        <f t="shared" ca="1" si="10"/>
        <v/>
      </c>
      <c r="D211" s="39" t="str">
        <f t="shared" ca="1" si="11"/>
        <v/>
      </c>
    </row>
    <row r="212" spans="1:4" x14ac:dyDescent="0.3">
      <c r="A212" s="37" t="str">
        <f>IF(ISERROR(SMALL(Inventaires!$V$3:$V$318,ROW())),"",SMALL(Inventaires!$V$3:$V$318,ROW()))</f>
        <v/>
      </c>
      <c r="B212" s="37" t="str">
        <f t="shared" ca="1" si="9"/>
        <v/>
      </c>
      <c r="C212" s="39" t="str">
        <f t="shared" ca="1" si="10"/>
        <v/>
      </c>
      <c r="D212" s="39" t="str">
        <f t="shared" ca="1" si="11"/>
        <v/>
      </c>
    </row>
    <row r="213" spans="1:4" x14ac:dyDescent="0.3">
      <c r="A213" s="37" t="str">
        <f>IF(ISERROR(SMALL(Inventaires!$V$3:$V$318,ROW())),"",SMALL(Inventaires!$V$3:$V$318,ROW()))</f>
        <v/>
      </c>
      <c r="B213" s="37" t="str">
        <f t="shared" ca="1" si="9"/>
        <v/>
      </c>
      <c r="C213" s="39" t="str">
        <f t="shared" ca="1" si="10"/>
        <v/>
      </c>
      <c r="D213" s="39" t="str">
        <f t="shared" ca="1" si="11"/>
        <v/>
      </c>
    </row>
    <row r="214" spans="1:4" x14ac:dyDescent="0.3">
      <c r="A214" s="37" t="str">
        <f>IF(ISERROR(SMALL(Inventaires!$V$3:$V$318,ROW())),"",SMALL(Inventaires!$V$3:$V$318,ROW()))</f>
        <v/>
      </c>
      <c r="B214" s="37" t="str">
        <f t="shared" ca="1" si="9"/>
        <v/>
      </c>
      <c r="C214" s="39" t="str">
        <f t="shared" ca="1" si="10"/>
        <v/>
      </c>
      <c r="D214" s="39" t="str">
        <f t="shared" ca="1" si="11"/>
        <v/>
      </c>
    </row>
    <row r="215" spans="1:4" x14ac:dyDescent="0.3">
      <c r="A215" s="37" t="str">
        <f>IF(ISERROR(SMALL(Inventaires!$V$3:$V$318,ROW())),"",SMALL(Inventaires!$V$3:$V$318,ROW()))</f>
        <v/>
      </c>
      <c r="B215" s="37" t="str">
        <f t="shared" ca="1" si="9"/>
        <v/>
      </c>
      <c r="C215" s="39" t="str">
        <f t="shared" ca="1" si="10"/>
        <v/>
      </c>
      <c r="D215" s="39" t="str">
        <f t="shared" ca="1" si="11"/>
        <v/>
      </c>
    </row>
    <row r="216" spans="1:4" x14ac:dyDescent="0.3">
      <c r="A216" s="37" t="str">
        <f>IF(ISERROR(SMALL(Inventaires!$V$3:$V$318,ROW())),"",SMALL(Inventaires!$V$3:$V$318,ROW()))</f>
        <v/>
      </c>
      <c r="B216" s="37" t="str">
        <f t="shared" ca="1" si="9"/>
        <v/>
      </c>
      <c r="C216" s="39" t="str">
        <f t="shared" ca="1" si="10"/>
        <v/>
      </c>
      <c r="D216" s="39" t="str">
        <f t="shared" ca="1" si="11"/>
        <v/>
      </c>
    </row>
    <row r="217" spans="1:4" x14ac:dyDescent="0.3">
      <c r="A217" s="37" t="str">
        <f>IF(ISERROR(SMALL(Inventaires!$V$3:$V$318,ROW())),"",SMALL(Inventaires!$V$3:$V$318,ROW()))</f>
        <v/>
      </c>
      <c r="B217" s="37" t="str">
        <f t="shared" ca="1" si="9"/>
        <v/>
      </c>
      <c r="C217" s="39" t="str">
        <f t="shared" ca="1" si="10"/>
        <v/>
      </c>
      <c r="D217" s="39" t="str">
        <f t="shared" ca="1" si="11"/>
        <v/>
      </c>
    </row>
    <row r="218" spans="1:4" x14ac:dyDescent="0.3">
      <c r="A218" s="37" t="str">
        <f>IF(ISERROR(SMALL(Inventaires!$V$3:$V$318,ROW())),"",SMALL(Inventaires!$V$3:$V$318,ROW()))</f>
        <v/>
      </c>
      <c r="B218" s="37" t="str">
        <f t="shared" ca="1" si="9"/>
        <v/>
      </c>
      <c r="C218" s="39" t="str">
        <f t="shared" ca="1" si="10"/>
        <v/>
      </c>
      <c r="D218" s="39" t="str">
        <f t="shared" ca="1" si="11"/>
        <v/>
      </c>
    </row>
    <row r="219" spans="1:4" x14ac:dyDescent="0.3">
      <c r="A219" s="37" t="str">
        <f>IF(ISERROR(SMALL(Inventaires!$V$3:$V$318,ROW())),"",SMALL(Inventaires!$V$3:$V$318,ROW()))</f>
        <v/>
      </c>
      <c r="B219" s="37" t="str">
        <f t="shared" ca="1" si="9"/>
        <v/>
      </c>
      <c r="C219" s="39" t="str">
        <f t="shared" ca="1" si="10"/>
        <v/>
      </c>
      <c r="D219" s="39" t="str">
        <f t="shared" ca="1" si="11"/>
        <v/>
      </c>
    </row>
    <row r="220" spans="1:4" x14ac:dyDescent="0.3">
      <c r="A220" s="37" t="str">
        <f>IF(ISERROR(SMALL(Inventaires!$V$3:$V$318,ROW())),"",SMALL(Inventaires!$V$3:$V$318,ROW()))</f>
        <v/>
      </c>
      <c r="B220" s="37" t="str">
        <f t="shared" ca="1" si="9"/>
        <v/>
      </c>
      <c r="C220" s="39" t="str">
        <f t="shared" ca="1" si="10"/>
        <v/>
      </c>
      <c r="D220" s="39" t="str">
        <f t="shared" ca="1" si="11"/>
        <v/>
      </c>
    </row>
    <row r="221" spans="1:4" x14ac:dyDescent="0.3">
      <c r="A221" s="37" t="str">
        <f>IF(ISERROR(SMALL(Inventaires!$V$3:$V$318,ROW())),"",SMALL(Inventaires!$V$3:$V$318,ROW()))</f>
        <v/>
      </c>
      <c r="B221" s="37" t="str">
        <f t="shared" ca="1" si="9"/>
        <v/>
      </c>
      <c r="C221" s="39" t="str">
        <f t="shared" ca="1" si="10"/>
        <v/>
      </c>
      <c r="D221" s="39" t="str">
        <f t="shared" ca="1" si="11"/>
        <v/>
      </c>
    </row>
    <row r="222" spans="1:4" x14ac:dyDescent="0.3">
      <c r="A222" s="37" t="str">
        <f>IF(ISERROR(SMALL(Inventaires!$V$3:$V$318,ROW())),"",SMALL(Inventaires!$V$3:$V$318,ROW()))</f>
        <v/>
      </c>
      <c r="B222" s="37" t="str">
        <f t="shared" ca="1" si="9"/>
        <v/>
      </c>
      <c r="C222" s="39" t="str">
        <f t="shared" ca="1" si="10"/>
        <v/>
      </c>
      <c r="D222" s="39" t="str">
        <f t="shared" ca="1" si="11"/>
        <v/>
      </c>
    </row>
    <row r="223" spans="1:4" x14ac:dyDescent="0.3">
      <c r="A223" s="37" t="str">
        <f>IF(ISERROR(SMALL(Inventaires!$V$3:$V$318,ROW())),"",SMALL(Inventaires!$V$3:$V$318,ROW()))</f>
        <v/>
      </c>
      <c r="B223" s="37" t="str">
        <f t="shared" ca="1" si="9"/>
        <v/>
      </c>
      <c r="C223" s="39" t="str">
        <f t="shared" ca="1" si="10"/>
        <v/>
      </c>
      <c r="D223" s="39" t="str">
        <f t="shared" ca="1" si="11"/>
        <v/>
      </c>
    </row>
    <row r="224" spans="1:4" x14ac:dyDescent="0.3">
      <c r="A224" s="37" t="str">
        <f>IF(ISERROR(SMALL(Inventaires!$V$3:$V$318,ROW())),"",SMALL(Inventaires!$V$3:$V$318,ROW()))</f>
        <v/>
      </c>
      <c r="B224" s="37" t="str">
        <f t="shared" ca="1" si="9"/>
        <v/>
      </c>
      <c r="C224" s="39" t="str">
        <f t="shared" ca="1" si="10"/>
        <v/>
      </c>
      <c r="D224" s="39" t="str">
        <f t="shared" ca="1" si="11"/>
        <v/>
      </c>
    </row>
    <row r="225" spans="1:4" x14ac:dyDescent="0.3">
      <c r="A225" s="37" t="str">
        <f>IF(ISERROR(SMALL(Inventaires!$V$3:$V$318,ROW())),"",SMALL(Inventaires!$V$3:$V$318,ROW()))</f>
        <v/>
      </c>
      <c r="B225" s="37" t="str">
        <f t="shared" ca="1" si="9"/>
        <v/>
      </c>
      <c r="C225" s="39" t="str">
        <f t="shared" ca="1" si="10"/>
        <v/>
      </c>
      <c r="D225" s="39" t="str">
        <f t="shared" ca="1" si="11"/>
        <v/>
      </c>
    </row>
    <row r="226" spans="1:4" x14ac:dyDescent="0.3">
      <c r="A226" s="37" t="str">
        <f>IF(ISERROR(SMALL(Inventaires!$V$3:$V$318,ROW())),"",SMALL(Inventaires!$V$3:$V$318,ROW()))</f>
        <v/>
      </c>
      <c r="B226" s="37" t="str">
        <f t="shared" ca="1" si="9"/>
        <v/>
      </c>
      <c r="C226" s="39" t="str">
        <f t="shared" ca="1" si="10"/>
        <v/>
      </c>
      <c r="D226" s="39" t="str">
        <f t="shared" ca="1" si="11"/>
        <v/>
      </c>
    </row>
    <row r="227" spans="1:4" x14ac:dyDescent="0.3">
      <c r="A227" s="37" t="str">
        <f>IF(ISERROR(SMALL(Inventaires!$V$3:$V$318,ROW())),"",SMALL(Inventaires!$V$3:$V$318,ROW()))</f>
        <v/>
      </c>
      <c r="B227" s="37" t="str">
        <f t="shared" ca="1" si="9"/>
        <v/>
      </c>
      <c r="C227" s="39" t="str">
        <f t="shared" ca="1" si="10"/>
        <v/>
      </c>
      <c r="D227" s="39" t="str">
        <f t="shared" ca="1" si="11"/>
        <v/>
      </c>
    </row>
    <row r="228" spans="1:4" x14ac:dyDescent="0.3">
      <c r="A228" s="37" t="str">
        <f>IF(ISERROR(SMALL(Inventaires!$V$3:$V$318,ROW())),"",SMALL(Inventaires!$V$3:$V$318,ROW()))</f>
        <v/>
      </c>
      <c r="B228" s="37" t="str">
        <f t="shared" ca="1" si="9"/>
        <v/>
      </c>
      <c r="C228" s="39" t="str">
        <f t="shared" ca="1" si="10"/>
        <v/>
      </c>
      <c r="D228" s="39" t="str">
        <f t="shared" ca="1" si="11"/>
        <v/>
      </c>
    </row>
    <row r="229" spans="1:4" x14ac:dyDescent="0.3">
      <c r="A229" s="37" t="str">
        <f>IF(ISERROR(SMALL(Inventaires!$V$3:$V$318,ROW())),"",SMALL(Inventaires!$V$3:$V$318,ROW()))</f>
        <v/>
      </c>
      <c r="B229" s="37" t="str">
        <f t="shared" ca="1" si="9"/>
        <v/>
      </c>
      <c r="C229" s="39" t="str">
        <f t="shared" ca="1" si="10"/>
        <v/>
      </c>
      <c r="D229" s="39" t="str">
        <f t="shared" ca="1" si="11"/>
        <v/>
      </c>
    </row>
    <row r="230" spans="1:4" x14ac:dyDescent="0.3">
      <c r="A230" s="37" t="str">
        <f>IF(ISERROR(SMALL(Inventaires!$V$3:$V$318,ROW())),"",SMALL(Inventaires!$V$3:$V$318,ROW()))</f>
        <v/>
      </c>
      <c r="B230" s="37" t="str">
        <f t="shared" ca="1" si="9"/>
        <v/>
      </c>
      <c r="C230" s="39" t="str">
        <f t="shared" ca="1" si="10"/>
        <v/>
      </c>
      <c r="D230" s="39" t="str">
        <f t="shared" ca="1" si="11"/>
        <v/>
      </c>
    </row>
    <row r="231" spans="1:4" x14ac:dyDescent="0.3">
      <c r="A231" s="37" t="str">
        <f>IF(ISERROR(SMALL(Inventaires!$V$3:$V$318,ROW())),"",SMALL(Inventaires!$V$3:$V$318,ROW()))</f>
        <v/>
      </c>
      <c r="B231" s="37" t="str">
        <f t="shared" ca="1" si="9"/>
        <v/>
      </c>
      <c r="C231" s="39" t="str">
        <f t="shared" ca="1" si="10"/>
        <v/>
      </c>
      <c r="D231" s="39" t="str">
        <f t="shared" ca="1" si="11"/>
        <v/>
      </c>
    </row>
    <row r="232" spans="1:4" x14ac:dyDescent="0.3">
      <c r="A232" s="37" t="str">
        <f>IF(ISERROR(SMALL(Inventaires!$V$3:$V$318,ROW())),"",SMALL(Inventaires!$V$3:$V$318,ROW()))</f>
        <v/>
      </c>
      <c r="B232" s="37" t="str">
        <f t="shared" ca="1" si="9"/>
        <v/>
      </c>
      <c r="C232" s="39" t="str">
        <f t="shared" ca="1" si="10"/>
        <v/>
      </c>
      <c r="D232" s="39" t="str">
        <f t="shared" ca="1" si="11"/>
        <v/>
      </c>
    </row>
    <row r="233" spans="1:4" x14ac:dyDescent="0.3">
      <c r="A233" s="37" t="str">
        <f>IF(ISERROR(SMALL(Inventaires!$V$3:$V$318,ROW())),"",SMALL(Inventaires!$V$3:$V$318,ROW()))</f>
        <v/>
      </c>
      <c r="B233" s="37" t="str">
        <f t="shared" ca="1" si="9"/>
        <v/>
      </c>
      <c r="C233" s="39" t="str">
        <f t="shared" ca="1" si="10"/>
        <v/>
      </c>
      <c r="D233" s="39" t="str">
        <f t="shared" ca="1" si="11"/>
        <v/>
      </c>
    </row>
    <row r="234" spans="1:4" x14ac:dyDescent="0.3">
      <c r="A234" s="37" t="str">
        <f>IF(ISERROR(SMALL(Inventaires!$V$3:$V$318,ROW())),"",SMALL(Inventaires!$V$3:$V$318,ROW()))</f>
        <v/>
      </c>
      <c r="B234" s="37" t="str">
        <f t="shared" ca="1" si="9"/>
        <v/>
      </c>
      <c r="C234" s="39" t="str">
        <f t="shared" ca="1" si="10"/>
        <v/>
      </c>
      <c r="D234" s="39" t="str">
        <f t="shared" ca="1" si="11"/>
        <v/>
      </c>
    </row>
    <row r="235" spans="1:4" x14ac:dyDescent="0.3">
      <c r="A235" s="37" t="str">
        <f>IF(ISERROR(SMALL(Inventaires!$V$3:$V$318,ROW())),"",SMALL(Inventaires!$V$3:$V$318,ROW()))</f>
        <v/>
      </c>
      <c r="B235" s="37" t="str">
        <f t="shared" ca="1" si="9"/>
        <v/>
      </c>
      <c r="C235" s="39" t="str">
        <f t="shared" ca="1" si="10"/>
        <v/>
      </c>
      <c r="D235" s="39" t="str">
        <f t="shared" ca="1" si="11"/>
        <v/>
      </c>
    </row>
    <row r="236" spans="1:4" x14ac:dyDescent="0.3">
      <c r="A236" s="37" t="str">
        <f>IF(ISERROR(SMALL(Inventaires!$V$3:$V$318,ROW())),"",SMALL(Inventaires!$V$3:$V$318,ROW()))</f>
        <v/>
      </c>
      <c r="B236" s="37" t="str">
        <f t="shared" ca="1" si="9"/>
        <v/>
      </c>
      <c r="C236" s="39" t="str">
        <f t="shared" ca="1" si="10"/>
        <v/>
      </c>
      <c r="D236" s="39" t="str">
        <f t="shared" ca="1" si="11"/>
        <v/>
      </c>
    </row>
    <row r="237" spans="1:4" x14ac:dyDescent="0.3">
      <c r="A237" s="37" t="str">
        <f>IF(ISERROR(SMALL(Inventaires!$V$3:$V$318,ROW())),"",SMALL(Inventaires!$V$3:$V$318,ROW()))</f>
        <v/>
      </c>
      <c r="B237" s="37" t="str">
        <f t="shared" ca="1" si="9"/>
        <v/>
      </c>
      <c r="C237" s="39" t="str">
        <f t="shared" ca="1" si="10"/>
        <v/>
      </c>
      <c r="D237" s="39" t="str">
        <f t="shared" ca="1" si="11"/>
        <v/>
      </c>
    </row>
    <row r="238" spans="1:4" x14ac:dyDescent="0.3">
      <c r="A238" s="37" t="str">
        <f>IF(ISERROR(SMALL(Inventaires!$V$3:$V$318,ROW())),"",SMALL(Inventaires!$V$3:$V$318,ROW()))</f>
        <v/>
      </c>
      <c r="B238" s="37" t="str">
        <f t="shared" ca="1" si="9"/>
        <v/>
      </c>
      <c r="C238" s="39" t="str">
        <f t="shared" ca="1" si="10"/>
        <v/>
      </c>
      <c r="D238" s="39" t="str">
        <f t="shared" ca="1" si="11"/>
        <v/>
      </c>
    </row>
    <row r="239" spans="1:4" x14ac:dyDescent="0.3">
      <c r="A239" s="37" t="str">
        <f>IF(ISERROR(SMALL(Inventaires!$V$3:$V$318,ROW())),"",SMALL(Inventaires!$V$3:$V$318,ROW()))</f>
        <v/>
      </c>
      <c r="B239" s="37" t="str">
        <f t="shared" ca="1" si="9"/>
        <v/>
      </c>
      <c r="C239" s="39" t="str">
        <f t="shared" ca="1" si="10"/>
        <v/>
      </c>
      <c r="D239" s="39" t="str">
        <f t="shared" ca="1" si="11"/>
        <v/>
      </c>
    </row>
    <row r="240" spans="1:4" x14ac:dyDescent="0.3">
      <c r="A240" s="37" t="str">
        <f>IF(ISERROR(SMALL(Inventaires!$V$3:$V$318,ROW())),"",SMALL(Inventaires!$V$3:$V$318,ROW()))</f>
        <v/>
      </c>
      <c r="B240" s="37" t="str">
        <f t="shared" ca="1" si="9"/>
        <v/>
      </c>
      <c r="C240" s="39" t="str">
        <f t="shared" ca="1" si="10"/>
        <v/>
      </c>
      <c r="D240" s="39" t="str">
        <f t="shared" ca="1" si="11"/>
        <v/>
      </c>
    </row>
    <row r="241" spans="1:4" x14ac:dyDescent="0.3">
      <c r="A241" s="37" t="str">
        <f>IF(ISERROR(SMALL(Inventaires!$V$3:$V$318,ROW())),"",SMALL(Inventaires!$V$3:$V$318,ROW()))</f>
        <v/>
      </c>
      <c r="B241" s="37" t="str">
        <f t="shared" ca="1" si="9"/>
        <v/>
      </c>
      <c r="C241" s="39" t="str">
        <f t="shared" ca="1" si="10"/>
        <v/>
      </c>
      <c r="D241" s="39" t="str">
        <f t="shared" ca="1" si="11"/>
        <v/>
      </c>
    </row>
    <row r="242" spans="1:4" x14ac:dyDescent="0.3">
      <c r="A242" s="37" t="str">
        <f>IF(ISERROR(SMALL(Inventaires!$V$3:$V$318,ROW())),"",SMALL(Inventaires!$V$3:$V$318,ROW()))</f>
        <v/>
      </c>
      <c r="B242" s="37" t="str">
        <f t="shared" ca="1" si="9"/>
        <v/>
      </c>
      <c r="C242" s="39" t="str">
        <f t="shared" ca="1" si="10"/>
        <v/>
      </c>
      <c r="D242" s="39" t="str">
        <f t="shared" ca="1" si="11"/>
        <v/>
      </c>
    </row>
    <row r="243" spans="1:4" x14ac:dyDescent="0.3">
      <c r="A243" s="37" t="str">
        <f>IF(ISERROR(SMALL(Inventaires!$V$3:$V$318,ROW())),"",SMALL(Inventaires!$V$3:$V$318,ROW()))</f>
        <v/>
      </c>
      <c r="B243" s="37" t="str">
        <f t="shared" ca="1" si="9"/>
        <v/>
      </c>
      <c r="C243" s="39" t="str">
        <f t="shared" ca="1" si="10"/>
        <v/>
      </c>
      <c r="D243" s="39" t="str">
        <f t="shared" ca="1" si="11"/>
        <v/>
      </c>
    </row>
    <row r="244" spans="1:4" x14ac:dyDescent="0.3">
      <c r="A244" s="37" t="str">
        <f>IF(ISERROR(SMALL(Inventaires!$V$3:$V$318,ROW())),"",SMALL(Inventaires!$V$3:$V$318,ROW()))</f>
        <v/>
      </c>
      <c r="B244" s="37" t="str">
        <f t="shared" ca="1" si="9"/>
        <v/>
      </c>
      <c r="C244" s="39" t="str">
        <f t="shared" ca="1" si="10"/>
        <v/>
      </c>
      <c r="D244" s="39" t="str">
        <f t="shared" ca="1" si="11"/>
        <v/>
      </c>
    </row>
    <row r="245" spans="1:4" x14ac:dyDescent="0.3">
      <c r="A245" s="37" t="str">
        <f>IF(ISERROR(SMALL(Inventaires!$V$3:$V$318,ROW())),"",SMALL(Inventaires!$V$3:$V$318,ROW()))</f>
        <v/>
      </c>
      <c r="B245" s="37" t="str">
        <f t="shared" ca="1" si="9"/>
        <v/>
      </c>
      <c r="C245" s="39" t="str">
        <f t="shared" ca="1" si="10"/>
        <v/>
      </c>
      <c r="D245" s="39" t="str">
        <f t="shared" ca="1" si="11"/>
        <v/>
      </c>
    </row>
    <row r="246" spans="1:4" x14ac:dyDescent="0.3">
      <c r="A246" s="37" t="str">
        <f>IF(ISERROR(SMALL(Inventaires!$V$3:$V$318,ROW())),"",SMALL(Inventaires!$V$3:$V$318,ROW()))</f>
        <v/>
      </c>
      <c r="B246" s="37" t="str">
        <f t="shared" ca="1" si="9"/>
        <v/>
      </c>
      <c r="C246" s="39" t="str">
        <f t="shared" ca="1" si="10"/>
        <v/>
      </c>
      <c r="D246" s="39" t="str">
        <f t="shared" ca="1" si="11"/>
        <v/>
      </c>
    </row>
    <row r="247" spans="1:4" x14ac:dyDescent="0.3">
      <c r="A247" s="37" t="str">
        <f>IF(ISERROR(SMALL(Inventaires!$V$3:$V$318,ROW())),"",SMALL(Inventaires!$V$3:$V$318,ROW()))</f>
        <v/>
      </c>
      <c r="B247" s="37" t="str">
        <f t="shared" ca="1" si="9"/>
        <v/>
      </c>
      <c r="C247" s="39" t="str">
        <f t="shared" ca="1" si="10"/>
        <v/>
      </c>
      <c r="D247" s="39" t="str">
        <f t="shared" ca="1" si="11"/>
        <v/>
      </c>
    </row>
    <row r="248" spans="1:4" x14ac:dyDescent="0.3">
      <c r="A248" s="37" t="str">
        <f>IF(ISERROR(SMALL(Inventaires!$V$3:$V$318,ROW())),"",SMALL(Inventaires!$V$3:$V$318,ROW()))</f>
        <v/>
      </c>
      <c r="B248" s="37" t="str">
        <f t="shared" ca="1" si="9"/>
        <v/>
      </c>
      <c r="C248" s="39" t="str">
        <f t="shared" ca="1" si="10"/>
        <v/>
      </c>
      <c r="D248" s="39" t="str">
        <f t="shared" ca="1" si="11"/>
        <v/>
      </c>
    </row>
    <row r="249" spans="1:4" x14ac:dyDescent="0.3">
      <c r="A249" s="37" t="str">
        <f>IF(ISERROR(SMALL(Inventaires!$V$3:$V$318,ROW())),"",SMALL(Inventaires!$V$3:$V$318,ROW()))</f>
        <v/>
      </c>
      <c r="B249" s="37" t="str">
        <f t="shared" ca="1" si="9"/>
        <v/>
      </c>
      <c r="C249" s="39" t="str">
        <f t="shared" ca="1" si="10"/>
        <v/>
      </c>
      <c r="D249" s="39" t="str">
        <f t="shared" ca="1" si="11"/>
        <v/>
      </c>
    </row>
    <row r="250" spans="1:4" x14ac:dyDescent="0.3">
      <c r="A250" s="37" t="str">
        <f>IF(ISERROR(SMALL(Inventaires!$V$3:$V$318,ROW())),"",SMALL(Inventaires!$V$3:$V$318,ROW()))</f>
        <v/>
      </c>
      <c r="B250" s="37" t="str">
        <f t="shared" ca="1" si="9"/>
        <v/>
      </c>
      <c r="C250" s="39" t="str">
        <f t="shared" ca="1" si="10"/>
        <v/>
      </c>
      <c r="D250" s="39" t="str">
        <f t="shared" ca="1" si="11"/>
        <v/>
      </c>
    </row>
    <row r="251" spans="1:4" x14ac:dyDescent="0.3">
      <c r="A251" s="37" t="str">
        <f>IF(ISERROR(SMALL(Inventaires!$V$3:$V$318,ROW())),"",SMALL(Inventaires!$V$3:$V$318,ROW()))</f>
        <v/>
      </c>
      <c r="B251" s="37" t="str">
        <f t="shared" ca="1" si="9"/>
        <v/>
      </c>
      <c r="C251" s="39" t="str">
        <f t="shared" ca="1" si="10"/>
        <v/>
      </c>
      <c r="D251" s="39" t="str">
        <f t="shared" ca="1" si="11"/>
        <v/>
      </c>
    </row>
    <row r="252" spans="1:4" x14ac:dyDescent="0.3">
      <c r="A252" s="37" t="str">
        <f>IF(ISERROR(SMALL(Inventaires!$V$3:$V$318,ROW())),"",SMALL(Inventaires!$V$3:$V$318,ROW()))</f>
        <v/>
      </c>
      <c r="B252" s="37" t="str">
        <f t="shared" ca="1" si="9"/>
        <v/>
      </c>
      <c r="C252" s="39" t="str">
        <f t="shared" ca="1" si="10"/>
        <v/>
      </c>
      <c r="D252" s="39" t="str">
        <f t="shared" ca="1" si="11"/>
        <v/>
      </c>
    </row>
    <row r="253" spans="1:4" x14ac:dyDescent="0.3">
      <c r="A253" s="37" t="str">
        <f>IF(ISERROR(SMALL(Inventaires!$V$3:$V$318,ROW())),"",SMALL(Inventaires!$V$3:$V$318,ROW()))</f>
        <v/>
      </c>
      <c r="B253" s="37" t="str">
        <f t="shared" ca="1" si="9"/>
        <v/>
      </c>
      <c r="C253" s="39" t="str">
        <f t="shared" ca="1" si="10"/>
        <v/>
      </c>
      <c r="D253" s="39" t="str">
        <f t="shared" ca="1" si="11"/>
        <v/>
      </c>
    </row>
    <row r="254" spans="1:4" x14ac:dyDescent="0.3">
      <c r="A254" s="37" t="str">
        <f>IF(ISERROR(SMALL(Inventaires!$V$3:$V$318,ROW())),"",SMALL(Inventaires!$V$3:$V$318,ROW()))</f>
        <v/>
      </c>
      <c r="B254" s="37" t="str">
        <f t="shared" ca="1" si="9"/>
        <v/>
      </c>
      <c r="C254" s="39" t="str">
        <f t="shared" ca="1" si="10"/>
        <v/>
      </c>
      <c r="D254" s="39" t="str">
        <f t="shared" ca="1" si="11"/>
        <v/>
      </c>
    </row>
    <row r="255" spans="1:4" x14ac:dyDescent="0.3">
      <c r="A255" s="37" t="str">
        <f>IF(ISERROR(SMALL(Inventaires!$V$3:$V$318,ROW())),"",SMALL(Inventaires!$V$3:$V$318,ROW()))</f>
        <v/>
      </c>
      <c r="B255" s="37" t="str">
        <f t="shared" ca="1" si="9"/>
        <v/>
      </c>
      <c r="C255" s="39" t="str">
        <f t="shared" ca="1" si="10"/>
        <v/>
      </c>
      <c r="D255" s="39" t="str">
        <f t="shared" ca="1" si="11"/>
        <v/>
      </c>
    </row>
    <row r="256" spans="1:4" x14ac:dyDescent="0.3">
      <c r="A256" s="37" t="str">
        <f>IF(ISERROR(SMALL(Inventaires!$V$3:$V$318,ROW())),"",SMALL(Inventaires!$V$3:$V$318,ROW()))</f>
        <v/>
      </c>
      <c r="B256" s="37" t="str">
        <f t="shared" ca="1" si="9"/>
        <v/>
      </c>
      <c r="C256" s="39" t="str">
        <f t="shared" ca="1" si="10"/>
        <v/>
      </c>
      <c r="D256" s="39" t="str">
        <f t="shared" ca="1" si="11"/>
        <v/>
      </c>
    </row>
    <row r="257" spans="1:4" x14ac:dyDescent="0.3">
      <c r="A257" s="37" t="str">
        <f>IF(ISERROR(SMALL(Inventaires!$V$3:$V$318,ROW())),"",SMALL(Inventaires!$V$3:$V$318,ROW()))</f>
        <v/>
      </c>
      <c r="B257" s="37" t="str">
        <f t="shared" ref="B257:B320" ca="1" si="12">IF(A257="","",INDIRECT("Inventaires!D"&amp;A257,1))</f>
        <v/>
      </c>
      <c r="C257" s="39" t="str">
        <f t="shared" ref="C257:C320" ca="1" si="13">IF(A257="","",INDIRECT("Inventaires!Q"&amp;A257,1))</f>
        <v/>
      </c>
      <c r="D257" s="39" t="str">
        <f t="shared" ca="1" si="11"/>
        <v/>
      </c>
    </row>
    <row r="258" spans="1:4" x14ac:dyDescent="0.3">
      <c r="A258" s="37" t="str">
        <f>IF(ISERROR(SMALL(Inventaires!$V$3:$V$318,ROW())),"",SMALL(Inventaires!$V$3:$V$318,ROW()))</f>
        <v/>
      </c>
      <c r="B258" s="37" t="str">
        <f t="shared" ca="1" si="12"/>
        <v/>
      </c>
      <c r="C258" s="39" t="str">
        <f t="shared" ca="1" si="13"/>
        <v/>
      </c>
      <c r="D258" s="39" t="str">
        <f t="shared" ref="D258:D321" ca="1" si="14">IF(A258="","",INDIRECT("Inventaires!C"&amp;A258,1))</f>
        <v/>
      </c>
    </row>
    <row r="259" spans="1:4" x14ac:dyDescent="0.3">
      <c r="A259" s="37" t="str">
        <f>IF(ISERROR(SMALL(Inventaires!$V$3:$V$318,ROW())),"",SMALL(Inventaires!$V$3:$V$318,ROW()))</f>
        <v/>
      </c>
      <c r="B259" s="37" t="str">
        <f t="shared" ca="1" si="12"/>
        <v/>
      </c>
      <c r="C259" s="39" t="str">
        <f t="shared" ca="1" si="13"/>
        <v/>
      </c>
      <c r="D259" s="39" t="str">
        <f t="shared" ca="1" si="14"/>
        <v/>
      </c>
    </row>
    <row r="260" spans="1:4" x14ac:dyDescent="0.3">
      <c r="A260" s="37" t="str">
        <f>IF(ISERROR(SMALL(Inventaires!$V$3:$V$318,ROW())),"",SMALL(Inventaires!$V$3:$V$318,ROW()))</f>
        <v/>
      </c>
      <c r="B260" s="37" t="str">
        <f t="shared" ca="1" si="12"/>
        <v/>
      </c>
      <c r="C260" s="39" t="str">
        <f t="shared" ca="1" si="13"/>
        <v/>
      </c>
      <c r="D260" s="39" t="str">
        <f t="shared" ca="1" si="14"/>
        <v/>
      </c>
    </row>
    <row r="261" spans="1:4" x14ac:dyDescent="0.3">
      <c r="A261" s="37" t="str">
        <f>IF(ISERROR(SMALL(Inventaires!$V$3:$V$318,ROW())),"",SMALL(Inventaires!$V$3:$V$318,ROW()))</f>
        <v/>
      </c>
      <c r="B261" s="37" t="str">
        <f t="shared" ca="1" si="12"/>
        <v/>
      </c>
      <c r="C261" s="39" t="str">
        <f t="shared" ca="1" si="13"/>
        <v/>
      </c>
      <c r="D261" s="39" t="str">
        <f t="shared" ca="1" si="14"/>
        <v/>
      </c>
    </row>
    <row r="262" spans="1:4" x14ac:dyDescent="0.3">
      <c r="A262" s="37" t="str">
        <f>IF(ISERROR(SMALL(Inventaires!$V$3:$V$318,ROW())),"",SMALL(Inventaires!$V$3:$V$318,ROW()))</f>
        <v/>
      </c>
      <c r="B262" s="37" t="str">
        <f t="shared" ca="1" si="12"/>
        <v/>
      </c>
      <c r="C262" s="39" t="str">
        <f t="shared" ca="1" si="13"/>
        <v/>
      </c>
      <c r="D262" s="39" t="str">
        <f t="shared" ca="1" si="14"/>
        <v/>
      </c>
    </row>
    <row r="263" spans="1:4" x14ac:dyDescent="0.3">
      <c r="A263" s="37" t="str">
        <f>IF(ISERROR(SMALL(Inventaires!$V$3:$V$318,ROW())),"",SMALL(Inventaires!$V$3:$V$318,ROW()))</f>
        <v/>
      </c>
      <c r="B263" s="37" t="str">
        <f t="shared" ca="1" si="12"/>
        <v/>
      </c>
      <c r="C263" s="39" t="str">
        <f t="shared" ca="1" si="13"/>
        <v/>
      </c>
      <c r="D263" s="39" t="str">
        <f t="shared" ca="1" si="14"/>
        <v/>
      </c>
    </row>
    <row r="264" spans="1:4" x14ac:dyDescent="0.3">
      <c r="A264" s="37" t="str">
        <f>IF(ISERROR(SMALL(Inventaires!$V$3:$V$318,ROW())),"",SMALL(Inventaires!$V$3:$V$318,ROW()))</f>
        <v/>
      </c>
      <c r="B264" s="37" t="str">
        <f t="shared" ca="1" si="12"/>
        <v/>
      </c>
      <c r="C264" s="39" t="str">
        <f t="shared" ca="1" si="13"/>
        <v/>
      </c>
      <c r="D264" s="39" t="str">
        <f t="shared" ca="1" si="14"/>
        <v/>
      </c>
    </row>
    <row r="265" spans="1:4" x14ac:dyDescent="0.3">
      <c r="A265" s="37" t="str">
        <f>IF(ISERROR(SMALL(Inventaires!$V$3:$V$318,ROW())),"",SMALL(Inventaires!$V$3:$V$318,ROW()))</f>
        <v/>
      </c>
      <c r="B265" s="37" t="str">
        <f t="shared" ca="1" si="12"/>
        <v/>
      </c>
      <c r="C265" s="39" t="str">
        <f t="shared" ca="1" si="13"/>
        <v/>
      </c>
      <c r="D265" s="39" t="str">
        <f t="shared" ca="1" si="14"/>
        <v/>
      </c>
    </row>
    <row r="266" spans="1:4" x14ac:dyDescent="0.3">
      <c r="A266" s="37" t="str">
        <f>IF(ISERROR(SMALL(Inventaires!$V$3:$V$318,ROW())),"",SMALL(Inventaires!$V$3:$V$318,ROW()))</f>
        <v/>
      </c>
      <c r="B266" s="37" t="str">
        <f t="shared" ca="1" si="12"/>
        <v/>
      </c>
      <c r="C266" s="39" t="str">
        <f t="shared" ca="1" si="13"/>
        <v/>
      </c>
      <c r="D266" s="39" t="str">
        <f t="shared" ca="1" si="14"/>
        <v/>
      </c>
    </row>
    <row r="267" spans="1:4" x14ac:dyDescent="0.3">
      <c r="A267" s="37" t="str">
        <f>IF(ISERROR(SMALL(Inventaires!$V$3:$V$318,ROW())),"",SMALL(Inventaires!$V$3:$V$318,ROW()))</f>
        <v/>
      </c>
      <c r="B267" s="37" t="str">
        <f t="shared" ca="1" si="12"/>
        <v/>
      </c>
      <c r="C267" s="39" t="str">
        <f t="shared" ca="1" si="13"/>
        <v/>
      </c>
      <c r="D267" s="39" t="str">
        <f t="shared" ca="1" si="14"/>
        <v/>
      </c>
    </row>
    <row r="268" spans="1:4" x14ac:dyDescent="0.3">
      <c r="A268" s="37" t="str">
        <f>IF(ISERROR(SMALL(Inventaires!$V$3:$V$318,ROW())),"",SMALL(Inventaires!$V$3:$V$318,ROW()))</f>
        <v/>
      </c>
      <c r="B268" s="37" t="str">
        <f t="shared" ca="1" si="12"/>
        <v/>
      </c>
      <c r="C268" s="39" t="str">
        <f t="shared" ca="1" si="13"/>
        <v/>
      </c>
      <c r="D268" s="39" t="str">
        <f t="shared" ca="1" si="14"/>
        <v/>
      </c>
    </row>
    <row r="269" spans="1:4" x14ac:dyDescent="0.3">
      <c r="A269" s="37" t="str">
        <f>IF(ISERROR(SMALL(Inventaires!$V$3:$V$318,ROW())),"",SMALL(Inventaires!$V$3:$V$318,ROW()))</f>
        <v/>
      </c>
      <c r="B269" s="37" t="str">
        <f t="shared" ca="1" si="12"/>
        <v/>
      </c>
      <c r="C269" s="39" t="str">
        <f t="shared" ca="1" si="13"/>
        <v/>
      </c>
      <c r="D269" s="39" t="str">
        <f t="shared" ca="1" si="14"/>
        <v/>
      </c>
    </row>
    <row r="270" spans="1:4" x14ac:dyDescent="0.3">
      <c r="A270" s="37" t="str">
        <f>IF(ISERROR(SMALL(Inventaires!$V$3:$V$318,ROW())),"",SMALL(Inventaires!$V$3:$V$318,ROW()))</f>
        <v/>
      </c>
      <c r="B270" s="37" t="str">
        <f t="shared" ca="1" si="12"/>
        <v/>
      </c>
      <c r="C270" s="39" t="str">
        <f t="shared" ca="1" si="13"/>
        <v/>
      </c>
      <c r="D270" s="39" t="str">
        <f t="shared" ca="1" si="14"/>
        <v/>
      </c>
    </row>
    <row r="271" spans="1:4" x14ac:dyDescent="0.3">
      <c r="A271" s="37" t="str">
        <f>IF(ISERROR(SMALL(Inventaires!$V$3:$V$318,ROW())),"",SMALL(Inventaires!$V$3:$V$318,ROW()))</f>
        <v/>
      </c>
      <c r="B271" s="37" t="str">
        <f t="shared" ca="1" si="12"/>
        <v/>
      </c>
      <c r="C271" s="39" t="str">
        <f t="shared" ca="1" si="13"/>
        <v/>
      </c>
      <c r="D271" s="39" t="str">
        <f t="shared" ca="1" si="14"/>
        <v/>
      </c>
    </row>
    <row r="272" spans="1:4" x14ac:dyDescent="0.3">
      <c r="A272" s="37" t="str">
        <f>IF(ISERROR(SMALL(Inventaires!$V$3:$V$318,ROW())),"",SMALL(Inventaires!$V$3:$V$318,ROW()))</f>
        <v/>
      </c>
      <c r="B272" s="37" t="str">
        <f t="shared" ca="1" si="12"/>
        <v/>
      </c>
      <c r="C272" s="39" t="str">
        <f t="shared" ca="1" si="13"/>
        <v/>
      </c>
      <c r="D272" s="39" t="str">
        <f t="shared" ca="1" si="14"/>
        <v/>
      </c>
    </row>
    <row r="273" spans="1:4" x14ac:dyDescent="0.3">
      <c r="A273" s="37" t="str">
        <f>IF(ISERROR(SMALL(Inventaires!$V$3:$V$318,ROW())),"",SMALL(Inventaires!$V$3:$V$318,ROW()))</f>
        <v/>
      </c>
      <c r="B273" s="37" t="str">
        <f t="shared" ca="1" si="12"/>
        <v/>
      </c>
      <c r="C273" s="39" t="str">
        <f t="shared" ca="1" si="13"/>
        <v/>
      </c>
      <c r="D273" s="39" t="str">
        <f t="shared" ca="1" si="14"/>
        <v/>
      </c>
    </row>
    <row r="274" spans="1:4" x14ac:dyDescent="0.3">
      <c r="A274" s="37" t="str">
        <f>IF(ISERROR(SMALL(Inventaires!$V$3:$V$318,ROW())),"",SMALL(Inventaires!$V$3:$V$318,ROW()))</f>
        <v/>
      </c>
      <c r="B274" s="37" t="str">
        <f t="shared" ca="1" si="12"/>
        <v/>
      </c>
      <c r="C274" s="39" t="str">
        <f t="shared" ca="1" si="13"/>
        <v/>
      </c>
      <c r="D274" s="39" t="str">
        <f t="shared" ca="1" si="14"/>
        <v/>
      </c>
    </row>
    <row r="275" spans="1:4" x14ac:dyDescent="0.3">
      <c r="A275" s="37" t="str">
        <f>IF(ISERROR(SMALL(Inventaires!$V$3:$V$318,ROW())),"",SMALL(Inventaires!$V$3:$V$318,ROW()))</f>
        <v/>
      </c>
      <c r="B275" s="37" t="str">
        <f t="shared" ca="1" si="12"/>
        <v/>
      </c>
      <c r="C275" s="39" t="str">
        <f t="shared" ca="1" si="13"/>
        <v/>
      </c>
      <c r="D275" s="39" t="str">
        <f t="shared" ca="1" si="14"/>
        <v/>
      </c>
    </row>
    <row r="276" spans="1:4" x14ac:dyDescent="0.3">
      <c r="A276" s="37" t="str">
        <f>IF(ISERROR(SMALL(Inventaires!$V$3:$V$318,ROW())),"",SMALL(Inventaires!$V$3:$V$318,ROW()))</f>
        <v/>
      </c>
      <c r="B276" s="37" t="str">
        <f t="shared" ca="1" si="12"/>
        <v/>
      </c>
      <c r="C276" s="39" t="str">
        <f t="shared" ca="1" si="13"/>
        <v/>
      </c>
      <c r="D276" s="39" t="str">
        <f t="shared" ca="1" si="14"/>
        <v/>
      </c>
    </row>
    <row r="277" spans="1:4" x14ac:dyDescent="0.3">
      <c r="A277" s="37" t="str">
        <f>IF(ISERROR(SMALL(Inventaires!$V$3:$V$318,ROW())),"",SMALL(Inventaires!$V$3:$V$318,ROW()))</f>
        <v/>
      </c>
      <c r="B277" s="37" t="str">
        <f t="shared" ca="1" si="12"/>
        <v/>
      </c>
      <c r="C277" s="39" t="str">
        <f t="shared" ca="1" si="13"/>
        <v/>
      </c>
      <c r="D277" s="39" t="str">
        <f t="shared" ca="1" si="14"/>
        <v/>
      </c>
    </row>
    <row r="278" spans="1:4" x14ac:dyDescent="0.3">
      <c r="A278" s="37" t="str">
        <f>IF(ISERROR(SMALL(Inventaires!$V$3:$V$318,ROW())),"",SMALL(Inventaires!$V$3:$V$318,ROW()))</f>
        <v/>
      </c>
      <c r="B278" s="37" t="str">
        <f t="shared" ca="1" si="12"/>
        <v/>
      </c>
      <c r="C278" s="39" t="str">
        <f t="shared" ca="1" si="13"/>
        <v/>
      </c>
      <c r="D278" s="39" t="str">
        <f t="shared" ca="1" si="14"/>
        <v/>
      </c>
    </row>
    <row r="279" spans="1:4" x14ac:dyDescent="0.3">
      <c r="A279" s="37" t="str">
        <f>IF(ISERROR(SMALL(Inventaires!$V$3:$V$318,ROW())),"",SMALL(Inventaires!$V$3:$V$318,ROW()))</f>
        <v/>
      </c>
      <c r="B279" s="37" t="str">
        <f t="shared" ca="1" si="12"/>
        <v/>
      </c>
      <c r="C279" s="39" t="str">
        <f t="shared" ca="1" si="13"/>
        <v/>
      </c>
      <c r="D279" s="39" t="str">
        <f t="shared" ca="1" si="14"/>
        <v/>
      </c>
    </row>
    <row r="280" spans="1:4" x14ac:dyDescent="0.3">
      <c r="A280" s="37" t="str">
        <f>IF(ISERROR(SMALL(Inventaires!$V$3:$V$318,ROW())),"",SMALL(Inventaires!$V$3:$V$318,ROW()))</f>
        <v/>
      </c>
      <c r="B280" s="37" t="str">
        <f t="shared" ca="1" si="12"/>
        <v/>
      </c>
      <c r="C280" s="39" t="str">
        <f t="shared" ca="1" si="13"/>
        <v/>
      </c>
      <c r="D280" s="39" t="str">
        <f t="shared" ca="1" si="14"/>
        <v/>
      </c>
    </row>
    <row r="281" spans="1:4" x14ac:dyDescent="0.3">
      <c r="A281" s="37" t="str">
        <f>IF(ISERROR(SMALL(Inventaires!$V$3:$V$318,ROW())),"",SMALL(Inventaires!$V$3:$V$318,ROW()))</f>
        <v/>
      </c>
      <c r="B281" s="37" t="str">
        <f t="shared" ca="1" si="12"/>
        <v/>
      </c>
      <c r="C281" s="39" t="str">
        <f t="shared" ca="1" si="13"/>
        <v/>
      </c>
      <c r="D281" s="39" t="str">
        <f t="shared" ca="1" si="14"/>
        <v/>
      </c>
    </row>
    <row r="282" spans="1:4" x14ac:dyDescent="0.3">
      <c r="A282" s="37" t="str">
        <f>IF(ISERROR(SMALL(Inventaires!$V$3:$V$318,ROW())),"",SMALL(Inventaires!$V$3:$V$318,ROW()))</f>
        <v/>
      </c>
      <c r="B282" s="37" t="str">
        <f t="shared" ca="1" si="12"/>
        <v/>
      </c>
      <c r="C282" s="39" t="str">
        <f t="shared" ca="1" si="13"/>
        <v/>
      </c>
      <c r="D282" s="39" t="str">
        <f t="shared" ca="1" si="14"/>
        <v/>
      </c>
    </row>
    <row r="283" spans="1:4" x14ac:dyDescent="0.3">
      <c r="A283" s="37" t="str">
        <f>IF(ISERROR(SMALL(Inventaires!$V$3:$V$318,ROW())),"",SMALL(Inventaires!$V$3:$V$318,ROW()))</f>
        <v/>
      </c>
      <c r="B283" s="37" t="str">
        <f t="shared" ca="1" si="12"/>
        <v/>
      </c>
      <c r="C283" s="39" t="str">
        <f t="shared" ca="1" si="13"/>
        <v/>
      </c>
      <c r="D283" s="39" t="str">
        <f t="shared" ca="1" si="14"/>
        <v/>
      </c>
    </row>
    <row r="284" spans="1:4" x14ac:dyDescent="0.3">
      <c r="A284" s="37" t="str">
        <f>IF(ISERROR(SMALL(Inventaires!$V$3:$V$318,ROW())),"",SMALL(Inventaires!$V$3:$V$318,ROW()))</f>
        <v/>
      </c>
      <c r="B284" s="37" t="str">
        <f t="shared" ca="1" si="12"/>
        <v/>
      </c>
      <c r="C284" s="39" t="str">
        <f t="shared" ca="1" si="13"/>
        <v/>
      </c>
      <c r="D284" s="39" t="str">
        <f t="shared" ca="1" si="14"/>
        <v/>
      </c>
    </row>
    <row r="285" spans="1:4" x14ac:dyDescent="0.3">
      <c r="A285" s="37" t="str">
        <f>IF(ISERROR(SMALL(Inventaires!$V$3:$V$318,ROW())),"",SMALL(Inventaires!$V$3:$V$318,ROW()))</f>
        <v/>
      </c>
      <c r="B285" s="37" t="str">
        <f t="shared" ca="1" si="12"/>
        <v/>
      </c>
      <c r="C285" s="39" t="str">
        <f t="shared" ca="1" si="13"/>
        <v/>
      </c>
      <c r="D285" s="39" t="str">
        <f t="shared" ca="1" si="14"/>
        <v/>
      </c>
    </row>
    <row r="286" spans="1:4" x14ac:dyDescent="0.3">
      <c r="A286" s="37" t="str">
        <f>IF(ISERROR(SMALL(Inventaires!$V$3:$V$318,ROW())),"",SMALL(Inventaires!$V$3:$V$318,ROW()))</f>
        <v/>
      </c>
      <c r="B286" s="37" t="str">
        <f t="shared" ca="1" si="12"/>
        <v/>
      </c>
      <c r="C286" s="39" t="str">
        <f t="shared" ca="1" si="13"/>
        <v/>
      </c>
      <c r="D286" s="39" t="str">
        <f t="shared" ca="1" si="14"/>
        <v/>
      </c>
    </row>
    <row r="287" spans="1:4" x14ac:dyDescent="0.3">
      <c r="A287" s="37" t="str">
        <f>IF(ISERROR(SMALL(Inventaires!$V$3:$V$318,ROW())),"",SMALL(Inventaires!$V$3:$V$318,ROW()))</f>
        <v/>
      </c>
      <c r="B287" s="37" t="str">
        <f t="shared" ca="1" si="12"/>
        <v/>
      </c>
      <c r="C287" s="39" t="str">
        <f t="shared" ca="1" si="13"/>
        <v/>
      </c>
      <c r="D287" s="39" t="str">
        <f t="shared" ca="1" si="14"/>
        <v/>
      </c>
    </row>
    <row r="288" spans="1:4" x14ac:dyDescent="0.3">
      <c r="A288" s="37" t="str">
        <f>IF(ISERROR(SMALL(Inventaires!$V$3:$V$318,ROW())),"",SMALL(Inventaires!$V$3:$V$318,ROW()))</f>
        <v/>
      </c>
      <c r="B288" s="37" t="str">
        <f t="shared" ca="1" si="12"/>
        <v/>
      </c>
      <c r="C288" s="39" t="str">
        <f t="shared" ca="1" si="13"/>
        <v/>
      </c>
      <c r="D288" s="39" t="str">
        <f t="shared" ca="1" si="14"/>
        <v/>
      </c>
    </row>
    <row r="289" spans="1:4" x14ac:dyDescent="0.3">
      <c r="A289" s="37" t="str">
        <f>IF(ISERROR(SMALL(Inventaires!$V$3:$V$318,ROW())),"",SMALL(Inventaires!$V$3:$V$318,ROW()))</f>
        <v/>
      </c>
      <c r="B289" s="37" t="str">
        <f t="shared" ca="1" si="12"/>
        <v/>
      </c>
      <c r="C289" s="39" t="str">
        <f t="shared" ca="1" si="13"/>
        <v/>
      </c>
      <c r="D289" s="39" t="str">
        <f t="shared" ca="1" si="14"/>
        <v/>
      </c>
    </row>
    <row r="290" spans="1:4" x14ac:dyDescent="0.3">
      <c r="A290" s="37" t="str">
        <f>IF(ISERROR(SMALL(Inventaires!$V$3:$V$318,ROW())),"",SMALL(Inventaires!$V$3:$V$318,ROW()))</f>
        <v/>
      </c>
      <c r="B290" s="37" t="str">
        <f t="shared" ca="1" si="12"/>
        <v/>
      </c>
      <c r="C290" s="39" t="str">
        <f t="shared" ca="1" si="13"/>
        <v/>
      </c>
      <c r="D290" s="39" t="str">
        <f t="shared" ca="1" si="14"/>
        <v/>
      </c>
    </row>
    <row r="291" spans="1:4" x14ac:dyDescent="0.3">
      <c r="A291" s="37" t="str">
        <f>IF(ISERROR(SMALL(Inventaires!$V$3:$V$318,ROW())),"",SMALL(Inventaires!$V$3:$V$318,ROW()))</f>
        <v/>
      </c>
      <c r="B291" s="37" t="str">
        <f t="shared" ca="1" si="12"/>
        <v/>
      </c>
      <c r="C291" s="39" t="str">
        <f t="shared" ca="1" si="13"/>
        <v/>
      </c>
      <c r="D291" s="39" t="str">
        <f t="shared" ca="1" si="14"/>
        <v/>
      </c>
    </row>
    <row r="292" spans="1:4" x14ac:dyDescent="0.3">
      <c r="A292" s="37" t="str">
        <f>IF(ISERROR(SMALL(Inventaires!$V$3:$V$318,ROW())),"",SMALL(Inventaires!$V$3:$V$318,ROW()))</f>
        <v/>
      </c>
      <c r="B292" s="37" t="str">
        <f t="shared" ca="1" si="12"/>
        <v/>
      </c>
      <c r="C292" s="39" t="str">
        <f t="shared" ca="1" si="13"/>
        <v/>
      </c>
      <c r="D292" s="39" t="str">
        <f t="shared" ca="1" si="14"/>
        <v/>
      </c>
    </row>
    <row r="293" spans="1:4" x14ac:dyDescent="0.3">
      <c r="A293" s="37" t="str">
        <f>IF(ISERROR(SMALL(Inventaires!$V$3:$V$318,ROW())),"",SMALL(Inventaires!$V$3:$V$318,ROW()))</f>
        <v/>
      </c>
      <c r="B293" s="37" t="str">
        <f t="shared" ca="1" si="12"/>
        <v/>
      </c>
      <c r="C293" s="39" t="str">
        <f t="shared" ca="1" si="13"/>
        <v/>
      </c>
      <c r="D293" s="39" t="str">
        <f t="shared" ca="1" si="14"/>
        <v/>
      </c>
    </row>
    <row r="294" spans="1:4" x14ac:dyDescent="0.3">
      <c r="A294" s="37" t="str">
        <f>IF(ISERROR(SMALL(Inventaires!$V$3:$V$318,ROW())),"",SMALL(Inventaires!$V$3:$V$318,ROW()))</f>
        <v/>
      </c>
      <c r="B294" s="37" t="str">
        <f t="shared" ca="1" si="12"/>
        <v/>
      </c>
      <c r="C294" s="39" t="str">
        <f t="shared" ca="1" si="13"/>
        <v/>
      </c>
      <c r="D294" s="39" t="str">
        <f t="shared" ca="1" si="14"/>
        <v/>
      </c>
    </row>
    <row r="295" spans="1:4" x14ac:dyDescent="0.3">
      <c r="A295" s="37" t="str">
        <f>IF(ISERROR(SMALL(Inventaires!$V$3:$V$318,ROW())),"",SMALL(Inventaires!$V$3:$V$318,ROW()))</f>
        <v/>
      </c>
      <c r="B295" s="37" t="str">
        <f t="shared" ca="1" si="12"/>
        <v/>
      </c>
      <c r="C295" s="39" t="str">
        <f t="shared" ca="1" si="13"/>
        <v/>
      </c>
      <c r="D295" s="39" t="str">
        <f t="shared" ca="1" si="14"/>
        <v/>
      </c>
    </row>
    <row r="296" spans="1:4" x14ac:dyDescent="0.3">
      <c r="A296" s="37" t="str">
        <f>IF(ISERROR(SMALL(Inventaires!$V$3:$V$318,ROW())),"",SMALL(Inventaires!$V$3:$V$318,ROW()))</f>
        <v/>
      </c>
      <c r="B296" s="37" t="str">
        <f t="shared" ca="1" si="12"/>
        <v/>
      </c>
      <c r="C296" s="39" t="str">
        <f t="shared" ca="1" si="13"/>
        <v/>
      </c>
      <c r="D296" s="39" t="str">
        <f t="shared" ca="1" si="14"/>
        <v/>
      </c>
    </row>
    <row r="297" spans="1:4" x14ac:dyDescent="0.3">
      <c r="A297" s="37" t="str">
        <f>IF(ISERROR(SMALL(Inventaires!$V$3:$V$318,ROW())),"",SMALL(Inventaires!$V$3:$V$318,ROW()))</f>
        <v/>
      </c>
      <c r="B297" s="37" t="str">
        <f t="shared" ca="1" si="12"/>
        <v/>
      </c>
      <c r="C297" s="39" t="str">
        <f t="shared" ca="1" si="13"/>
        <v/>
      </c>
      <c r="D297" s="39" t="str">
        <f t="shared" ca="1" si="14"/>
        <v/>
      </c>
    </row>
    <row r="298" spans="1:4" x14ac:dyDescent="0.3">
      <c r="A298" s="37" t="str">
        <f>IF(ISERROR(SMALL(Inventaires!$V$3:$V$318,ROW())),"",SMALL(Inventaires!$V$3:$V$318,ROW()))</f>
        <v/>
      </c>
      <c r="B298" s="37" t="str">
        <f t="shared" ca="1" si="12"/>
        <v/>
      </c>
      <c r="C298" s="39" t="str">
        <f t="shared" ca="1" si="13"/>
        <v/>
      </c>
      <c r="D298" s="39" t="str">
        <f t="shared" ca="1" si="14"/>
        <v/>
      </c>
    </row>
    <row r="299" spans="1:4" x14ac:dyDescent="0.3">
      <c r="A299" s="37" t="str">
        <f>IF(ISERROR(SMALL(Inventaires!$V$3:$V$318,ROW())),"",SMALL(Inventaires!$V$3:$V$318,ROW()))</f>
        <v/>
      </c>
      <c r="B299" s="37" t="str">
        <f t="shared" ca="1" si="12"/>
        <v/>
      </c>
      <c r="C299" s="39" t="str">
        <f t="shared" ca="1" si="13"/>
        <v/>
      </c>
      <c r="D299" s="39" t="str">
        <f t="shared" ca="1" si="14"/>
        <v/>
      </c>
    </row>
    <row r="300" spans="1:4" x14ac:dyDescent="0.3">
      <c r="A300" s="37" t="str">
        <f>IF(ISERROR(SMALL(Inventaires!$V$3:$V$318,ROW())),"",SMALL(Inventaires!$V$3:$V$318,ROW()))</f>
        <v/>
      </c>
      <c r="B300" s="37" t="str">
        <f t="shared" ca="1" si="12"/>
        <v/>
      </c>
      <c r="C300" s="39" t="str">
        <f t="shared" ca="1" si="13"/>
        <v/>
      </c>
      <c r="D300" s="39" t="str">
        <f t="shared" ca="1" si="14"/>
        <v/>
      </c>
    </row>
    <row r="301" spans="1:4" x14ac:dyDescent="0.3">
      <c r="A301" s="37" t="str">
        <f>IF(ISERROR(SMALL(Inventaires!$V$3:$V$318,ROW())),"",SMALL(Inventaires!$V$3:$V$318,ROW()))</f>
        <v/>
      </c>
      <c r="B301" s="37" t="str">
        <f t="shared" ca="1" si="12"/>
        <v/>
      </c>
      <c r="C301" s="39" t="str">
        <f t="shared" ca="1" si="13"/>
        <v/>
      </c>
      <c r="D301" s="39" t="str">
        <f t="shared" ca="1" si="14"/>
        <v/>
      </c>
    </row>
    <row r="302" spans="1:4" x14ac:dyDescent="0.3">
      <c r="A302" s="37" t="str">
        <f>IF(ISERROR(SMALL(Inventaires!$V$3:$V$318,ROW())),"",SMALL(Inventaires!$V$3:$V$318,ROW()))</f>
        <v/>
      </c>
      <c r="B302" s="37" t="str">
        <f t="shared" ca="1" si="12"/>
        <v/>
      </c>
      <c r="C302" s="39" t="str">
        <f t="shared" ca="1" si="13"/>
        <v/>
      </c>
      <c r="D302" s="39" t="str">
        <f t="shared" ca="1" si="14"/>
        <v/>
      </c>
    </row>
    <row r="303" spans="1:4" x14ac:dyDescent="0.3">
      <c r="A303" s="37" t="str">
        <f>IF(ISERROR(SMALL(Inventaires!$V$3:$V$318,ROW())),"",SMALL(Inventaires!$V$3:$V$318,ROW()))</f>
        <v/>
      </c>
      <c r="B303" s="37" t="str">
        <f t="shared" ca="1" si="12"/>
        <v/>
      </c>
      <c r="C303" s="39" t="str">
        <f t="shared" ca="1" si="13"/>
        <v/>
      </c>
      <c r="D303" s="39" t="str">
        <f t="shared" ca="1" si="14"/>
        <v/>
      </c>
    </row>
    <row r="304" spans="1:4" x14ac:dyDescent="0.3">
      <c r="A304" s="37" t="str">
        <f>IF(ISERROR(SMALL(Inventaires!$V$3:$V$318,ROW())),"",SMALL(Inventaires!$V$3:$V$318,ROW()))</f>
        <v/>
      </c>
      <c r="B304" s="37" t="str">
        <f t="shared" ca="1" si="12"/>
        <v/>
      </c>
      <c r="C304" s="39" t="str">
        <f t="shared" ca="1" si="13"/>
        <v/>
      </c>
      <c r="D304" s="39" t="str">
        <f t="shared" ca="1" si="14"/>
        <v/>
      </c>
    </row>
    <row r="305" spans="1:4" x14ac:dyDescent="0.3">
      <c r="A305" s="37" t="str">
        <f>IF(ISERROR(SMALL(Inventaires!$V$3:$V$318,ROW())),"",SMALL(Inventaires!$V$3:$V$318,ROW()))</f>
        <v/>
      </c>
      <c r="B305" s="37" t="str">
        <f t="shared" ca="1" si="12"/>
        <v/>
      </c>
      <c r="C305" s="39" t="str">
        <f t="shared" ca="1" si="13"/>
        <v/>
      </c>
      <c r="D305" s="39" t="str">
        <f t="shared" ca="1" si="14"/>
        <v/>
      </c>
    </row>
    <row r="306" spans="1:4" x14ac:dyDescent="0.3">
      <c r="A306" s="37" t="str">
        <f>IF(ISERROR(SMALL(Inventaires!$V$3:$V$318,ROW())),"",SMALL(Inventaires!$V$3:$V$318,ROW()))</f>
        <v/>
      </c>
      <c r="B306" s="37" t="str">
        <f t="shared" ca="1" si="12"/>
        <v/>
      </c>
      <c r="C306" s="39" t="str">
        <f t="shared" ca="1" si="13"/>
        <v/>
      </c>
      <c r="D306" s="39" t="str">
        <f t="shared" ca="1" si="14"/>
        <v/>
      </c>
    </row>
    <row r="307" spans="1:4" x14ac:dyDescent="0.3">
      <c r="A307" s="37" t="str">
        <f>IF(ISERROR(SMALL(Inventaires!$V$3:$V$318,ROW())),"",SMALL(Inventaires!$V$3:$V$318,ROW()))</f>
        <v/>
      </c>
      <c r="B307" s="37" t="str">
        <f t="shared" ca="1" si="12"/>
        <v/>
      </c>
      <c r="C307" s="39" t="str">
        <f t="shared" ca="1" si="13"/>
        <v/>
      </c>
      <c r="D307" s="39" t="str">
        <f t="shared" ca="1" si="14"/>
        <v/>
      </c>
    </row>
    <row r="308" spans="1:4" x14ac:dyDescent="0.3">
      <c r="A308" s="37" t="str">
        <f>IF(ISERROR(SMALL(Inventaires!$V$3:$V$318,ROW())),"",SMALL(Inventaires!$V$3:$V$318,ROW()))</f>
        <v/>
      </c>
      <c r="B308" s="37" t="str">
        <f t="shared" ca="1" si="12"/>
        <v/>
      </c>
      <c r="C308" s="39" t="str">
        <f t="shared" ca="1" si="13"/>
        <v/>
      </c>
      <c r="D308" s="39" t="str">
        <f t="shared" ca="1" si="14"/>
        <v/>
      </c>
    </row>
    <row r="309" spans="1:4" x14ac:dyDescent="0.3">
      <c r="A309" s="37" t="str">
        <f>IF(ISERROR(SMALL(Inventaires!$V$3:$V$318,ROW())),"",SMALL(Inventaires!$V$3:$V$318,ROW()))</f>
        <v/>
      </c>
      <c r="B309" s="37" t="str">
        <f t="shared" ca="1" si="12"/>
        <v/>
      </c>
      <c r="C309" s="39" t="str">
        <f t="shared" ca="1" si="13"/>
        <v/>
      </c>
      <c r="D309" s="39" t="str">
        <f t="shared" ca="1" si="14"/>
        <v/>
      </c>
    </row>
    <row r="310" spans="1:4" x14ac:dyDescent="0.3">
      <c r="A310" s="37" t="str">
        <f>IF(ISERROR(SMALL(Inventaires!$V$3:$V$318,ROW())),"",SMALL(Inventaires!$V$3:$V$318,ROW()))</f>
        <v/>
      </c>
      <c r="B310" s="37" t="str">
        <f t="shared" ca="1" si="12"/>
        <v/>
      </c>
      <c r="C310" s="39" t="str">
        <f t="shared" ca="1" si="13"/>
        <v/>
      </c>
      <c r="D310" s="39" t="str">
        <f t="shared" ca="1" si="14"/>
        <v/>
      </c>
    </row>
    <row r="311" spans="1:4" x14ac:dyDescent="0.3">
      <c r="A311" s="37" t="str">
        <f>IF(ISERROR(SMALL(Inventaires!$V$3:$V$318,ROW())),"",SMALL(Inventaires!$V$3:$V$318,ROW()))</f>
        <v/>
      </c>
      <c r="B311" s="37" t="str">
        <f t="shared" ca="1" si="12"/>
        <v/>
      </c>
      <c r="C311" s="39" t="str">
        <f t="shared" ca="1" si="13"/>
        <v/>
      </c>
      <c r="D311" s="39" t="str">
        <f t="shared" ca="1" si="14"/>
        <v/>
      </c>
    </row>
    <row r="312" spans="1:4" x14ac:dyDescent="0.3">
      <c r="A312" s="37" t="str">
        <f>IF(ISERROR(SMALL(Inventaires!$V$3:$V$318,ROW())),"",SMALL(Inventaires!$V$3:$V$318,ROW()))</f>
        <v/>
      </c>
      <c r="B312" s="37" t="str">
        <f t="shared" ca="1" si="12"/>
        <v/>
      </c>
      <c r="C312" s="39" t="str">
        <f t="shared" ca="1" si="13"/>
        <v/>
      </c>
      <c r="D312" s="39" t="str">
        <f t="shared" ca="1" si="14"/>
        <v/>
      </c>
    </row>
    <row r="313" spans="1:4" x14ac:dyDescent="0.3">
      <c r="A313" s="37" t="str">
        <f>IF(ISERROR(SMALL(Inventaires!$V$3:$V$318,ROW())),"",SMALL(Inventaires!$V$3:$V$318,ROW()))</f>
        <v/>
      </c>
      <c r="B313" s="37" t="str">
        <f t="shared" ca="1" si="12"/>
        <v/>
      </c>
      <c r="C313" s="39" t="str">
        <f t="shared" ca="1" si="13"/>
        <v/>
      </c>
      <c r="D313" s="39" t="str">
        <f t="shared" ca="1" si="14"/>
        <v/>
      </c>
    </row>
    <row r="314" spans="1:4" x14ac:dyDescent="0.3">
      <c r="A314" s="37" t="str">
        <f>IF(ISERROR(SMALL(Inventaires!$V$3:$V$318,ROW())),"",SMALL(Inventaires!$V$3:$V$318,ROW()))</f>
        <v/>
      </c>
      <c r="B314" s="37" t="str">
        <f t="shared" ca="1" si="12"/>
        <v/>
      </c>
      <c r="C314" s="39" t="str">
        <f t="shared" ca="1" si="13"/>
        <v/>
      </c>
      <c r="D314" s="39" t="str">
        <f t="shared" ca="1" si="14"/>
        <v/>
      </c>
    </row>
    <row r="315" spans="1:4" x14ac:dyDescent="0.3">
      <c r="A315" s="37" t="str">
        <f>IF(ISERROR(SMALL(Inventaires!$V$3:$V$318,ROW())),"",SMALL(Inventaires!$V$3:$V$318,ROW()))</f>
        <v/>
      </c>
      <c r="B315" s="37" t="str">
        <f t="shared" ca="1" si="12"/>
        <v/>
      </c>
      <c r="C315" s="39" t="str">
        <f t="shared" ca="1" si="13"/>
        <v/>
      </c>
      <c r="D315" s="39" t="str">
        <f t="shared" ca="1" si="14"/>
        <v/>
      </c>
    </row>
    <row r="316" spans="1:4" x14ac:dyDescent="0.3">
      <c r="A316" s="37" t="str">
        <f>IF(ISERROR(SMALL(Inventaires!$V$3:$V$318,ROW())),"",SMALL(Inventaires!$V$3:$V$318,ROW()))</f>
        <v/>
      </c>
      <c r="B316" s="37" t="str">
        <f t="shared" ca="1" si="12"/>
        <v/>
      </c>
      <c r="C316" s="39" t="str">
        <f t="shared" ca="1" si="13"/>
        <v/>
      </c>
      <c r="D316" s="39" t="str">
        <f t="shared" ca="1" si="14"/>
        <v/>
      </c>
    </row>
    <row r="317" spans="1:4" x14ac:dyDescent="0.3">
      <c r="A317" s="37" t="str">
        <f>IF(ISERROR(SMALL(Inventaires!$V$3:$V$318,ROW())),"",SMALL(Inventaires!$V$3:$V$318,ROW()))</f>
        <v/>
      </c>
      <c r="B317" s="37" t="str">
        <f t="shared" ca="1" si="12"/>
        <v/>
      </c>
      <c r="C317" s="39" t="str">
        <f t="shared" ca="1" si="13"/>
        <v/>
      </c>
      <c r="D317" s="39" t="str">
        <f t="shared" ca="1" si="14"/>
        <v/>
      </c>
    </row>
    <row r="318" spans="1:4" x14ac:dyDescent="0.3">
      <c r="A318" s="37" t="str">
        <f>IF(ISERROR(SMALL(Inventaires!$V$3:$V$318,ROW())),"",SMALL(Inventaires!$V$3:$V$318,ROW()))</f>
        <v/>
      </c>
      <c r="B318" s="37" t="str">
        <f t="shared" ca="1" si="12"/>
        <v/>
      </c>
      <c r="C318" s="39" t="str">
        <f t="shared" ca="1" si="13"/>
        <v/>
      </c>
      <c r="D318" s="39" t="str">
        <f t="shared" ca="1" si="14"/>
        <v/>
      </c>
    </row>
    <row r="319" spans="1:4" x14ac:dyDescent="0.3">
      <c r="A319" s="37" t="str">
        <f>IF(ISERROR(SMALL(Inventaires!$V$3:$V$318,ROW())),"",SMALL(Inventaires!$V$3:$V$318,ROW()))</f>
        <v/>
      </c>
      <c r="B319" s="37" t="str">
        <f t="shared" ca="1" si="12"/>
        <v/>
      </c>
      <c r="C319" s="39" t="str">
        <f t="shared" ca="1" si="13"/>
        <v/>
      </c>
      <c r="D319" s="39" t="str">
        <f t="shared" ca="1" si="14"/>
        <v/>
      </c>
    </row>
    <row r="320" spans="1:4" x14ac:dyDescent="0.3">
      <c r="A320" s="37" t="str">
        <f>IF(ISERROR(SMALL(Inventaires!$V$3:$V$318,ROW())),"",SMALL(Inventaires!$V$3:$V$318,ROW()))</f>
        <v/>
      </c>
      <c r="B320" s="37" t="str">
        <f t="shared" ca="1" si="12"/>
        <v/>
      </c>
      <c r="C320" s="39" t="str">
        <f t="shared" ca="1" si="13"/>
        <v/>
      </c>
      <c r="D320" s="39" t="str">
        <f t="shared" ca="1" si="14"/>
        <v/>
      </c>
    </row>
    <row r="321" spans="1:4" x14ac:dyDescent="0.3">
      <c r="A321" s="37" t="str">
        <f>IF(ISERROR(SMALL(Inventaires!$V$3:$V$318,ROW())),"",SMALL(Inventaires!$V$3:$V$318,ROW()))</f>
        <v/>
      </c>
      <c r="B321" s="37" t="str">
        <f t="shared" ref="B321:B384" ca="1" si="15">IF(A321="","",INDIRECT("Inventaires!D"&amp;A321,1))</f>
        <v/>
      </c>
      <c r="C321" s="39" t="str">
        <f t="shared" ref="C321:C384" ca="1" si="16">IF(A321="","",INDIRECT("Inventaires!Q"&amp;A321,1))</f>
        <v/>
      </c>
      <c r="D321" s="39" t="str">
        <f t="shared" ca="1" si="14"/>
        <v/>
      </c>
    </row>
    <row r="322" spans="1:4" x14ac:dyDescent="0.3">
      <c r="A322" s="37" t="str">
        <f>IF(ISERROR(SMALL(Inventaires!$V$3:$V$318,ROW())),"",SMALL(Inventaires!$V$3:$V$318,ROW()))</f>
        <v/>
      </c>
      <c r="B322" s="37" t="str">
        <f t="shared" ca="1" si="15"/>
        <v/>
      </c>
      <c r="C322" s="39" t="str">
        <f t="shared" ca="1" si="16"/>
        <v/>
      </c>
      <c r="D322" s="39" t="str">
        <f t="shared" ref="D322:D385" ca="1" si="17">IF(A322="","",INDIRECT("Inventaires!C"&amp;A322,1))</f>
        <v/>
      </c>
    </row>
    <row r="323" spans="1:4" x14ac:dyDescent="0.3">
      <c r="A323" s="37" t="str">
        <f>IF(ISERROR(SMALL(Inventaires!$V$3:$V$318,ROW())),"",SMALL(Inventaires!$V$3:$V$318,ROW()))</f>
        <v/>
      </c>
      <c r="B323" s="37" t="str">
        <f t="shared" ca="1" si="15"/>
        <v/>
      </c>
      <c r="C323" s="39" t="str">
        <f t="shared" ca="1" si="16"/>
        <v/>
      </c>
      <c r="D323" s="39" t="str">
        <f t="shared" ca="1" si="17"/>
        <v/>
      </c>
    </row>
    <row r="324" spans="1:4" x14ac:dyDescent="0.3">
      <c r="A324" s="37" t="str">
        <f>IF(ISERROR(SMALL(Inventaires!$V$3:$V$318,ROW())),"",SMALL(Inventaires!$V$3:$V$318,ROW()))</f>
        <v/>
      </c>
      <c r="B324" s="37" t="str">
        <f t="shared" ca="1" si="15"/>
        <v/>
      </c>
      <c r="C324" s="39" t="str">
        <f t="shared" ca="1" si="16"/>
        <v/>
      </c>
      <c r="D324" s="39" t="str">
        <f t="shared" ca="1" si="17"/>
        <v/>
      </c>
    </row>
    <row r="325" spans="1:4" x14ac:dyDescent="0.3">
      <c r="A325" s="37" t="str">
        <f>IF(ISERROR(SMALL(Inventaires!$V$3:$V$318,ROW())),"",SMALL(Inventaires!$V$3:$V$318,ROW()))</f>
        <v/>
      </c>
      <c r="B325" s="37" t="str">
        <f t="shared" ca="1" si="15"/>
        <v/>
      </c>
      <c r="C325" s="39" t="str">
        <f t="shared" ca="1" si="16"/>
        <v/>
      </c>
      <c r="D325" s="39" t="str">
        <f t="shared" ca="1" si="17"/>
        <v/>
      </c>
    </row>
    <row r="326" spans="1:4" x14ac:dyDescent="0.3">
      <c r="A326" s="37" t="str">
        <f>IF(ISERROR(SMALL(Inventaires!$V$3:$V$318,ROW())),"",SMALL(Inventaires!$V$3:$V$318,ROW()))</f>
        <v/>
      </c>
      <c r="B326" s="37" t="str">
        <f t="shared" ca="1" si="15"/>
        <v/>
      </c>
      <c r="C326" s="39" t="str">
        <f t="shared" ca="1" si="16"/>
        <v/>
      </c>
      <c r="D326" s="39" t="str">
        <f t="shared" ca="1" si="17"/>
        <v/>
      </c>
    </row>
    <row r="327" spans="1:4" x14ac:dyDescent="0.3">
      <c r="A327" s="37" t="str">
        <f>IF(ISERROR(SMALL(Inventaires!$V$3:$V$318,ROW())),"",SMALL(Inventaires!$V$3:$V$318,ROW()))</f>
        <v/>
      </c>
      <c r="B327" s="37" t="str">
        <f t="shared" ca="1" si="15"/>
        <v/>
      </c>
      <c r="C327" s="39" t="str">
        <f t="shared" ca="1" si="16"/>
        <v/>
      </c>
      <c r="D327" s="39" t="str">
        <f t="shared" ca="1" si="17"/>
        <v/>
      </c>
    </row>
    <row r="328" spans="1:4" x14ac:dyDescent="0.3">
      <c r="A328" s="37" t="str">
        <f>IF(ISERROR(SMALL(Inventaires!$V$3:$V$318,ROW())),"",SMALL(Inventaires!$V$3:$V$318,ROW()))</f>
        <v/>
      </c>
      <c r="B328" s="37" t="str">
        <f t="shared" ca="1" si="15"/>
        <v/>
      </c>
      <c r="C328" s="39" t="str">
        <f t="shared" ca="1" si="16"/>
        <v/>
      </c>
      <c r="D328" s="39" t="str">
        <f t="shared" ca="1" si="17"/>
        <v/>
      </c>
    </row>
    <row r="329" spans="1:4" x14ac:dyDescent="0.3">
      <c r="A329" s="37" t="str">
        <f>IF(ISERROR(SMALL(Inventaires!$V$3:$V$318,ROW())),"",SMALL(Inventaires!$V$3:$V$318,ROW()))</f>
        <v/>
      </c>
      <c r="B329" s="37" t="str">
        <f t="shared" ca="1" si="15"/>
        <v/>
      </c>
      <c r="C329" s="39" t="str">
        <f t="shared" ca="1" si="16"/>
        <v/>
      </c>
      <c r="D329" s="39" t="str">
        <f t="shared" ca="1" si="17"/>
        <v/>
      </c>
    </row>
    <row r="330" spans="1:4" x14ac:dyDescent="0.3">
      <c r="A330" s="37" t="str">
        <f>IF(ISERROR(SMALL(Inventaires!$V$3:$V$318,ROW())),"",SMALL(Inventaires!$V$3:$V$318,ROW()))</f>
        <v/>
      </c>
      <c r="B330" s="37" t="str">
        <f t="shared" ca="1" si="15"/>
        <v/>
      </c>
      <c r="C330" s="39" t="str">
        <f t="shared" ca="1" si="16"/>
        <v/>
      </c>
      <c r="D330" s="39" t="str">
        <f t="shared" ca="1" si="17"/>
        <v/>
      </c>
    </row>
    <row r="331" spans="1:4" x14ac:dyDescent="0.3">
      <c r="A331" s="37" t="str">
        <f>IF(ISERROR(SMALL(Inventaires!$V$3:$V$318,ROW())),"",SMALL(Inventaires!$V$3:$V$318,ROW()))</f>
        <v/>
      </c>
      <c r="B331" s="37" t="str">
        <f t="shared" ca="1" si="15"/>
        <v/>
      </c>
      <c r="C331" s="39" t="str">
        <f t="shared" ca="1" si="16"/>
        <v/>
      </c>
      <c r="D331" s="39" t="str">
        <f t="shared" ca="1" si="17"/>
        <v/>
      </c>
    </row>
    <row r="332" spans="1:4" x14ac:dyDescent="0.3">
      <c r="A332" s="37" t="str">
        <f>IF(ISERROR(SMALL(Inventaires!$V$3:$V$318,ROW())),"",SMALL(Inventaires!$V$3:$V$318,ROW()))</f>
        <v/>
      </c>
      <c r="B332" s="37" t="str">
        <f t="shared" ca="1" si="15"/>
        <v/>
      </c>
      <c r="C332" s="39" t="str">
        <f t="shared" ca="1" si="16"/>
        <v/>
      </c>
      <c r="D332" s="39" t="str">
        <f t="shared" ca="1" si="17"/>
        <v/>
      </c>
    </row>
    <row r="333" spans="1:4" x14ac:dyDescent="0.3">
      <c r="A333" s="37" t="str">
        <f>IF(ISERROR(SMALL(Inventaires!$V$3:$V$318,ROW())),"",SMALL(Inventaires!$V$3:$V$318,ROW()))</f>
        <v/>
      </c>
      <c r="B333" s="37" t="str">
        <f t="shared" ca="1" si="15"/>
        <v/>
      </c>
      <c r="C333" s="39" t="str">
        <f t="shared" ca="1" si="16"/>
        <v/>
      </c>
      <c r="D333" s="39" t="str">
        <f t="shared" ca="1" si="17"/>
        <v/>
      </c>
    </row>
    <row r="334" spans="1:4" x14ac:dyDescent="0.3">
      <c r="A334" s="37" t="str">
        <f>IF(ISERROR(SMALL(Inventaires!$V$3:$V$318,ROW())),"",SMALL(Inventaires!$V$3:$V$318,ROW()))</f>
        <v/>
      </c>
      <c r="B334" s="37" t="str">
        <f t="shared" ca="1" si="15"/>
        <v/>
      </c>
      <c r="C334" s="39" t="str">
        <f t="shared" ca="1" si="16"/>
        <v/>
      </c>
      <c r="D334" s="39" t="str">
        <f t="shared" ca="1" si="17"/>
        <v/>
      </c>
    </row>
    <row r="335" spans="1:4" x14ac:dyDescent="0.3">
      <c r="A335" s="37" t="str">
        <f>IF(ISERROR(SMALL(Inventaires!$V$3:$V$318,ROW())),"",SMALL(Inventaires!$V$3:$V$318,ROW()))</f>
        <v/>
      </c>
      <c r="B335" s="37" t="str">
        <f t="shared" ca="1" si="15"/>
        <v/>
      </c>
      <c r="C335" s="39" t="str">
        <f t="shared" ca="1" si="16"/>
        <v/>
      </c>
      <c r="D335" s="39" t="str">
        <f t="shared" ca="1" si="17"/>
        <v/>
      </c>
    </row>
    <row r="336" spans="1:4" x14ac:dyDescent="0.3">
      <c r="A336" s="37" t="str">
        <f>IF(ISERROR(SMALL(Inventaires!$V$3:$V$318,ROW())),"",SMALL(Inventaires!$V$3:$V$318,ROW()))</f>
        <v/>
      </c>
      <c r="B336" s="37" t="str">
        <f t="shared" ca="1" si="15"/>
        <v/>
      </c>
      <c r="C336" s="39" t="str">
        <f t="shared" ca="1" si="16"/>
        <v/>
      </c>
      <c r="D336" s="39" t="str">
        <f t="shared" ca="1" si="17"/>
        <v/>
      </c>
    </row>
    <row r="337" spans="1:4" x14ac:dyDescent="0.3">
      <c r="A337" s="37" t="str">
        <f>IF(ISERROR(SMALL(Inventaires!$V$3:$V$318,ROW())),"",SMALL(Inventaires!$V$3:$V$318,ROW()))</f>
        <v/>
      </c>
      <c r="B337" s="37" t="str">
        <f t="shared" ca="1" si="15"/>
        <v/>
      </c>
      <c r="C337" s="39" t="str">
        <f t="shared" ca="1" si="16"/>
        <v/>
      </c>
      <c r="D337" s="39" t="str">
        <f t="shared" ca="1" si="17"/>
        <v/>
      </c>
    </row>
    <row r="338" spans="1:4" x14ac:dyDescent="0.3">
      <c r="A338" s="37" t="str">
        <f>IF(ISERROR(SMALL(Inventaires!$V$3:$V$318,ROW())),"",SMALL(Inventaires!$V$3:$V$318,ROW()))</f>
        <v/>
      </c>
      <c r="B338" s="37" t="str">
        <f t="shared" ca="1" si="15"/>
        <v/>
      </c>
      <c r="C338" s="39" t="str">
        <f t="shared" ca="1" si="16"/>
        <v/>
      </c>
      <c r="D338" s="39" t="str">
        <f t="shared" ca="1" si="17"/>
        <v/>
      </c>
    </row>
    <row r="339" spans="1:4" x14ac:dyDescent="0.3">
      <c r="A339" s="37" t="str">
        <f>IF(ISERROR(SMALL(Inventaires!$V$3:$V$318,ROW())),"",SMALL(Inventaires!$V$3:$V$318,ROW()))</f>
        <v/>
      </c>
      <c r="B339" s="37" t="str">
        <f t="shared" ca="1" si="15"/>
        <v/>
      </c>
      <c r="C339" s="39" t="str">
        <f t="shared" ca="1" si="16"/>
        <v/>
      </c>
      <c r="D339" s="39" t="str">
        <f t="shared" ca="1" si="17"/>
        <v/>
      </c>
    </row>
    <row r="340" spans="1:4" x14ac:dyDescent="0.3">
      <c r="A340" s="37" t="str">
        <f>IF(ISERROR(SMALL(Inventaires!$V$3:$V$318,ROW())),"",SMALL(Inventaires!$V$3:$V$318,ROW()))</f>
        <v/>
      </c>
      <c r="B340" s="37" t="str">
        <f t="shared" ca="1" si="15"/>
        <v/>
      </c>
      <c r="C340" s="39" t="str">
        <f t="shared" ca="1" si="16"/>
        <v/>
      </c>
      <c r="D340" s="39" t="str">
        <f t="shared" ca="1" si="17"/>
        <v/>
      </c>
    </row>
    <row r="341" spans="1:4" x14ac:dyDescent="0.3">
      <c r="A341" s="37" t="str">
        <f>IF(ISERROR(SMALL(Inventaires!$V$3:$V$318,ROW())),"",SMALL(Inventaires!$V$3:$V$318,ROW()))</f>
        <v/>
      </c>
      <c r="B341" s="37" t="str">
        <f t="shared" ca="1" si="15"/>
        <v/>
      </c>
      <c r="C341" s="39" t="str">
        <f t="shared" ca="1" si="16"/>
        <v/>
      </c>
      <c r="D341" s="39" t="str">
        <f t="shared" ca="1" si="17"/>
        <v/>
      </c>
    </row>
    <row r="342" spans="1:4" x14ac:dyDescent="0.3">
      <c r="A342" s="37" t="str">
        <f>IF(ISERROR(SMALL(Inventaires!$V$3:$V$318,ROW())),"",SMALL(Inventaires!$V$3:$V$318,ROW()))</f>
        <v/>
      </c>
      <c r="B342" s="37" t="str">
        <f t="shared" ca="1" si="15"/>
        <v/>
      </c>
      <c r="C342" s="39" t="str">
        <f t="shared" ca="1" si="16"/>
        <v/>
      </c>
      <c r="D342" s="39" t="str">
        <f t="shared" ca="1" si="17"/>
        <v/>
      </c>
    </row>
    <row r="343" spans="1:4" x14ac:dyDescent="0.3">
      <c r="A343" s="37" t="str">
        <f>IF(ISERROR(SMALL(Inventaires!$V$3:$V$318,ROW())),"",SMALL(Inventaires!$V$3:$V$318,ROW()))</f>
        <v/>
      </c>
      <c r="B343" s="37" t="str">
        <f t="shared" ca="1" si="15"/>
        <v/>
      </c>
      <c r="C343" s="39" t="str">
        <f t="shared" ca="1" si="16"/>
        <v/>
      </c>
      <c r="D343" s="39" t="str">
        <f t="shared" ca="1" si="17"/>
        <v/>
      </c>
    </row>
    <row r="344" spans="1:4" x14ac:dyDescent="0.3">
      <c r="A344" s="37" t="str">
        <f>IF(ISERROR(SMALL(Inventaires!$V$3:$V$318,ROW())),"",SMALL(Inventaires!$V$3:$V$318,ROW()))</f>
        <v/>
      </c>
      <c r="B344" s="37" t="str">
        <f t="shared" ca="1" si="15"/>
        <v/>
      </c>
      <c r="C344" s="39" t="str">
        <f t="shared" ca="1" si="16"/>
        <v/>
      </c>
      <c r="D344" s="39" t="str">
        <f t="shared" ca="1" si="17"/>
        <v/>
      </c>
    </row>
    <row r="345" spans="1:4" x14ac:dyDescent="0.3">
      <c r="A345" s="37" t="str">
        <f>IF(ISERROR(SMALL(Inventaires!$V$3:$V$318,ROW())),"",SMALL(Inventaires!$V$3:$V$318,ROW()))</f>
        <v/>
      </c>
      <c r="B345" s="37" t="str">
        <f t="shared" ca="1" si="15"/>
        <v/>
      </c>
      <c r="C345" s="39" t="str">
        <f t="shared" ca="1" si="16"/>
        <v/>
      </c>
      <c r="D345" s="39" t="str">
        <f t="shared" ca="1" si="17"/>
        <v/>
      </c>
    </row>
    <row r="346" spans="1:4" x14ac:dyDescent="0.3">
      <c r="A346" s="37" t="str">
        <f>IF(ISERROR(SMALL(Inventaires!$V$3:$V$318,ROW())),"",SMALL(Inventaires!$V$3:$V$318,ROW()))</f>
        <v/>
      </c>
      <c r="B346" s="37" t="str">
        <f t="shared" ca="1" si="15"/>
        <v/>
      </c>
      <c r="C346" s="39" t="str">
        <f t="shared" ca="1" si="16"/>
        <v/>
      </c>
      <c r="D346" s="39" t="str">
        <f t="shared" ca="1" si="17"/>
        <v/>
      </c>
    </row>
    <row r="347" spans="1:4" x14ac:dyDescent="0.3">
      <c r="A347" s="37" t="str">
        <f>IF(ISERROR(SMALL(Inventaires!$V$3:$V$318,ROW())),"",SMALL(Inventaires!$V$3:$V$318,ROW()))</f>
        <v/>
      </c>
      <c r="B347" s="37" t="str">
        <f t="shared" ca="1" si="15"/>
        <v/>
      </c>
      <c r="C347" s="39" t="str">
        <f t="shared" ca="1" si="16"/>
        <v/>
      </c>
      <c r="D347" s="39" t="str">
        <f t="shared" ca="1" si="17"/>
        <v/>
      </c>
    </row>
    <row r="348" spans="1:4" x14ac:dyDescent="0.3">
      <c r="A348" s="37" t="str">
        <f>IF(ISERROR(SMALL(Inventaires!$V$3:$V$318,ROW())),"",SMALL(Inventaires!$V$3:$V$318,ROW()))</f>
        <v/>
      </c>
      <c r="B348" s="37" t="str">
        <f t="shared" ca="1" si="15"/>
        <v/>
      </c>
      <c r="C348" s="39" t="str">
        <f t="shared" ca="1" si="16"/>
        <v/>
      </c>
      <c r="D348" s="39" t="str">
        <f t="shared" ca="1" si="17"/>
        <v/>
      </c>
    </row>
    <row r="349" spans="1:4" x14ac:dyDescent="0.3">
      <c r="A349" s="37" t="str">
        <f>IF(ISERROR(SMALL(Inventaires!$V$3:$V$318,ROW())),"",SMALL(Inventaires!$V$3:$V$318,ROW()))</f>
        <v/>
      </c>
      <c r="B349" s="37" t="str">
        <f t="shared" ca="1" si="15"/>
        <v/>
      </c>
      <c r="C349" s="39" t="str">
        <f t="shared" ca="1" si="16"/>
        <v/>
      </c>
      <c r="D349" s="39" t="str">
        <f t="shared" ca="1" si="17"/>
        <v/>
      </c>
    </row>
    <row r="350" spans="1:4" x14ac:dyDescent="0.3">
      <c r="A350" s="37" t="str">
        <f>IF(ISERROR(SMALL(Inventaires!$V$3:$V$318,ROW())),"",SMALL(Inventaires!$V$3:$V$318,ROW()))</f>
        <v/>
      </c>
      <c r="B350" s="37" t="str">
        <f t="shared" ca="1" si="15"/>
        <v/>
      </c>
      <c r="C350" s="39" t="str">
        <f t="shared" ca="1" si="16"/>
        <v/>
      </c>
      <c r="D350" s="39" t="str">
        <f t="shared" ca="1" si="17"/>
        <v/>
      </c>
    </row>
    <row r="351" spans="1:4" x14ac:dyDescent="0.3">
      <c r="A351" s="37" t="str">
        <f>IF(ISERROR(SMALL(Inventaires!$V$3:$V$318,ROW())),"",SMALL(Inventaires!$V$3:$V$318,ROW()))</f>
        <v/>
      </c>
      <c r="B351" s="37" t="str">
        <f t="shared" ca="1" si="15"/>
        <v/>
      </c>
      <c r="C351" s="39" t="str">
        <f t="shared" ca="1" si="16"/>
        <v/>
      </c>
      <c r="D351" s="39" t="str">
        <f t="shared" ca="1" si="17"/>
        <v/>
      </c>
    </row>
    <row r="352" spans="1:4" x14ac:dyDescent="0.3">
      <c r="A352" s="37" t="str">
        <f>IF(ISERROR(SMALL(Inventaires!$V$3:$V$318,ROW())),"",SMALL(Inventaires!$V$3:$V$318,ROW()))</f>
        <v/>
      </c>
      <c r="B352" s="37" t="str">
        <f t="shared" ca="1" si="15"/>
        <v/>
      </c>
      <c r="C352" s="39" t="str">
        <f t="shared" ca="1" si="16"/>
        <v/>
      </c>
      <c r="D352" s="39" t="str">
        <f t="shared" ca="1" si="17"/>
        <v/>
      </c>
    </row>
    <row r="353" spans="1:4" x14ac:dyDescent="0.3">
      <c r="A353" s="37" t="str">
        <f>IF(ISERROR(SMALL(Inventaires!$V$3:$V$318,ROW())),"",SMALL(Inventaires!$V$3:$V$318,ROW()))</f>
        <v/>
      </c>
      <c r="B353" s="37" t="str">
        <f t="shared" ca="1" si="15"/>
        <v/>
      </c>
      <c r="C353" s="39" t="str">
        <f t="shared" ca="1" si="16"/>
        <v/>
      </c>
      <c r="D353" s="39" t="str">
        <f t="shared" ca="1" si="17"/>
        <v/>
      </c>
    </row>
    <row r="354" spans="1:4" x14ac:dyDescent="0.3">
      <c r="A354" s="37" t="str">
        <f>IF(ISERROR(SMALL(Inventaires!$V$3:$V$318,ROW())),"",SMALL(Inventaires!$V$3:$V$318,ROW()))</f>
        <v/>
      </c>
      <c r="B354" s="37" t="str">
        <f t="shared" ca="1" si="15"/>
        <v/>
      </c>
      <c r="C354" s="39" t="str">
        <f t="shared" ca="1" si="16"/>
        <v/>
      </c>
      <c r="D354" s="39" t="str">
        <f t="shared" ca="1" si="17"/>
        <v/>
      </c>
    </row>
    <row r="355" spans="1:4" x14ac:dyDescent="0.3">
      <c r="A355" s="37" t="str">
        <f>IF(ISERROR(SMALL(Inventaires!$V$3:$V$318,ROW())),"",SMALL(Inventaires!$V$3:$V$318,ROW()))</f>
        <v/>
      </c>
      <c r="B355" s="37" t="str">
        <f t="shared" ca="1" si="15"/>
        <v/>
      </c>
      <c r="C355" s="39" t="str">
        <f t="shared" ca="1" si="16"/>
        <v/>
      </c>
      <c r="D355" s="39" t="str">
        <f t="shared" ca="1" si="17"/>
        <v/>
      </c>
    </row>
    <row r="356" spans="1:4" x14ac:dyDescent="0.3">
      <c r="A356" s="37" t="str">
        <f>IF(ISERROR(SMALL(Inventaires!$V$3:$V$318,ROW())),"",SMALL(Inventaires!$V$3:$V$318,ROW()))</f>
        <v/>
      </c>
      <c r="B356" s="37" t="str">
        <f t="shared" ca="1" si="15"/>
        <v/>
      </c>
      <c r="C356" s="39" t="str">
        <f t="shared" ca="1" si="16"/>
        <v/>
      </c>
      <c r="D356" s="39" t="str">
        <f t="shared" ca="1" si="17"/>
        <v/>
      </c>
    </row>
    <row r="357" spans="1:4" x14ac:dyDescent="0.3">
      <c r="A357" s="37" t="str">
        <f>IF(ISERROR(SMALL(Inventaires!$V$3:$V$318,ROW())),"",SMALL(Inventaires!$V$3:$V$318,ROW()))</f>
        <v/>
      </c>
      <c r="B357" s="37" t="str">
        <f t="shared" ca="1" si="15"/>
        <v/>
      </c>
      <c r="C357" s="39" t="str">
        <f t="shared" ca="1" si="16"/>
        <v/>
      </c>
      <c r="D357" s="39" t="str">
        <f t="shared" ca="1" si="17"/>
        <v/>
      </c>
    </row>
    <row r="358" spans="1:4" x14ac:dyDescent="0.3">
      <c r="A358" s="37" t="str">
        <f>IF(ISERROR(SMALL(Inventaires!$V$3:$V$318,ROW())),"",SMALL(Inventaires!$V$3:$V$318,ROW()))</f>
        <v/>
      </c>
      <c r="B358" s="37" t="str">
        <f t="shared" ca="1" si="15"/>
        <v/>
      </c>
      <c r="C358" s="39" t="str">
        <f t="shared" ca="1" si="16"/>
        <v/>
      </c>
      <c r="D358" s="39" t="str">
        <f t="shared" ca="1" si="17"/>
        <v/>
      </c>
    </row>
    <row r="359" spans="1:4" x14ac:dyDescent="0.3">
      <c r="A359" s="37" t="str">
        <f>IF(ISERROR(SMALL(Inventaires!$V$3:$V$318,ROW())),"",SMALL(Inventaires!$V$3:$V$318,ROW()))</f>
        <v/>
      </c>
      <c r="B359" s="37" t="str">
        <f t="shared" ca="1" si="15"/>
        <v/>
      </c>
      <c r="C359" s="39" t="str">
        <f t="shared" ca="1" si="16"/>
        <v/>
      </c>
      <c r="D359" s="39" t="str">
        <f t="shared" ca="1" si="17"/>
        <v/>
      </c>
    </row>
    <row r="360" spans="1:4" x14ac:dyDescent="0.3">
      <c r="A360" s="37" t="str">
        <f>IF(ISERROR(SMALL(Inventaires!$V$3:$V$318,ROW())),"",SMALL(Inventaires!$V$3:$V$318,ROW()))</f>
        <v/>
      </c>
      <c r="B360" s="37" t="str">
        <f t="shared" ca="1" si="15"/>
        <v/>
      </c>
      <c r="C360" s="39" t="str">
        <f t="shared" ca="1" si="16"/>
        <v/>
      </c>
      <c r="D360" s="39" t="str">
        <f t="shared" ca="1" si="17"/>
        <v/>
      </c>
    </row>
    <row r="361" spans="1:4" x14ac:dyDescent="0.3">
      <c r="A361" s="37" t="str">
        <f>IF(ISERROR(SMALL(Inventaires!$V$3:$V$318,ROW())),"",SMALL(Inventaires!$V$3:$V$318,ROW()))</f>
        <v/>
      </c>
      <c r="B361" s="37" t="str">
        <f t="shared" ca="1" si="15"/>
        <v/>
      </c>
      <c r="C361" s="39" t="str">
        <f t="shared" ca="1" si="16"/>
        <v/>
      </c>
      <c r="D361" s="39" t="str">
        <f t="shared" ca="1" si="17"/>
        <v/>
      </c>
    </row>
    <row r="362" spans="1:4" x14ac:dyDescent="0.3">
      <c r="A362" s="37" t="str">
        <f>IF(ISERROR(SMALL(Inventaires!$V$3:$V$318,ROW())),"",SMALL(Inventaires!$V$3:$V$318,ROW()))</f>
        <v/>
      </c>
      <c r="B362" s="37" t="str">
        <f t="shared" ca="1" si="15"/>
        <v/>
      </c>
      <c r="C362" s="39" t="str">
        <f t="shared" ca="1" si="16"/>
        <v/>
      </c>
      <c r="D362" s="39" t="str">
        <f t="shared" ca="1" si="17"/>
        <v/>
      </c>
    </row>
    <row r="363" spans="1:4" x14ac:dyDescent="0.3">
      <c r="A363" s="37" t="str">
        <f>IF(ISERROR(SMALL(Inventaires!$V$3:$V$318,ROW())),"",SMALL(Inventaires!$V$3:$V$318,ROW()))</f>
        <v/>
      </c>
      <c r="B363" s="37" t="str">
        <f t="shared" ca="1" si="15"/>
        <v/>
      </c>
      <c r="C363" s="39" t="str">
        <f t="shared" ca="1" si="16"/>
        <v/>
      </c>
      <c r="D363" s="39" t="str">
        <f t="shared" ca="1" si="17"/>
        <v/>
      </c>
    </row>
    <row r="364" spans="1:4" x14ac:dyDescent="0.3">
      <c r="A364" s="37" t="str">
        <f>IF(ISERROR(SMALL(Inventaires!$V$3:$V$318,ROW())),"",SMALL(Inventaires!$V$3:$V$318,ROW()))</f>
        <v/>
      </c>
      <c r="B364" s="37" t="str">
        <f t="shared" ca="1" si="15"/>
        <v/>
      </c>
      <c r="C364" s="39" t="str">
        <f t="shared" ca="1" si="16"/>
        <v/>
      </c>
      <c r="D364" s="39" t="str">
        <f t="shared" ca="1" si="17"/>
        <v/>
      </c>
    </row>
    <row r="365" spans="1:4" x14ac:dyDescent="0.3">
      <c r="A365" s="37" t="str">
        <f>IF(ISERROR(SMALL(Inventaires!$V$3:$V$318,ROW())),"",SMALL(Inventaires!$V$3:$V$318,ROW()))</f>
        <v/>
      </c>
      <c r="B365" s="37" t="str">
        <f t="shared" ca="1" si="15"/>
        <v/>
      </c>
      <c r="C365" s="39" t="str">
        <f t="shared" ca="1" si="16"/>
        <v/>
      </c>
      <c r="D365" s="39" t="str">
        <f t="shared" ca="1" si="17"/>
        <v/>
      </c>
    </row>
    <row r="366" spans="1:4" x14ac:dyDescent="0.3">
      <c r="A366" s="37" t="str">
        <f>IF(ISERROR(SMALL(Inventaires!$V$3:$V$318,ROW())),"",SMALL(Inventaires!$V$3:$V$318,ROW()))</f>
        <v/>
      </c>
      <c r="B366" s="37" t="str">
        <f t="shared" ca="1" si="15"/>
        <v/>
      </c>
      <c r="C366" s="39" t="str">
        <f t="shared" ca="1" si="16"/>
        <v/>
      </c>
      <c r="D366" s="39" t="str">
        <f t="shared" ca="1" si="17"/>
        <v/>
      </c>
    </row>
    <row r="367" spans="1:4" x14ac:dyDescent="0.3">
      <c r="A367" s="37" t="str">
        <f>IF(ISERROR(SMALL(Inventaires!$V$3:$V$318,ROW())),"",SMALL(Inventaires!$V$3:$V$318,ROW()))</f>
        <v/>
      </c>
      <c r="B367" s="37" t="str">
        <f t="shared" ca="1" si="15"/>
        <v/>
      </c>
      <c r="C367" s="39" t="str">
        <f t="shared" ca="1" si="16"/>
        <v/>
      </c>
      <c r="D367" s="39" t="str">
        <f t="shared" ca="1" si="17"/>
        <v/>
      </c>
    </row>
    <row r="368" spans="1:4" x14ac:dyDescent="0.3">
      <c r="A368" s="37" t="str">
        <f>IF(ISERROR(SMALL(Inventaires!$V$3:$V$318,ROW())),"",SMALL(Inventaires!$V$3:$V$318,ROW()))</f>
        <v/>
      </c>
      <c r="B368" s="37" t="str">
        <f t="shared" ca="1" si="15"/>
        <v/>
      </c>
      <c r="C368" s="39" t="str">
        <f t="shared" ca="1" si="16"/>
        <v/>
      </c>
      <c r="D368" s="39" t="str">
        <f t="shared" ca="1" si="17"/>
        <v/>
      </c>
    </row>
    <row r="369" spans="1:4" x14ac:dyDescent="0.3">
      <c r="A369" s="37" t="str">
        <f>IF(ISERROR(SMALL(Inventaires!$V$3:$V$318,ROW())),"",SMALL(Inventaires!$V$3:$V$318,ROW()))</f>
        <v/>
      </c>
      <c r="B369" s="37" t="str">
        <f t="shared" ca="1" si="15"/>
        <v/>
      </c>
      <c r="C369" s="39" t="str">
        <f t="shared" ca="1" si="16"/>
        <v/>
      </c>
      <c r="D369" s="39" t="str">
        <f t="shared" ca="1" si="17"/>
        <v/>
      </c>
    </row>
    <row r="370" spans="1:4" x14ac:dyDescent="0.3">
      <c r="A370" s="37" t="str">
        <f>IF(ISERROR(SMALL(Inventaires!$V$3:$V$318,ROW())),"",SMALL(Inventaires!$V$3:$V$318,ROW()))</f>
        <v/>
      </c>
      <c r="B370" s="37" t="str">
        <f t="shared" ca="1" si="15"/>
        <v/>
      </c>
      <c r="C370" s="39" t="str">
        <f t="shared" ca="1" si="16"/>
        <v/>
      </c>
      <c r="D370" s="39" t="str">
        <f t="shared" ca="1" si="17"/>
        <v/>
      </c>
    </row>
    <row r="371" spans="1:4" x14ac:dyDescent="0.3">
      <c r="A371" s="37" t="str">
        <f>IF(ISERROR(SMALL(Inventaires!$V$3:$V$318,ROW())),"",SMALL(Inventaires!$V$3:$V$318,ROW()))</f>
        <v/>
      </c>
      <c r="B371" s="37" t="str">
        <f t="shared" ca="1" si="15"/>
        <v/>
      </c>
      <c r="C371" s="39" t="str">
        <f t="shared" ca="1" si="16"/>
        <v/>
      </c>
      <c r="D371" s="39" t="str">
        <f t="shared" ca="1" si="17"/>
        <v/>
      </c>
    </row>
    <row r="372" spans="1:4" x14ac:dyDescent="0.3">
      <c r="A372" s="37" t="str">
        <f>IF(ISERROR(SMALL(Inventaires!$V$3:$V$318,ROW())),"",SMALL(Inventaires!$V$3:$V$318,ROW()))</f>
        <v/>
      </c>
      <c r="B372" s="37" t="str">
        <f t="shared" ca="1" si="15"/>
        <v/>
      </c>
      <c r="C372" s="39" t="str">
        <f t="shared" ca="1" si="16"/>
        <v/>
      </c>
      <c r="D372" s="39" t="str">
        <f t="shared" ca="1" si="17"/>
        <v/>
      </c>
    </row>
    <row r="373" spans="1:4" x14ac:dyDescent="0.3">
      <c r="A373" s="37" t="str">
        <f>IF(ISERROR(SMALL(Inventaires!$V$3:$V$318,ROW())),"",SMALL(Inventaires!$V$3:$V$318,ROW()))</f>
        <v/>
      </c>
      <c r="B373" s="37" t="str">
        <f t="shared" ca="1" si="15"/>
        <v/>
      </c>
      <c r="C373" s="39" t="str">
        <f t="shared" ca="1" si="16"/>
        <v/>
      </c>
      <c r="D373" s="39" t="str">
        <f t="shared" ca="1" si="17"/>
        <v/>
      </c>
    </row>
    <row r="374" spans="1:4" x14ac:dyDescent="0.3">
      <c r="A374" s="37" t="str">
        <f>IF(ISERROR(SMALL(Inventaires!$V$3:$V$318,ROW())),"",SMALL(Inventaires!$V$3:$V$318,ROW()))</f>
        <v/>
      </c>
      <c r="B374" s="37" t="str">
        <f t="shared" ca="1" si="15"/>
        <v/>
      </c>
      <c r="C374" s="39" t="str">
        <f t="shared" ca="1" si="16"/>
        <v/>
      </c>
      <c r="D374" s="39" t="str">
        <f t="shared" ca="1" si="17"/>
        <v/>
      </c>
    </row>
    <row r="375" spans="1:4" x14ac:dyDescent="0.3">
      <c r="A375" s="37" t="str">
        <f>IF(ISERROR(SMALL(Inventaires!$V$3:$V$318,ROW())),"",SMALL(Inventaires!$V$3:$V$318,ROW()))</f>
        <v/>
      </c>
      <c r="B375" s="37" t="str">
        <f t="shared" ca="1" si="15"/>
        <v/>
      </c>
      <c r="C375" s="39" t="str">
        <f t="shared" ca="1" si="16"/>
        <v/>
      </c>
      <c r="D375" s="39" t="str">
        <f t="shared" ca="1" si="17"/>
        <v/>
      </c>
    </row>
    <row r="376" spans="1:4" x14ac:dyDescent="0.3">
      <c r="A376" s="37" t="str">
        <f>IF(ISERROR(SMALL(Inventaires!$V$3:$V$318,ROW())),"",SMALL(Inventaires!$V$3:$V$318,ROW()))</f>
        <v/>
      </c>
      <c r="B376" s="37" t="str">
        <f t="shared" ca="1" si="15"/>
        <v/>
      </c>
      <c r="C376" s="39" t="str">
        <f t="shared" ca="1" si="16"/>
        <v/>
      </c>
      <c r="D376" s="39" t="str">
        <f t="shared" ca="1" si="17"/>
        <v/>
      </c>
    </row>
    <row r="377" spans="1:4" x14ac:dyDescent="0.3">
      <c r="A377" s="37" t="str">
        <f>IF(ISERROR(SMALL(Inventaires!$V$3:$V$318,ROW())),"",SMALL(Inventaires!$V$3:$V$318,ROW()))</f>
        <v/>
      </c>
      <c r="B377" s="37" t="str">
        <f t="shared" ca="1" si="15"/>
        <v/>
      </c>
      <c r="C377" s="39" t="str">
        <f t="shared" ca="1" si="16"/>
        <v/>
      </c>
      <c r="D377" s="39" t="str">
        <f t="shared" ca="1" si="17"/>
        <v/>
      </c>
    </row>
    <row r="378" spans="1:4" x14ac:dyDescent="0.3">
      <c r="A378" s="37" t="str">
        <f>IF(ISERROR(SMALL(Inventaires!$V$3:$V$318,ROW())),"",SMALL(Inventaires!$V$3:$V$318,ROW()))</f>
        <v/>
      </c>
      <c r="B378" s="37" t="str">
        <f t="shared" ca="1" si="15"/>
        <v/>
      </c>
      <c r="C378" s="39" t="str">
        <f t="shared" ca="1" si="16"/>
        <v/>
      </c>
      <c r="D378" s="39" t="str">
        <f t="shared" ca="1" si="17"/>
        <v/>
      </c>
    </row>
    <row r="379" spans="1:4" x14ac:dyDescent="0.3">
      <c r="A379" s="37" t="str">
        <f>IF(ISERROR(SMALL(Inventaires!$V$3:$V$318,ROW())),"",SMALL(Inventaires!$V$3:$V$318,ROW()))</f>
        <v/>
      </c>
      <c r="B379" s="37" t="str">
        <f t="shared" ca="1" si="15"/>
        <v/>
      </c>
      <c r="C379" s="39" t="str">
        <f t="shared" ca="1" si="16"/>
        <v/>
      </c>
      <c r="D379" s="39" t="str">
        <f t="shared" ca="1" si="17"/>
        <v/>
      </c>
    </row>
    <row r="380" spans="1:4" x14ac:dyDescent="0.3">
      <c r="A380" s="37" t="str">
        <f>IF(ISERROR(SMALL(Inventaires!$V$3:$V$318,ROW())),"",SMALL(Inventaires!$V$3:$V$318,ROW()))</f>
        <v/>
      </c>
      <c r="B380" s="37" t="str">
        <f t="shared" ca="1" si="15"/>
        <v/>
      </c>
      <c r="C380" s="39" t="str">
        <f t="shared" ca="1" si="16"/>
        <v/>
      </c>
      <c r="D380" s="39" t="str">
        <f t="shared" ca="1" si="17"/>
        <v/>
      </c>
    </row>
    <row r="381" spans="1:4" x14ac:dyDescent="0.3">
      <c r="A381" s="37" t="str">
        <f>IF(ISERROR(SMALL(Inventaires!$V$3:$V$318,ROW())),"",SMALL(Inventaires!$V$3:$V$318,ROW()))</f>
        <v/>
      </c>
      <c r="B381" s="37" t="str">
        <f t="shared" ca="1" si="15"/>
        <v/>
      </c>
      <c r="C381" s="39" t="str">
        <f t="shared" ca="1" si="16"/>
        <v/>
      </c>
      <c r="D381" s="39" t="str">
        <f t="shared" ca="1" si="17"/>
        <v/>
      </c>
    </row>
    <row r="382" spans="1:4" x14ac:dyDescent="0.3">
      <c r="A382" s="37" t="str">
        <f>IF(ISERROR(SMALL(Inventaires!$V$3:$V$318,ROW())),"",SMALL(Inventaires!$V$3:$V$318,ROW()))</f>
        <v/>
      </c>
      <c r="B382" s="37" t="str">
        <f t="shared" ca="1" si="15"/>
        <v/>
      </c>
      <c r="C382" s="39" t="str">
        <f t="shared" ca="1" si="16"/>
        <v/>
      </c>
      <c r="D382" s="39" t="str">
        <f t="shared" ca="1" si="17"/>
        <v/>
      </c>
    </row>
    <row r="383" spans="1:4" x14ac:dyDescent="0.3">
      <c r="A383" s="37" t="str">
        <f>IF(ISERROR(SMALL(Inventaires!$V$3:$V$318,ROW())),"",SMALL(Inventaires!$V$3:$V$318,ROW()))</f>
        <v/>
      </c>
      <c r="B383" s="37" t="str">
        <f t="shared" ca="1" si="15"/>
        <v/>
      </c>
      <c r="C383" s="39" t="str">
        <f t="shared" ca="1" si="16"/>
        <v/>
      </c>
      <c r="D383" s="39" t="str">
        <f t="shared" ca="1" si="17"/>
        <v/>
      </c>
    </row>
    <row r="384" spans="1:4" x14ac:dyDescent="0.3">
      <c r="A384" s="37" t="str">
        <f>IF(ISERROR(SMALL(Inventaires!$V$3:$V$318,ROW())),"",SMALL(Inventaires!$V$3:$V$318,ROW()))</f>
        <v/>
      </c>
      <c r="B384" s="37" t="str">
        <f t="shared" ca="1" si="15"/>
        <v/>
      </c>
      <c r="C384" s="39" t="str">
        <f t="shared" ca="1" si="16"/>
        <v/>
      </c>
      <c r="D384" s="39" t="str">
        <f t="shared" ca="1" si="17"/>
        <v/>
      </c>
    </row>
    <row r="385" spans="1:4" x14ac:dyDescent="0.3">
      <c r="A385" s="37" t="str">
        <f>IF(ISERROR(SMALL(Inventaires!$V$3:$V$318,ROW())),"",SMALL(Inventaires!$V$3:$V$318,ROW()))</f>
        <v/>
      </c>
      <c r="B385" s="37" t="str">
        <f t="shared" ref="B385:B448" ca="1" si="18">IF(A385="","",INDIRECT("Inventaires!D"&amp;A385,1))</f>
        <v/>
      </c>
      <c r="C385" s="39" t="str">
        <f t="shared" ref="C385:C448" ca="1" si="19">IF(A385="","",INDIRECT("Inventaires!Q"&amp;A385,1))</f>
        <v/>
      </c>
      <c r="D385" s="39" t="str">
        <f t="shared" ca="1" si="17"/>
        <v/>
      </c>
    </row>
    <row r="386" spans="1:4" x14ac:dyDescent="0.3">
      <c r="A386" s="37" t="str">
        <f>IF(ISERROR(SMALL(Inventaires!$V$3:$V$318,ROW())),"",SMALL(Inventaires!$V$3:$V$318,ROW()))</f>
        <v/>
      </c>
      <c r="B386" s="37" t="str">
        <f t="shared" ca="1" si="18"/>
        <v/>
      </c>
      <c r="C386" s="39" t="str">
        <f t="shared" ca="1" si="19"/>
        <v/>
      </c>
      <c r="D386" s="39" t="str">
        <f t="shared" ref="D386:D449" ca="1" si="20">IF(A386="","",INDIRECT("Inventaires!C"&amp;A386,1))</f>
        <v/>
      </c>
    </row>
    <row r="387" spans="1:4" x14ac:dyDescent="0.3">
      <c r="A387" s="37" t="str">
        <f>IF(ISERROR(SMALL(Inventaires!$V$3:$V$318,ROW())),"",SMALL(Inventaires!$V$3:$V$318,ROW()))</f>
        <v/>
      </c>
      <c r="B387" s="37" t="str">
        <f t="shared" ca="1" si="18"/>
        <v/>
      </c>
      <c r="C387" s="39" t="str">
        <f t="shared" ca="1" si="19"/>
        <v/>
      </c>
      <c r="D387" s="39" t="str">
        <f t="shared" ca="1" si="20"/>
        <v/>
      </c>
    </row>
    <row r="388" spans="1:4" x14ac:dyDescent="0.3">
      <c r="A388" s="37" t="str">
        <f>IF(ISERROR(SMALL(Inventaires!$V$3:$V$318,ROW())),"",SMALL(Inventaires!$V$3:$V$318,ROW()))</f>
        <v/>
      </c>
      <c r="B388" s="37" t="str">
        <f t="shared" ca="1" si="18"/>
        <v/>
      </c>
      <c r="C388" s="39" t="str">
        <f t="shared" ca="1" si="19"/>
        <v/>
      </c>
      <c r="D388" s="39" t="str">
        <f t="shared" ca="1" si="20"/>
        <v/>
      </c>
    </row>
    <row r="389" spans="1:4" x14ac:dyDescent="0.3">
      <c r="A389" s="37" t="str">
        <f>IF(ISERROR(SMALL(Inventaires!$V$3:$V$318,ROW())),"",SMALL(Inventaires!$V$3:$V$318,ROW()))</f>
        <v/>
      </c>
      <c r="B389" s="37" t="str">
        <f t="shared" ca="1" si="18"/>
        <v/>
      </c>
      <c r="C389" s="39" t="str">
        <f t="shared" ca="1" si="19"/>
        <v/>
      </c>
      <c r="D389" s="39" t="str">
        <f t="shared" ca="1" si="20"/>
        <v/>
      </c>
    </row>
    <row r="390" spans="1:4" x14ac:dyDescent="0.3">
      <c r="A390" s="37" t="str">
        <f>IF(ISERROR(SMALL(Inventaires!$V$3:$V$318,ROW())),"",SMALL(Inventaires!$V$3:$V$318,ROW()))</f>
        <v/>
      </c>
      <c r="B390" s="37" t="str">
        <f t="shared" ca="1" si="18"/>
        <v/>
      </c>
      <c r="C390" s="39" t="str">
        <f t="shared" ca="1" si="19"/>
        <v/>
      </c>
      <c r="D390" s="39" t="str">
        <f t="shared" ca="1" si="20"/>
        <v/>
      </c>
    </row>
    <row r="391" spans="1:4" x14ac:dyDescent="0.3">
      <c r="A391" s="37" t="str">
        <f>IF(ISERROR(SMALL(Inventaires!$V$3:$V$318,ROW())),"",SMALL(Inventaires!$V$3:$V$318,ROW()))</f>
        <v/>
      </c>
      <c r="B391" s="37" t="str">
        <f t="shared" ca="1" si="18"/>
        <v/>
      </c>
      <c r="C391" s="39" t="str">
        <f t="shared" ca="1" si="19"/>
        <v/>
      </c>
      <c r="D391" s="39" t="str">
        <f t="shared" ca="1" si="20"/>
        <v/>
      </c>
    </row>
    <row r="392" spans="1:4" x14ac:dyDescent="0.3">
      <c r="A392" s="37" t="str">
        <f>IF(ISERROR(SMALL(Inventaires!$V$3:$V$318,ROW())),"",SMALL(Inventaires!$V$3:$V$318,ROW()))</f>
        <v/>
      </c>
      <c r="B392" s="37" t="str">
        <f t="shared" ca="1" si="18"/>
        <v/>
      </c>
      <c r="C392" s="39" t="str">
        <f t="shared" ca="1" si="19"/>
        <v/>
      </c>
      <c r="D392" s="39" t="str">
        <f t="shared" ca="1" si="20"/>
        <v/>
      </c>
    </row>
    <row r="393" spans="1:4" x14ac:dyDescent="0.3">
      <c r="A393" s="37" t="str">
        <f>IF(ISERROR(SMALL(Inventaires!$V$3:$V$318,ROW())),"",SMALL(Inventaires!$V$3:$V$318,ROW()))</f>
        <v/>
      </c>
      <c r="B393" s="37" t="str">
        <f t="shared" ca="1" si="18"/>
        <v/>
      </c>
      <c r="C393" s="39" t="str">
        <f t="shared" ca="1" si="19"/>
        <v/>
      </c>
      <c r="D393" s="39" t="str">
        <f t="shared" ca="1" si="20"/>
        <v/>
      </c>
    </row>
    <row r="394" spans="1:4" x14ac:dyDescent="0.3">
      <c r="A394" s="37" t="str">
        <f>IF(ISERROR(SMALL(Inventaires!$V$3:$V$318,ROW())),"",SMALL(Inventaires!$V$3:$V$318,ROW()))</f>
        <v/>
      </c>
      <c r="B394" s="37" t="str">
        <f t="shared" ca="1" si="18"/>
        <v/>
      </c>
      <c r="C394" s="39" t="str">
        <f t="shared" ca="1" si="19"/>
        <v/>
      </c>
      <c r="D394" s="39" t="str">
        <f t="shared" ca="1" si="20"/>
        <v/>
      </c>
    </row>
    <row r="395" spans="1:4" x14ac:dyDescent="0.3">
      <c r="A395" s="37" t="str">
        <f>IF(ISERROR(SMALL(Inventaires!$V$3:$V$318,ROW())),"",SMALL(Inventaires!$V$3:$V$318,ROW()))</f>
        <v/>
      </c>
      <c r="B395" s="37" t="str">
        <f t="shared" ca="1" si="18"/>
        <v/>
      </c>
      <c r="C395" s="39" t="str">
        <f t="shared" ca="1" si="19"/>
        <v/>
      </c>
      <c r="D395" s="39" t="str">
        <f t="shared" ca="1" si="20"/>
        <v/>
      </c>
    </row>
    <row r="396" spans="1:4" x14ac:dyDescent="0.3">
      <c r="A396" s="37" t="str">
        <f>IF(ISERROR(SMALL(Inventaires!$V$3:$V$318,ROW())),"",SMALL(Inventaires!$V$3:$V$318,ROW()))</f>
        <v/>
      </c>
      <c r="B396" s="37" t="str">
        <f t="shared" ca="1" si="18"/>
        <v/>
      </c>
      <c r="C396" s="39" t="str">
        <f t="shared" ca="1" si="19"/>
        <v/>
      </c>
      <c r="D396" s="39" t="str">
        <f t="shared" ca="1" si="20"/>
        <v/>
      </c>
    </row>
    <row r="397" spans="1:4" x14ac:dyDescent="0.3">
      <c r="A397" s="37" t="str">
        <f>IF(ISERROR(SMALL(Inventaires!$V$3:$V$318,ROW())),"",SMALL(Inventaires!$V$3:$V$318,ROW()))</f>
        <v/>
      </c>
      <c r="B397" s="37" t="str">
        <f t="shared" ca="1" si="18"/>
        <v/>
      </c>
      <c r="C397" s="39" t="str">
        <f t="shared" ca="1" si="19"/>
        <v/>
      </c>
      <c r="D397" s="39" t="str">
        <f t="shared" ca="1" si="20"/>
        <v/>
      </c>
    </row>
    <row r="398" spans="1:4" x14ac:dyDescent="0.3">
      <c r="A398" s="37" t="str">
        <f>IF(ISERROR(SMALL(Inventaires!$V$3:$V$318,ROW())),"",SMALL(Inventaires!$V$3:$V$318,ROW()))</f>
        <v/>
      </c>
      <c r="B398" s="37" t="str">
        <f t="shared" ca="1" si="18"/>
        <v/>
      </c>
      <c r="C398" s="39" t="str">
        <f t="shared" ca="1" si="19"/>
        <v/>
      </c>
      <c r="D398" s="39" t="str">
        <f t="shared" ca="1" si="20"/>
        <v/>
      </c>
    </row>
    <row r="399" spans="1:4" x14ac:dyDescent="0.3">
      <c r="A399" s="37" t="str">
        <f>IF(ISERROR(SMALL(Inventaires!$V$3:$V$318,ROW())),"",SMALL(Inventaires!$V$3:$V$318,ROW()))</f>
        <v/>
      </c>
      <c r="B399" s="37" t="str">
        <f t="shared" ca="1" si="18"/>
        <v/>
      </c>
      <c r="C399" s="39" t="str">
        <f t="shared" ca="1" si="19"/>
        <v/>
      </c>
      <c r="D399" s="39" t="str">
        <f t="shared" ca="1" si="20"/>
        <v/>
      </c>
    </row>
    <row r="400" spans="1:4" x14ac:dyDescent="0.3">
      <c r="A400" s="37" t="str">
        <f>IF(ISERROR(SMALL(Inventaires!$V$3:$V$318,ROW())),"",SMALL(Inventaires!$V$3:$V$318,ROW()))</f>
        <v/>
      </c>
      <c r="B400" s="37" t="str">
        <f t="shared" ca="1" si="18"/>
        <v/>
      </c>
      <c r="C400" s="39" t="str">
        <f t="shared" ca="1" si="19"/>
        <v/>
      </c>
      <c r="D400" s="39" t="str">
        <f t="shared" ca="1" si="20"/>
        <v/>
      </c>
    </row>
    <row r="401" spans="1:4" x14ac:dyDescent="0.3">
      <c r="A401" s="37" t="str">
        <f>IF(ISERROR(SMALL(Inventaires!$V$3:$V$318,ROW())),"",SMALL(Inventaires!$V$3:$V$318,ROW()))</f>
        <v/>
      </c>
      <c r="B401" s="37" t="str">
        <f t="shared" ca="1" si="18"/>
        <v/>
      </c>
      <c r="C401" s="39" t="str">
        <f t="shared" ca="1" si="19"/>
        <v/>
      </c>
      <c r="D401" s="39" t="str">
        <f t="shared" ca="1" si="20"/>
        <v/>
      </c>
    </row>
    <row r="402" spans="1:4" x14ac:dyDescent="0.3">
      <c r="A402" s="37" t="str">
        <f>IF(ISERROR(SMALL(Inventaires!$V$3:$V$318,ROW())),"",SMALL(Inventaires!$V$3:$V$318,ROW()))</f>
        <v/>
      </c>
      <c r="B402" s="37" t="str">
        <f t="shared" ca="1" si="18"/>
        <v/>
      </c>
      <c r="C402" s="39" t="str">
        <f t="shared" ca="1" si="19"/>
        <v/>
      </c>
      <c r="D402" s="39" t="str">
        <f t="shared" ca="1" si="20"/>
        <v/>
      </c>
    </row>
    <row r="403" spans="1:4" x14ac:dyDescent="0.3">
      <c r="A403" s="37" t="str">
        <f>IF(ISERROR(SMALL(Inventaires!$V$3:$V$318,ROW())),"",SMALL(Inventaires!$V$3:$V$318,ROW()))</f>
        <v/>
      </c>
      <c r="B403" s="37" t="str">
        <f t="shared" ca="1" si="18"/>
        <v/>
      </c>
      <c r="C403" s="39" t="str">
        <f t="shared" ca="1" si="19"/>
        <v/>
      </c>
      <c r="D403" s="39" t="str">
        <f t="shared" ca="1" si="20"/>
        <v/>
      </c>
    </row>
    <row r="404" spans="1:4" x14ac:dyDescent="0.3">
      <c r="A404" s="37" t="str">
        <f>IF(ISERROR(SMALL(Inventaires!$V$3:$V$318,ROW())),"",SMALL(Inventaires!$V$3:$V$318,ROW()))</f>
        <v/>
      </c>
      <c r="B404" s="37" t="str">
        <f t="shared" ca="1" si="18"/>
        <v/>
      </c>
      <c r="C404" s="39" t="str">
        <f t="shared" ca="1" si="19"/>
        <v/>
      </c>
      <c r="D404" s="39" t="str">
        <f t="shared" ca="1" si="20"/>
        <v/>
      </c>
    </row>
    <row r="405" spans="1:4" x14ac:dyDescent="0.3">
      <c r="A405" s="37" t="str">
        <f>IF(ISERROR(SMALL(Inventaires!$V$3:$V$318,ROW())),"",SMALL(Inventaires!$V$3:$V$318,ROW()))</f>
        <v/>
      </c>
      <c r="B405" s="37" t="str">
        <f t="shared" ca="1" si="18"/>
        <v/>
      </c>
      <c r="C405" s="39" t="str">
        <f t="shared" ca="1" si="19"/>
        <v/>
      </c>
      <c r="D405" s="39" t="str">
        <f t="shared" ca="1" si="20"/>
        <v/>
      </c>
    </row>
    <row r="406" spans="1:4" x14ac:dyDescent="0.3">
      <c r="A406" s="37" t="str">
        <f>IF(ISERROR(SMALL(Inventaires!$V$3:$V$318,ROW())),"",SMALL(Inventaires!$V$3:$V$318,ROW()))</f>
        <v/>
      </c>
      <c r="B406" s="37" t="str">
        <f t="shared" ca="1" si="18"/>
        <v/>
      </c>
      <c r="C406" s="39" t="str">
        <f t="shared" ca="1" si="19"/>
        <v/>
      </c>
      <c r="D406" s="39" t="str">
        <f t="shared" ca="1" si="20"/>
        <v/>
      </c>
    </row>
    <row r="407" spans="1:4" x14ac:dyDescent="0.3">
      <c r="A407" s="37" t="str">
        <f>IF(ISERROR(SMALL(Inventaires!$V$3:$V$318,ROW())),"",SMALL(Inventaires!$V$3:$V$318,ROW()))</f>
        <v/>
      </c>
      <c r="B407" s="37" t="str">
        <f t="shared" ca="1" si="18"/>
        <v/>
      </c>
      <c r="C407" s="39" t="str">
        <f t="shared" ca="1" si="19"/>
        <v/>
      </c>
      <c r="D407" s="39" t="str">
        <f t="shared" ca="1" si="20"/>
        <v/>
      </c>
    </row>
    <row r="408" spans="1:4" x14ac:dyDescent="0.3">
      <c r="A408" s="37" t="str">
        <f>IF(ISERROR(SMALL(Inventaires!$V$3:$V$318,ROW())),"",SMALL(Inventaires!$V$3:$V$318,ROW()))</f>
        <v/>
      </c>
      <c r="B408" s="37" t="str">
        <f t="shared" ca="1" si="18"/>
        <v/>
      </c>
      <c r="C408" s="39" t="str">
        <f t="shared" ca="1" si="19"/>
        <v/>
      </c>
      <c r="D408" s="39" t="str">
        <f t="shared" ca="1" si="20"/>
        <v/>
      </c>
    </row>
    <row r="409" spans="1:4" x14ac:dyDescent="0.3">
      <c r="A409" s="37" t="str">
        <f>IF(ISERROR(SMALL(Inventaires!$V$3:$V$318,ROW())),"",SMALL(Inventaires!$V$3:$V$318,ROW()))</f>
        <v/>
      </c>
      <c r="B409" s="37" t="str">
        <f t="shared" ca="1" si="18"/>
        <v/>
      </c>
      <c r="C409" s="39" t="str">
        <f t="shared" ca="1" si="19"/>
        <v/>
      </c>
      <c r="D409" s="39" t="str">
        <f t="shared" ca="1" si="20"/>
        <v/>
      </c>
    </row>
    <row r="410" spans="1:4" x14ac:dyDescent="0.3">
      <c r="A410" s="37" t="str">
        <f>IF(ISERROR(SMALL(Inventaires!$V$3:$V$318,ROW())),"",SMALL(Inventaires!$V$3:$V$318,ROW()))</f>
        <v/>
      </c>
      <c r="B410" s="37" t="str">
        <f t="shared" ca="1" si="18"/>
        <v/>
      </c>
      <c r="C410" s="39" t="str">
        <f t="shared" ca="1" si="19"/>
        <v/>
      </c>
      <c r="D410" s="39" t="str">
        <f t="shared" ca="1" si="20"/>
        <v/>
      </c>
    </row>
    <row r="411" spans="1:4" x14ac:dyDescent="0.3">
      <c r="A411" s="37" t="str">
        <f>IF(ISERROR(SMALL(Inventaires!$V$3:$V$318,ROW())),"",SMALL(Inventaires!$V$3:$V$318,ROW()))</f>
        <v/>
      </c>
      <c r="B411" s="37" t="str">
        <f t="shared" ca="1" si="18"/>
        <v/>
      </c>
      <c r="C411" s="39" t="str">
        <f t="shared" ca="1" si="19"/>
        <v/>
      </c>
      <c r="D411" s="39" t="str">
        <f t="shared" ca="1" si="20"/>
        <v/>
      </c>
    </row>
    <row r="412" spans="1:4" x14ac:dyDescent="0.3">
      <c r="A412" s="37" t="str">
        <f>IF(ISERROR(SMALL(Inventaires!$V$3:$V$318,ROW())),"",SMALL(Inventaires!$V$3:$V$318,ROW()))</f>
        <v/>
      </c>
      <c r="B412" s="37" t="str">
        <f t="shared" ca="1" si="18"/>
        <v/>
      </c>
      <c r="C412" s="39" t="str">
        <f t="shared" ca="1" si="19"/>
        <v/>
      </c>
      <c r="D412" s="39" t="str">
        <f t="shared" ca="1" si="20"/>
        <v/>
      </c>
    </row>
    <row r="413" spans="1:4" x14ac:dyDescent="0.3">
      <c r="A413" s="37" t="str">
        <f>IF(ISERROR(SMALL(Inventaires!$V$3:$V$318,ROW())),"",SMALL(Inventaires!$V$3:$V$318,ROW()))</f>
        <v/>
      </c>
      <c r="B413" s="37" t="str">
        <f t="shared" ca="1" si="18"/>
        <v/>
      </c>
      <c r="C413" s="39" t="str">
        <f t="shared" ca="1" si="19"/>
        <v/>
      </c>
      <c r="D413" s="39" t="str">
        <f t="shared" ca="1" si="20"/>
        <v/>
      </c>
    </row>
    <row r="414" spans="1:4" x14ac:dyDescent="0.3">
      <c r="A414" s="37" t="str">
        <f>IF(ISERROR(SMALL(Inventaires!$V$3:$V$318,ROW())),"",SMALL(Inventaires!$V$3:$V$318,ROW()))</f>
        <v/>
      </c>
      <c r="B414" s="37" t="str">
        <f t="shared" ca="1" si="18"/>
        <v/>
      </c>
      <c r="C414" s="39" t="str">
        <f t="shared" ca="1" si="19"/>
        <v/>
      </c>
      <c r="D414" s="39" t="str">
        <f t="shared" ca="1" si="20"/>
        <v/>
      </c>
    </row>
    <row r="415" spans="1:4" x14ac:dyDescent="0.3">
      <c r="A415" s="37" t="str">
        <f>IF(ISERROR(SMALL(Inventaires!$V$3:$V$318,ROW())),"",SMALL(Inventaires!$V$3:$V$318,ROW()))</f>
        <v/>
      </c>
      <c r="B415" s="37" t="str">
        <f t="shared" ca="1" si="18"/>
        <v/>
      </c>
      <c r="C415" s="39" t="str">
        <f t="shared" ca="1" si="19"/>
        <v/>
      </c>
      <c r="D415" s="39" t="str">
        <f t="shared" ca="1" si="20"/>
        <v/>
      </c>
    </row>
    <row r="416" spans="1:4" x14ac:dyDescent="0.3">
      <c r="A416" s="37" t="str">
        <f>IF(ISERROR(SMALL(Inventaires!$V$3:$V$318,ROW())),"",SMALL(Inventaires!$V$3:$V$318,ROW()))</f>
        <v/>
      </c>
      <c r="B416" s="37" t="str">
        <f t="shared" ca="1" si="18"/>
        <v/>
      </c>
      <c r="C416" s="39" t="str">
        <f t="shared" ca="1" si="19"/>
        <v/>
      </c>
      <c r="D416" s="39" t="str">
        <f t="shared" ca="1" si="20"/>
        <v/>
      </c>
    </row>
    <row r="417" spans="1:4" x14ac:dyDescent="0.3">
      <c r="A417" s="37" t="str">
        <f>IF(ISERROR(SMALL(Inventaires!$V$3:$V$318,ROW())),"",SMALL(Inventaires!$V$3:$V$318,ROW()))</f>
        <v/>
      </c>
      <c r="B417" s="37" t="str">
        <f t="shared" ca="1" si="18"/>
        <v/>
      </c>
      <c r="C417" s="39" t="str">
        <f t="shared" ca="1" si="19"/>
        <v/>
      </c>
      <c r="D417" s="39" t="str">
        <f t="shared" ca="1" si="20"/>
        <v/>
      </c>
    </row>
    <row r="418" spans="1:4" x14ac:dyDescent="0.3">
      <c r="A418" s="37" t="str">
        <f>IF(ISERROR(SMALL(Inventaires!$V$3:$V$318,ROW())),"",SMALL(Inventaires!$V$3:$V$318,ROW()))</f>
        <v/>
      </c>
      <c r="B418" s="37" t="str">
        <f t="shared" ca="1" si="18"/>
        <v/>
      </c>
      <c r="C418" s="39" t="str">
        <f t="shared" ca="1" si="19"/>
        <v/>
      </c>
      <c r="D418" s="39" t="str">
        <f t="shared" ca="1" si="20"/>
        <v/>
      </c>
    </row>
    <row r="419" spans="1:4" x14ac:dyDescent="0.3">
      <c r="A419" s="37" t="str">
        <f>IF(ISERROR(SMALL(Inventaires!$V$3:$V$318,ROW())),"",SMALL(Inventaires!$V$3:$V$318,ROW()))</f>
        <v/>
      </c>
      <c r="B419" s="37" t="str">
        <f t="shared" ca="1" si="18"/>
        <v/>
      </c>
      <c r="C419" s="39" t="str">
        <f t="shared" ca="1" si="19"/>
        <v/>
      </c>
      <c r="D419" s="39" t="str">
        <f t="shared" ca="1" si="20"/>
        <v/>
      </c>
    </row>
    <row r="420" spans="1:4" x14ac:dyDescent="0.3">
      <c r="A420" s="37" t="str">
        <f>IF(ISERROR(SMALL(Inventaires!$V$3:$V$318,ROW())),"",SMALL(Inventaires!$V$3:$V$318,ROW()))</f>
        <v/>
      </c>
      <c r="B420" s="37" t="str">
        <f t="shared" ca="1" si="18"/>
        <v/>
      </c>
      <c r="C420" s="39" t="str">
        <f t="shared" ca="1" si="19"/>
        <v/>
      </c>
      <c r="D420" s="39" t="str">
        <f t="shared" ca="1" si="20"/>
        <v/>
      </c>
    </row>
    <row r="421" spans="1:4" x14ac:dyDescent="0.3">
      <c r="A421" s="37" t="str">
        <f>IF(ISERROR(SMALL(Inventaires!$V$3:$V$318,ROW())),"",SMALL(Inventaires!$V$3:$V$318,ROW()))</f>
        <v/>
      </c>
      <c r="B421" s="37" t="str">
        <f t="shared" ca="1" si="18"/>
        <v/>
      </c>
      <c r="C421" s="39" t="str">
        <f t="shared" ca="1" si="19"/>
        <v/>
      </c>
      <c r="D421" s="39" t="str">
        <f t="shared" ca="1" si="20"/>
        <v/>
      </c>
    </row>
    <row r="422" spans="1:4" x14ac:dyDescent="0.3">
      <c r="A422" s="37" t="str">
        <f>IF(ISERROR(SMALL(Inventaires!$V$3:$V$318,ROW())),"",SMALL(Inventaires!$V$3:$V$318,ROW()))</f>
        <v/>
      </c>
      <c r="B422" s="37" t="str">
        <f t="shared" ca="1" si="18"/>
        <v/>
      </c>
      <c r="C422" s="39" t="str">
        <f t="shared" ca="1" si="19"/>
        <v/>
      </c>
      <c r="D422" s="39" t="str">
        <f t="shared" ca="1" si="20"/>
        <v/>
      </c>
    </row>
    <row r="423" spans="1:4" x14ac:dyDescent="0.3">
      <c r="A423" s="37" t="str">
        <f>IF(ISERROR(SMALL(Inventaires!$V$3:$V$318,ROW())),"",SMALL(Inventaires!$V$3:$V$318,ROW()))</f>
        <v/>
      </c>
      <c r="B423" s="37" t="str">
        <f t="shared" ca="1" si="18"/>
        <v/>
      </c>
      <c r="C423" s="39" t="str">
        <f t="shared" ca="1" si="19"/>
        <v/>
      </c>
      <c r="D423" s="39" t="str">
        <f t="shared" ca="1" si="20"/>
        <v/>
      </c>
    </row>
    <row r="424" spans="1:4" x14ac:dyDescent="0.3">
      <c r="A424" s="37" t="str">
        <f>IF(ISERROR(SMALL(Inventaires!$V$3:$V$318,ROW())),"",SMALL(Inventaires!$V$3:$V$318,ROW()))</f>
        <v/>
      </c>
      <c r="B424" s="37" t="str">
        <f t="shared" ca="1" si="18"/>
        <v/>
      </c>
      <c r="C424" s="39" t="str">
        <f t="shared" ca="1" si="19"/>
        <v/>
      </c>
      <c r="D424" s="39" t="str">
        <f t="shared" ca="1" si="20"/>
        <v/>
      </c>
    </row>
    <row r="425" spans="1:4" x14ac:dyDescent="0.3">
      <c r="A425" s="37" t="str">
        <f>IF(ISERROR(SMALL(Inventaires!$V$3:$V$318,ROW())),"",SMALL(Inventaires!$V$3:$V$318,ROW()))</f>
        <v/>
      </c>
      <c r="B425" s="37" t="str">
        <f t="shared" ca="1" si="18"/>
        <v/>
      </c>
      <c r="C425" s="39" t="str">
        <f t="shared" ca="1" si="19"/>
        <v/>
      </c>
      <c r="D425" s="39" t="str">
        <f t="shared" ca="1" si="20"/>
        <v/>
      </c>
    </row>
    <row r="426" spans="1:4" x14ac:dyDescent="0.3">
      <c r="A426" s="37" t="str">
        <f>IF(ISERROR(SMALL(Inventaires!$V$3:$V$318,ROW())),"",SMALL(Inventaires!$V$3:$V$318,ROW()))</f>
        <v/>
      </c>
      <c r="B426" s="37" t="str">
        <f t="shared" ca="1" si="18"/>
        <v/>
      </c>
      <c r="C426" s="39" t="str">
        <f t="shared" ca="1" si="19"/>
        <v/>
      </c>
      <c r="D426" s="39" t="str">
        <f t="shared" ca="1" si="20"/>
        <v/>
      </c>
    </row>
    <row r="427" spans="1:4" x14ac:dyDescent="0.3">
      <c r="A427" s="37" t="str">
        <f>IF(ISERROR(SMALL(Inventaires!$V$3:$V$318,ROW())),"",SMALL(Inventaires!$V$3:$V$318,ROW()))</f>
        <v/>
      </c>
      <c r="B427" s="37" t="str">
        <f t="shared" ca="1" si="18"/>
        <v/>
      </c>
      <c r="C427" s="39" t="str">
        <f t="shared" ca="1" si="19"/>
        <v/>
      </c>
      <c r="D427" s="39" t="str">
        <f t="shared" ca="1" si="20"/>
        <v/>
      </c>
    </row>
    <row r="428" spans="1:4" x14ac:dyDescent="0.3">
      <c r="A428" s="37" t="str">
        <f>IF(ISERROR(SMALL(Inventaires!$V$3:$V$318,ROW())),"",SMALL(Inventaires!$V$3:$V$318,ROW()))</f>
        <v/>
      </c>
      <c r="B428" s="37" t="str">
        <f t="shared" ca="1" si="18"/>
        <v/>
      </c>
      <c r="C428" s="39" t="str">
        <f t="shared" ca="1" si="19"/>
        <v/>
      </c>
      <c r="D428" s="39" t="str">
        <f t="shared" ca="1" si="20"/>
        <v/>
      </c>
    </row>
    <row r="429" spans="1:4" x14ac:dyDescent="0.3">
      <c r="A429" s="37" t="str">
        <f>IF(ISERROR(SMALL(Inventaires!$V$3:$V$318,ROW())),"",SMALL(Inventaires!$V$3:$V$318,ROW()))</f>
        <v/>
      </c>
      <c r="B429" s="37" t="str">
        <f t="shared" ca="1" si="18"/>
        <v/>
      </c>
      <c r="C429" s="39" t="str">
        <f t="shared" ca="1" si="19"/>
        <v/>
      </c>
      <c r="D429" s="39" t="str">
        <f t="shared" ca="1" si="20"/>
        <v/>
      </c>
    </row>
    <row r="430" spans="1:4" x14ac:dyDescent="0.3">
      <c r="A430" s="37" t="str">
        <f>IF(ISERROR(SMALL(Inventaires!$V$3:$V$318,ROW())),"",SMALL(Inventaires!$V$3:$V$318,ROW()))</f>
        <v/>
      </c>
      <c r="B430" s="37" t="str">
        <f t="shared" ca="1" si="18"/>
        <v/>
      </c>
      <c r="C430" s="39" t="str">
        <f t="shared" ca="1" si="19"/>
        <v/>
      </c>
      <c r="D430" s="39" t="str">
        <f t="shared" ca="1" si="20"/>
        <v/>
      </c>
    </row>
    <row r="431" spans="1:4" x14ac:dyDescent="0.3">
      <c r="A431" s="37" t="str">
        <f>IF(ISERROR(SMALL(Inventaires!$V$3:$V$318,ROW())),"",SMALL(Inventaires!$V$3:$V$318,ROW()))</f>
        <v/>
      </c>
      <c r="B431" s="37" t="str">
        <f t="shared" ca="1" si="18"/>
        <v/>
      </c>
      <c r="C431" s="39" t="str">
        <f t="shared" ca="1" si="19"/>
        <v/>
      </c>
      <c r="D431" s="39" t="str">
        <f t="shared" ca="1" si="20"/>
        <v/>
      </c>
    </row>
    <row r="432" spans="1:4" x14ac:dyDescent="0.3">
      <c r="A432" s="37" t="str">
        <f>IF(ISERROR(SMALL(Inventaires!$V$3:$V$318,ROW())),"",SMALL(Inventaires!$V$3:$V$318,ROW()))</f>
        <v/>
      </c>
      <c r="B432" s="37" t="str">
        <f t="shared" ca="1" si="18"/>
        <v/>
      </c>
      <c r="C432" s="39" t="str">
        <f t="shared" ca="1" si="19"/>
        <v/>
      </c>
      <c r="D432" s="39" t="str">
        <f t="shared" ca="1" si="20"/>
        <v/>
      </c>
    </row>
    <row r="433" spans="1:4" x14ac:dyDescent="0.3">
      <c r="A433" s="37" t="str">
        <f>IF(ISERROR(SMALL(Inventaires!$V$3:$V$318,ROW())),"",SMALL(Inventaires!$V$3:$V$318,ROW()))</f>
        <v/>
      </c>
      <c r="B433" s="37" t="str">
        <f t="shared" ca="1" si="18"/>
        <v/>
      </c>
      <c r="C433" s="39" t="str">
        <f t="shared" ca="1" si="19"/>
        <v/>
      </c>
      <c r="D433" s="39" t="str">
        <f t="shared" ca="1" si="20"/>
        <v/>
      </c>
    </row>
    <row r="434" spans="1:4" x14ac:dyDescent="0.3">
      <c r="A434" s="37" t="str">
        <f>IF(ISERROR(SMALL(Inventaires!$V$3:$V$318,ROW())),"",SMALL(Inventaires!$V$3:$V$318,ROW()))</f>
        <v/>
      </c>
      <c r="B434" s="37" t="str">
        <f t="shared" ca="1" si="18"/>
        <v/>
      </c>
      <c r="C434" s="39" t="str">
        <f t="shared" ca="1" si="19"/>
        <v/>
      </c>
      <c r="D434" s="39" t="str">
        <f t="shared" ca="1" si="20"/>
        <v/>
      </c>
    </row>
    <row r="435" spans="1:4" x14ac:dyDescent="0.3">
      <c r="A435" s="37" t="str">
        <f>IF(ISERROR(SMALL(Inventaires!$V$3:$V$318,ROW())),"",SMALL(Inventaires!$V$3:$V$318,ROW()))</f>
        <v/>
      </c>
      <c r="B435" s="37" t="str">
        <f t="shared" ca="1" si="18"/>
        <v/>
      </c>
      <c r="C435" s="39" t="str">
        <f t="shared" ca="1" si="19"/>
        <v/>
      </c>
      <c r="D435" s="39" t="str">
        <f t="shared" ca="1" si="20"/>
        <v/>
      </c>
    </row>
    <row r="436" spans="1:4" x14ac:dyDescent="0.3">
      <c r="A436" s="37" t="str">
        <f>IF(ISERROR(SMALL(Inventaires!$V$3:$V$318,ROW())),"",SMALL(Inventaires!$V$3:$V$318,ROW()))</f>
        <v/>
      </c>
      <c r="B436" s="37" t="str">
        <f t="shared" ca="1" si="18"/>
        <v/>
      </c>
      <c r="C436" s="39" t="str">
        <f t="shared" ca="1" si="19"/>
        <v/>
      </c>
      <c r="D436" s="39" t="str">
        <f t="shared" ca="1" si="20"/>
        <v/>
      </c>
    </row>
    <row r="437" spans="1:4" x14ac:dyDescent="0.3">
      <c r="A437" s="37" t="str">
        <f>IF(ISERROR(SMALL(Inventaires!$V$3:$V$318,ROW())),"",SMALL(Inventaires!$V$3:$V$318,ROW()))</f>
        <v/>
      </c>
      <c r="B437" s="37" t="str">
        <f t="shared" ca="1" si="18"/>
        <v/>
      </c>
      <c r="C437" s="39" t="str">
        <f t="shared" ca="1" si="19"/>
        <v/>
      </c>
      <c r="D437" s="39" t="str">
        <f t="shared" ca="1" si="20"/>
        <v/>
      </c>
    </row>
    <row r="438" spans="1:4" x14ac:dyDescent="0.3">
      <c r="A438" s="37" t="str">
        <f>IF(ISERROR(SMALL(Inventaires!$V$3:$V$318,ROW())),"",SMALL(Inventaires!$V$3:$V$318,ROW()))</f>
        <v/>
      </c>
      <c r="B438" s="37" t="str">
        <f t="shared" ca="1" si="18"/>
        <v/>
      </c>
      <c r="C438" s="39" t="str">
        <f t="shared" ca="1" si="19"/>
        <v/>
      </c>
      <c r="D438" s="39" t="str">
        <f t="shared" ca="1" si="20"/>
        <v/>
      </c>
    </row>
    <row r="439" spans="1:4" x14ac:dyDescent="0.3">
      <c r="A439" s="37" t="str">
        <f>IF(ISERROR(SMALL(Inventaires!$V$3:$V$318,ROW())),"",SMALL(Inventaires!$V$3:$V$318,ROW()))</f>
        <v/>
      </c>
      <c r="B439" s="37" t="str">
        <f t="shared" ca="1" si="18"/>
        <v/>
      </c>
      <c r="C439" s="39" t="str">
        <f t="shared" ca="1" si="19"/>
        <v/>
      </c>
      <c r="D439" s="39" t="str">
        <f t="shared" ca="1" si="20"/>
        <v/>
      </c>
    </row>
    <row r="440" spans="1:4" x14ac:dyDescent="0.3">
      <c r="A440" s="37" t="str">
        <f>IF(ISERROR(SMALL(Inventaires!$V$3:$V$318,ROW())),"",SMALL(Inventaires!$V$3:$V$318,ROW()))</f>
        <v/>
      </c>
      <c r="B440" s="37" t="str">
        <f t="shared" ca="1" si="18"/>
        <v/>
      </c>
      <c r="C440" s="39" t="str">
        <f t="shared" ca="1" si="19"/>
        <v/>
      </c>
      <c r="D440" s="39" t="str">
        <f t="shared" ca="1" si="20"/>
        <v/>
      </c>
    </row>
    <row r="441" spans="1:4" x14ac:dyDescent="0.3">
      <c r="A441" s="37" t="str">
        <f>IF(ISERROR(SMALL(Inventaires!$V$3:$V$318,ROW())),"",SMALL(Inventaires!$V$3:$V$318,ROW()))</f>
        <v/>
      </c>
      <c r="B441" s="37" t="str">
        <f t="shared" ca="1" si="18"/>
        <v/>
      </c>
      <c r="C441" s="39" t="str">
        <f t="shared" ca="1" si="19"/>
        <v/>
      </c>
      <c r="D441" s="39" t="str">
        <f t="shared" ca="1" si="20"/>
        <v/>
      </c>
    </row>
    <row r="442" spans="1:4" x14ac:dyDescent="0.3">
      <c r="A442" s="37" t="str">
        <f>IF(ISERROR(SMALL(Inventaires!$V$3:$V$318,ROW())),"",SMALL(Inventaires!$V$3:$V$318,ROW()))</f>
        <v/>
      </c>
      <c r="B442" s="37" t="str">
        <f t="shared" ca="1" si="18"/>
        <v/>
      </c>
      <c r="C442" s="39" t="str">
        <f t="shared" ca="1" si="19"/>
        <v/>
      </c>
      <c r="D442" s="39" t="str">
        <f t="shared" ca="1" si="20"/>
        <v/>
      </c>
    </row>
    <row r="443" spans="1:4" x14ac:dyDescent="0.3">
      <c r="A443" s="37" t="str">
        <f>IF(ISERROR(SMALL(Inventaires!$V$3:$V$318,ROW())),"",SMALL(Inventaires!$V$3:$V$318,ROW()))</f>
        <v/>
      </c>
      <c r="B443" s="37" t="str">
        <f t="shared" ca="1" si="18"/>
        <v/>
      </c>
      <c r="C443" s="39" t="str">
        <f t="shared" ca="1" si="19"/>
        <v/>
      </c>
      <c r="D443" s="39" t="str">
        <f t="shared" ca="1" si="20"/>
        <v/>
      </c>
    </row>
    <row r="444" spans="1:4" x14ac:dyDescent="0.3">
      <c r="A444" s="37" t="str">
        <f>IF(ISERROR(SMALL(Inventaires!$V$3:$V$318,ROW())),"",SMALL(Inventaires!$V$3:$V$318,ROW()))</f>
        <v/>
      </c>
      <c r="B444" s="37" t="str">
        <f t="shared" ca="1" si="18"/>
        <v/>
      </c>
      <c r="C444" s="39" t="str">
        <f t="shared" ca="1" si="19"/>
        <v/>
      </c>
      <c r="D444" s="39" t="str">
        <f t="shared" ca="1" si="20"/>
        <v/>
      </c>
    </row>
    <row r="445" spans="1:4" x14ac:dyDescent="0.3">
      <c r="A445" s="37" t="str">
        <f>IF(ISERROR(SMALL(Inventaires!$V$3:$V$318,ROW())),"",SMALL(Inventaires!$V$3:$V$318,ROW()))</f>
        <v/>
      </c>
      <c r="B445" s="37" t="str">
        <f t="shared" ca="1" si="18"/>
        <v/>
      </c>
      <c r="C445" s="39" t="str">
        <f t="shared" ca="1" si="19"/>
        <v/>
      </c>
      <c r="D445" s="39" t="str">
        <f t="shared" ca="1" si="20"/>
        <v/>
      </c>
    </row>
    <row r="446" spans="1:4" x14ac:dyDescent="0.3">
      <c r="A446" s="37" t="str">
        <f>IF(ISERROR(SMALL(Inventaires!$V$3:$V$318,ROW())),"",SMALL(Inventaires!$V$3:$V$318,ROW()))</f>
        <v/>
      </c>
      <c r="B446" s="37" t="str">
        <f t="shared" ca="1" si="18"/>
        <v/>
      </c>
      <c r="C446" s="39" t="str">
        <f t="shared" ca="1" si="19"/>
        <v/>
      </c>
      <c r="D446" s="39" t="str">
        <f t="shared" ca="1" si="20"/>
        <v/>
      </c>
    </row>
    <row r="447" spans="1:4" x14ac:dyDescent="0.3">
      <c r="A447" s="37" t="str">
        <f>IF(ISERROR(SMALL(Inventaires!$V$3:$V$318,ROW())),"",SMALL(Inventaires!$V$3:$V$318,ROW()))</f>
        <v/>
      </c>
      <c r="B447" s="37" t="str">
        <f t="shared" ca="1" si="18"/>
        <v/>
      </c>
      <c r="C447" s="39" t="str">
        <f t="shared" ca="1" si="19"/>
        <v/>
      </c>
      <c r="D447" s="39" t="str">
        <f t="shared" ca="1" si="20"/>
        <v/>
      </c>
    </row>
    <row r="448" spans="1:4" x14ac:dyDescent="0.3">
      <c r="A448" s="37" t="str">
        <f>IF(ISERROR(SMALL(Inventaires!$V$3:$V$318,ROW())),"",SMALL(Inventaires!$V$3:$V$318,ROW()))</f>
        <v/>
      </c>
      <c r="B448" s="37" t="str">
        <f t="shared" ca="1" si="18"/>
        <v/>
      </c>
      <c r="C448" s="39" t="str">
        <f t="shared" ca="1" si="19"/>
        <v/>
      </c>
      <c r="D448" s="39" t="str">
        <f t="shared" ca="1" si="20"/>
        <v/>
      </c>
    </row>
    <row r="449" spans="1:4" x14ac:dyDescent="0.3">
      <c r="A449" s="37" t="str">
        <f>IF(ISERROR(SMALL(Inventaires!$V$3:$V$318,ROW())),"",SMALL(Inventaires!$V$3:$V$318,ROW()))</f>
        <v/>
      </c>
      <c r="B449" s="37" t="str">
        <f t="shared" ref="B449:B512" ca="1" si="21">IF(A449="","",INDIRECT("Inventaires!D"&amp;A449,1))</f>
        <v/>
      </c>
      <c r="C449" s="39" t="str">
        <f t="shared" ref="C449:C512" ca="1" si="22">IF(A449="","",INDIRECT("Inventaires!Q"&amp;A449,1))</f>
        <v/>
      </c>
      <c r="D449" s="39" t="str">
        <f t="shared" ca="1" si="20"/>
        <v/>
      </c>
    </row>
    <row r="450" spans="1:4" x14ac:dyDescent="0.3">
      <c r="A450" s="37" t="str">
        <f>IF(ISERROR(SMALL(Inventaires!$V$3:$V$318,ROW())),"",SMALL(Inventaires!$V$3:$V$318,ROW()))</f>
        <v/>
      </c>
      <c r="B450" s="37" t="str">
        <f t="shared" ca="1" si="21"/>
        <v/>
      </c>
      <c r="C450" s="39" t="str">
        <f t="shared" ca="1" si="22"/>
        <v/>
      </c>
      <c r="D450" s="39" t="str">
        <f t="shared" ref="D450:D513" ca="1" si="23">IF(A450="","",INDIRECT("Inventaires!C"&amp;A450,1))</f>
        <v/>
      </c>
    </row>
    <row r="451" spans="1:4" x14ac:dyDescent="0.3">
      <c r="A451" s="37" t="str">
        <f>IF(ISERROR(SMALL(Inventaires!$V$3:$V$318,ROW())),"",SMALL(Inventaires!$V$3:$V$318,ROW()))</f>
        <v/>
      </c>
      <c r="B451" s="37" t="str">
        <f t="shared" ca="1" si="21"/>
        <v/>
      </c>
      <c r="C451" s="39" t="str">
        <f t="shared" ca="1" si="22"/>
        <v/>
      </c>
      <c r="D451" s="39" t="str">
        <f t="shared" ca="1" si="23"/>
        <v/>
      </c>
    </row>
    <row r="452" spans="1:4" x14ac:dyDescent="0.3">
      <c r="A452" s="37" t="str">
        <f>IF(ISERROR(SMALL(Inventaires!$V$3:$V$318,ROW())),"",SMALL(Inventaires!$V$3:$V$318,ROW()))</f>
        <v/>
      </c>
      <c r="B452" s="37" t="str">
        <f t="shared" ca="1" si="21"/>
        <v/>
      </c>
      <c r="C452" s="39" t="str">
        <f t="shared" ca="1" si="22"/>
        <v/>
      </c>
      <c r="D452" s="39" t="str">
        <f t="shared" ca="1" si="23"/>
        <v/>
      </c>
    </row>
    <row r="453" spans="1:4" x14ac:dyDescent="0.3">
      <c r="A453" s="37" t="str">
        <f>IF(ISERROR(SMALL(Inventaires!$V$3:$V$318,ROW())),"",SMALL(Inventaires!$V$3:$V$318,ROW()))</f>
        <v/>
      </c>
      <c r="B453" s="37" t="str">
        <f t="shared" ca="1" si="21"/>
        <v/>
      </c>
      <c r="C453" s="39" t="str">
        <f t="shared" ca="1" si="22"/>
        <v/>
      </c>
      <c r="D453" s="39" t="str">
        <f t="shared" ca="1" si="23"/>
        <v/>
      </c>
    </row>
    <row r="454" spans="1:4" x14ac:dyDescent="0.3">
      <c r="A454" s="37" t="str">
        <f>IF(ISERROR(SMALL(Inventaires!$V$3:$V$318,ROW())),"",SMALL(Inventaires!$V$3:$V$318,ROW()))</f>
        <v/>
      </c>
      <c r="B454" s="37" t="str">
        <f t="shared" ca="1" si="21"/>
        <v/>
      </c>
      <c r="C454" s="39" t="str">
        <f t="shared" ca="1" si="22"/>
        <v/>
      </c>
      <c r="D454" s="39" t="str">
        <f t="shared" ca="1" si="23"/>
        <v/>
      </c>
    </row>
    <row r="455" spans="1:4" x14ac:dyDescent="0.3">
      <c r="A455" s="37" t="str">
        <f>IF(ISERROR(SMALL(Inventaires!$V$3:$V$318,ROW())),"",SMALL(Inventaires!$V$3:$V$318,ROW()))</f>
        <v/>
      </c>
      <c r="B455" s="37" t="str">
        <f t="shared" ca="1" si="21"/>
        <v/>
      </c>
      <c r="C455" s="39" t="str">
        <f t="shared" ca="1" si="22"/>
        <v/>
      </c>
      <c r="D455" s="39" t="str">
        <f t="shared" ca="1" si="23"/>
        <v/>
      </c>
    </row>
    <row r="456" spans="1:4" x14ac:dyDescent="0.3">
      <c r="A456" s="37" t="str">
        <f>IF(ISERROR(SMALL(Inventaires!$V$3:$V$318,ROW())),"",SMALL(Inventaires!$V$3:$V$318,ROW()))</f>
        <v/>
      </c>
      <c r="B456" s="37" t="str">
        <f t="shared" ca="1" si="21"/>
        <v/>
      </c>
      <c r="C456" s="39" t="str">
        <f t="shared" ca="1" si="22"/>
        <v/>
      </c>
      <c r="D456" s="39" t="str">
        <f t="shared" ca="1" si="23"/>
        <v/>
      </c>
    </row>
    <row r="457" spans="1:4" x14ac:dyDescent="0.3">
      <c r="A457" s="37" t="str">
        <f>IF(ISERROR(SMALL(Inventaires!$V$3:$V$318,ROW())),"",SMALL(Inventaires!$V$3:$V$318,ROW()))</f>
        <v/>
      </c>
      <c r="B457" s="37" t="str">
        <f t="shared" ca="1" si="21"/>
        <v/>
      </c>
      <c r="C457" s="39" t="str">
        <f t="shared" ca="1" si="22"/>
        <v/>
      </c>
      <c r="D457" s="39" t="str">
        <f t="shared" ca="1" si="23"/>
        <v/>
      </c>
    </row>
    <row r="458" spans="1:4" x14ac:dyDescent="0.3">
      <c r="A458" s="37" t="str">
        <f>IF(ISERROR(SMALL(Inventaires!$V$3:$V$318,ROW())),"",SMALL(Inventaires!$V$3:$V$318,ROW()))</f>
        <v/>
      </c>
      <c r="B458" s="37" t="str">
        <f t="shared" ca="1" si="21"/>
        <v/>
      </c>
      <c r="C458" s="39" t="str">
        <f t="shared" ca="1" si="22"/>
        <v/>
      </c>
      <c r="D458" s="39" t="str">
        <f t="shared" ca="1" si="23"/>
        <v/>
      </c>
    </row>
    <row r="459" spans="1:4" x14ac:dyDescent="0.3">
      <c r="A459" s="37" t="str">
        <f>IF(ISERROR(SMALL(Inventaires!$V$3:$V$318,ROW())),"",SMALL(Inventaires!$V$3:$V$318,ROW()))</f>
        <v/>
      </c>
      <c r="B459" s="37" t="str">
        <f t="shared" ca="1" si="21"/>
        <v/>
      </c>
      <c r="C459" s="39" t="str">
        <f t="shared" ca="1" si="22"/>
        <v/>
      </c>
      <c r="D459" s="39" t="str">
        <f t="shared" ca="1" si="23"/>
        <v/>
      </c>
    </row>
    <row r="460" spans="1:4" x14ac:dyDescent="0.3">
      <c r="A460" s="37" t="str">
        <f>IF(ISERROR(SMALL(Inventaires!$V$3:$V$318,ROW())),"",SMALL(Inventaires!$V$3:$V$318,ROW()))</f>
        <v/>
      </c>
      <c r="B460" s="37" t="str">
        <f t="shared" ca="1" si="21"/>
        <v/>
      </c>
      <c r="C460" s="39" t="str">
        <f t="shared" ca="1" si="22"/>
        <v/>
      </c>
      <c r="D460" s="39" t="str">
        <f t="shared" ca="1" si="23"/>
        <v/>
      </c>
    </row>
    <row r="461" spans="1:4" x14ac:dyDescent="0.3">
      <c r="A461" s="37" t="str">
        <f>IF(ISERROR(SMALL(Inventaires!$V$3:$V$318,ROW())),"",SMALL(Inventaires!$V$3:$V$318,ROW()))</f>
        <v/>
      </c>
      <c r="B461" s="37" t="str">
        <f t="shared" ca="1" si="21"/>
        <v/>
      </c>
      <c r="C461" s="39" t="str">
        <f t="shared" ca="1" si="22"/>
        <v/>
      </c>
      <c r="D461" s="39" t="str">
        <f t="shared" ca="1" si="23"/>
        <v/>
      </c>
    </row>
    <row r="462" spans="1:4" x14ac:dyDescent="0.3">
      <c r="A462" s="37" t="str">
        <f>IF(ISERROR(SMALL(Inventaires!$V$3:$V$318,ROW())),"",SMALL(Inventaires!$V$3:$V$318,ROW()))</f>
        <v/>
      </c>
      <c r="B462" s="37" t="str">
        <f t="shared" ca="1" si="21"/>
        <v/>
      </c>
      <c r="C462" s="39" t="str">
        <f t="shared" ca="1" si="22"/>
        <v/>
      </c>
      <c r="D462" s="39" t="str">
        <f t="shared" ca="1" si="23"/>
        <v/>
      </c>
    </row>
    <row r="463" spans="1:4" x14ac:dyDescent="0.3">
      <c r="A463" s="37" t="str">
        <f>IF(ISERROR(SMALL(Inventaires!$V$3:$V$318,ROW())),"",SMALL(Inventaires!$V$3:$V$318,ROW()))</f>
        <v/>
      </c>
      <c r="B463" s="37" t="str">
        <f t="shared" ca="1" si="21"/>
        <v/>
      </c>
      <c r="C463" s="39" t="str">
        <f t="shared" ca="1" si="22"/>
        <v/>
      </c>
      <c r="D463" s="39" t="str">
        <f t="shared" ca="1" si="23"/>
        <v/>
      </c>
    </row>
    <row r="464" spans="1:4" x14ac:dyDescent="0.3">
      <c r="A464" s="37" t="str">
        <f>IF(ISERROR(SMALL(Inventaires!$V$3:$V$318,ROW())),"",SMALL(Inventaires!$V$3:$V$318,ROW()))</f>
        <v/>
      </c>
      <c r="B464" s="37" t="str">
        <f t="shared" ca="1" si="21"/>
        <v/>
      </c>
      <c r="C464" s="39" t="str">
        <f t="shared" ca="1" si="22"/>
        <v/>
      </c>
      <c r="D464" s="39" t="str">
        <f t="shared" ca="1" si="23"/>
        <v/>
      </c>
    </row>
    <row r="465" spans="1:4" x14ac:dyDescent="0.3">
      <c r="A465" s="37" t="str">
        <f>IF(ISERROR(SMALL(Inventaires!$V$3:$V$318,ROW())),"",SMALL(Inventaires!$V$3:$V$318,ROW()))</f>
        <v/>
      </c>
      <c r="B465" s="37" t="str">
        <f t="shared" ca="1" si="21"/>
        <v/>
      </c>
      <c r="C465" s="39" t="str">
        <f t="shared" ca="1" si="22"/>
        <v/>
      </c>
      <c r="D465" s="39" t="str">
        <f t="shared" ca="1" si="23"/>
        <v/>
      </c>
    </row>
    <row r="466" spans="1:4" x14ac:dyDescent="0.3">
      <c r="A466" s="37" t="str">
        <f>IF(ISERROR(SMALL(Inventaires!$V$3:$V$318,ROW())),"",SMALL(Inventaires!$V$3:$V$318,ROW()))</f>
        <v/>
      </c>
      <c r="B466" s="37" t="str">
        <f t="shared" ca="1" si="21"/>
        <v/>
      </c>
      <c r="C466" s="39" t="str">
        <f t="shared" ca="1" si="22"/>
        <v/>
      </c>
      <c r="D466" s="39" t="str">
        <f t="shared" ca="1" si="23"/>
        <v/>
      </c>
    </row>
    <row r="467" spans="1:4" x14ac:dyDescent="0.3">
      <c r="A467" s="37" t="str">
        <f>IF(ISERROR(SMALL(Inventaires!$V$3:$V$318,ROW())),"",SMALL(Inventaires!$V$3:$V$318,ROW()))</f>
        <v/>
      </c>
      <c r="B467" s="37" t="str">
        <f t="shared" ca="1" si="21"/>
        <v/>
      </c>
      <c r="C467" s="39" t="str">
        <f t="shared" ca="1" si="22"/>
        <v/>
      </c>
      <c r="D467" s="39" t="str">
        <f t="shared" ca="1" si="23"/>
        <v/>
      </c>
    </row>
    <row r="468" spans="1:4" x14ac:dyDescent="0.3">
      <c r="A468" s="37" t="str">
        <f>IF(ISERROR(SMALL(Inventaires!$V$3:$V$318,ROW())),"",SMALL(Inventaires!$V$3:$V$318,ROW()))</f>
        <v/>
      </c>
      <c r="B468" s="37" t="str">
        <f t="shared" ca="1" si="21"/>
        <v/>
      </c>
      <c r="C468" s="39" t="str">
        <f t="shared" ca="1" si="22"/>
        <v/>
      </c>
      <c r="D468" s="39" t="str">
        <f t="shared" ca="1" si="23"/>
        <v/>
      </c>
    </row>
    <row r="469" spans="1:4" x14ac:dyDescent="0.3">
      <c r="A469" s="37" t="str">
        <f>IF(ISERROR(SMALL(Inventaires!$V$3:$V$318,ROW())),"",SMALL(Inventaires!$V$3:$V$318,ROW()))</f>
        <v/>
      </c>
      <c r="B469" s="37" t="str">
        <f t="shared" ca="1" si="21"/>
        <v/>
      </c>
      <c r="C469" s="39" t="str">
        <f t="shared" ca="1" si="22"/>
        <v/>
      </c>
      <c r="D469" s="39" t="str">
        <f t="shared" ca="1" si="23"/>
        <v/>
      </c>
    </row>
    <row r="470" spans="1:4" x14ac:dyDescent="0.3">
      <c r="A470" s="37" t="str">
        <f>IF(ISERROR(SMALL(Inventaires!$V$3:$V$318,ROW())),"",SMALL(Inventaires!$V$3:$V$318,ROW()))</f>
        <v/>
      </c>
      <c r="B470" s="37" t="str">
        <f t="shared" ca="1" si="21"/>
        <v/>
      </c>
      <c r="C470" s="39" t="str">
        <f t="shared" ca="1" si="22"/>
        <v/>
      </c>
      <c r="D470" s="39" t="str">
        <f t="shared" ca="1" si="23"/>
        <v/>
      </c>
    </row>
    <row r="471" spans="1:4" x14ac:dyDescent="0.3">
      <c r="A471" s="37" t="str">
        <f>IF(ISERROR(SMALL(Inventaires!$V$3:$V$318,ROW())),"",SMALL(Inventaires!$V$3:$V$318,ROW()))</f>
        <v/>
      </c>
      <c r="B471" s="37" t="str">
        <f t="shared" ca="1" si="21"/>
        <v/>
      </c>
      <c r="C471" s="39" t="str">
        <f t="shared" ca="1" si="22"/>
        <v/>
      </c>
      <c r="D471" s="39" t="str">
        <f t="shared" ca="1" si="23"/>
        <v/>
      </c>
    </row>
    <row r="472" spans="1:4" x14ac:dyDescent="0.3">
      <c r="A472" s="37" t="str">
        <f>IF(ISERROR(SMALL(Inventaires!$V$3:$V$318,ROW())),"",SMALL(Inventaires!$V$3:$V$318,ROW()))</f>
        <v/>
      </c>
      <c r="B472" s="37" t="str">
        <f t="shared" ca="1" si="21"/>
        <v/>
      </c>
      <c r="C472" s="39" t="str">
        <f t="shared" ca="1" si="22"/>
        <v/>
      </c>
      <c r="D472" s="39" t="str">
        <f t="shared" ca="1" si="23"/>
        <v/>
      </c>
    </row>
    <row r="473" spans="1:4" x14ac:dyDescent="0.3">
      <c r="A473" s="37" t="str">
        <f>IF(ISERROR(SMALL(Inventaires!$V$3:$V$318,ROW())),"",SMALL(Inventaires!$V$3:$V$318,ROW()))</f>
        <v/>
      </c>
      <c r="B473" s="37" t="str">
        <f t="shared" ca="1" si="21"/>
        <v/>
      </c>
      <c r="C473" s="39" t="str">
        <f t="shared" ca="1" si="22"/>
        <v/>
      </c>
      <c r="D473" s="39" t="str">
        <f t="shared" ca="1" si="23"/>
        <v/>
      </c>
    </row>
    <row r="474" spans="1:4" x14ac:dyDescent="0.3">
      <c r="A474" s="37" t="str">
        <f>IF(ISERROR(SMALL(Inventaires!$V$3:$V$318,ROW())),"",SMALL(Inventaires!$V$3:$V$318,ROW()))</f>
        <v/>
      </c>
      <c r="B474" s="37" t="str">
        <f t="shared" ca="1" si="21"/>
        <v/>
      </c>
      <c r="C474" s="39" t="str">
        <f t="shared" ca="1" si="22"/>
        <v/>
      </c>
      <c r="D474" s="39" t="str">
        <f t="shared" ca="1" si="23"/>
        <v/>
      </c>
    </row>
    <row r="475" spans="1:4" x14ac:dyDescent="0.3">
      <c r="A475" s="37" t="str">
        <f>IF(ISERROR(SMALL(Inventaires!$V$3:$V$318,ROW())),"",SMALL(Inventaires!$V$3:$V$318,ROW()))</f>
        <v/>
      </c>
      <c r="B475" s="37" t="str">
        <f t="shared" ca="1" si="21"/>
        <v/>
      </c>
      <c r="C475" s="39" t="str">
        <f t="shared" ca="1" si="22"/>
        <v/>
      </c>
      <c r="D475" s="39" t="str">
        <f t="shared" ca="1" si="23"/>
        <v/>
      </c>
    </row>
    <row r="476" spans="1:4" x14ac:dyDescent="0.3">
      <c r="A476" s="37" t="str">
        <f>IF(ISERROR(SMALL(Inventaires!$V$3:$V$318,ROW())),"",SMALL(Inventaires!$V$3:$V$318,ROW()))</f>
        <v/>
      </c>
      <c r="B476" s="37" t="str">
        <f t="shared" ca="1" si="21"/>
        <v/>
      </c>
      <c r="C476" s="39" t="str">
        <f t="shared" ca="1" si="22"/>
        <v/>
      </c>
      <c r="D476" s="39" t="str">
        <f t="shared" ca="1" si="23"/>
        <v/>
      </c>
    </row>
    <row r="477" spans="1:4" x14ac:dyDescent="0.3">
      <c r="A477" s="37" t="str">
        <f>IF(ISERROR(SMALL(Inventaires!$V$3:$V$318,ROW())),"",SMALL(Inventaires!$V$3:$V$318,ROW()))</f>
        <v/>
      </c>
      <c r="B477" s="37" t="str">
        <f t="shared" ca="1" si="21"/>
        <v/>
      </c>
      <c r="C477" s="39" t="str">
        <f t="shared" ca="1" si="22"/>
        <v/>
      </c>
      <c r="D477" s="39" t="str">
        <f t="shared" ca="1" si="23"/>
        <v/>
      </c>
    </row>
    <row r="478" spans="1:4" x14ac:dyDescent="0.3">
      <c r="A478" s="37" t="str">
        <f>IF(ISERROR(SMALL(Inventaires!$V$3:$V$318,ROW())),"",SMALL(Inventaires!$V$3:$V$318,ROW()))</f>
        <v/>
      </c>
      <c r="B478" s="37" t="str">
        <f t="shared" ca="1" si="21"/>
        <v/>
      </c>
      <c r="C478" s="39" t="str">
        <f t="shared" ca="1" si="22"/>
        <v/>
      </c>
      <c r="D478" s="39" t="str">
        <f t="shared" ca="1" si="23"/>
        <v/>
      </c>
    </row>
    <row r="479" spans="1:4" x14ac:dyDescent="0.3">
      <c r="A479" s="37" t="str">
        <f>IF(ISERROR(SMALL(Inventaires!$V$3:$V$318,ROW())),"",SMALL(Inventaires!$V$3:$V$318,ROW()))</f>
        <v/>
      </c>
      <c r="B479" s="37" t="str">
        <f t="shared" ca="1" si="21"/>
        <v/>
      </c>
      <c r="C479" s="39" t="str">
        <f t="shared" ca="1" si="22"/>
        <v/>
      </c>
      <c r="D479" s="39" t="str">
        <f t="shared" ca="1" si="23"/>
        <v/>
      </c>
    </row>
    <row r="480" spans="1:4" x14ac:dyDescent="0.3">
      <c r="A480" s="37" t="str">
        <f>IF(ISERROR(SMALL(Inventaires!$V$3:$V$318,ROW())),"",SMALL(Inventaires!$V$3:$V$318,ROW()))</f>
        <v/>
      </c>
      <c r="B480" s="37" t="str">
        <f t="shared" ca="1" si="21"/>
        <v/>
      </c>
      <c r="C480" s="39" t="str">
        <f t="shared" ca="1" si="22"/>
        <v/>
      </c>
      <c r="D480" s="39" t="str">
        <f t="shared" ca="1" si="23"/>
        <v/>
      </c>
    </row>
    <row r="481" spans="1:4" x14ac:dyDescent="0.3">
      <c r="A481" s="37" t="str">
        <f>IF(ISERROR(SMALL(Inventaires!$V$3:$V$318,ROW())),"",SMALL(Inventaires!$V$3:$V$318,ROW()))</f>
        <v/>
      </c>
      <c r="B481" s="37" t="str">
        <f t="shared" ca="1" si="21"/>
        <v/>
      </c>
      <c r="C481" s="39" t="str">
        <f t="shared" ca="1" si="22"/>
        <v/>
      </c>
      <c r="D481" s="39" t="str">
        <f t="shared" ca="1" si="23"/>
        <v/>
      </c>
    </row>
    <row r="482" spans="1:4" x14ac:dyDescent="0.3">
      <c r="A482" s="37" t="str">
        <f>IF(ISERROR(SMALL(Inventaires!$V$3:$V$318,ROW())),"",SMALL(Inventaires!$V$3:$V$318,ROW()))</f>
        <v/>
      </c>
      <c r="B482" s="37" t="str">
        <f t="shared" ca="1" si="21"/>
        <v/>
      </c>
      <c r="C482" s="39" t="str">
        <f t="shared" ca="1" si="22"/>
        <v/>
      </c>
      <c r="D482" s="39" t="str">
        <f t="shared" ca="1" si="23"/>
        <v/>
      </c>
    </row>
    <row r="483" spans="1:4" x14ac:dyDescent="0.3">
      <c r="A483" s="37" t="str">
        <f>IF(ISERROR(SMALL(Inventaires!$V$3:$V$318,ROW())),"",SMALL(Inventaires!$V$3:$V$318,ROW()))</f>
        <v/>
      </c>
      <c r="B483" s="37" t="str">
        <f t="shared" ca="1" si="21"/>
        <v/>
      </c>
      <c r="C483" s="39" t="str">
        <f t="shared" ca="1" si="22"/>
        <v/>
      </c>
      <c r="D483" s="39" t="str">
        <f t="shared" ca="1" si="23"/>
        <v/>
      </c>
    </row>
    <row r="484" spans="1:4" x14ac:dyDescent="0.3">
      <c r="A484" s="37" t="str">
        <f>IF(ISERROR(SMALL(Inventaires!$V$3:$V$318,ROW())),"",SMALL(Inventaires!$V$3:$V$318,ROW()))</f>
        <v/>
      </c>
      <c r="B484" s="37" t="str">
        <f t="shared" ca="1" si="21"/>
        <v/>
      </c>
      <c r="C484" s="39" t="str">
        <f t="shared" ca="1" si="22"/>
        <v/>
      </c>
      <c r="D484" s="39" t="str">
        <f t="shared" ca="1" si="23"/>
        <v/>
      </c>
    </row>
    <row r="485" spans="1:4" x14ac:dyDescent="0.3">
      <c r="A485" s="37" t="str">
        <f>IF(ISERROR(SMALL(Inventaires!$V$3:$V$318,ROW())),"",SMALL(Inventaires!$V$3:$V$318,ROW()))</f>
        <v/>
      </c>
      <c r="B485" s="37" t="str">
        <f t="shared" ca="1" si="21"/>
        <v/>
      </c>
      <c r="C485" s="39" t="str">
        <f t="shared" ca="1" si="22"/>
        <v/>
      </c>
      <c r="D485" s="39" t="str">
        <f t="shared" ca="1" si="23"/>
        <v/>
      </c>
    </row>
    <row r="486" spans="1:4" x14ac:dyDescent="0.3">
      <c r="A486" s="37" t="str">
        <f>IF(ISERROR(SMALL(Inventaires!$V$3:$V$318,ROW())),"",SMALL(Inventaires!$V$3:$V$318,ROW()))</f>
        <v/>
      </c>
      <c r="B486" s="37" t="str">
        <f t="shared" ca="1" si="21"/>
        <v/>
      </c>
      <c r="C486" s="39" t="str">
        <f t="shared" ca="1" si="22"/>
        <v/>
      </c>
      <c r="D486" s="39" t="str">
        <f t="shared" ca="1" si="23"/>
        <v/>
      </c>
    </row>
    <row r="487" spans="1:4" x14ac:dyDescent="0.3">
      <c r="A487" s="37" t="str">
        <f>IF(ISERROR(SMALL(Inventaires!$V$3:$V$318,ROW())),"",SMALL(Inventaires!$V$3:$V$318,ROW()))</f>
        <v/>
      </c>
      <c r="B487" s="37" t="str">
        <f t="shared" ca="1" si="21"/>
        <v/>
      </c>
      <c r="C487" s="39" t="str">
        <f t="shared" ca="1" si="22"/>
        <v/>
      </c>
      <c r="D487" s="39" t="str">
        <f t="shared" ca="1" si="23"/>
        <v/>
      </c>
    </row>
    <row r="488" spans="1:4" x14ac:dyDescent="0.3">
      <c r="A488" s="37" t="str">
        <f>IF(ISERROR(SMALL(Inventaires!$V$3:$V$318,ROW())),"",SMALL(Inventaires!$V$3:$V$318,ROW()))</f>
        <v/>
      </c>
      <c r="B488" s="37" t="str">
        <f t="shared" ca="1" si="21"/>
        <v/>
      </c>
      <c r="C488" s="39" t="str">
        <f t="shared" ca="1" si="22"/>
        <v/>
      </c>
      <c r="D488" s="39" t="str">
        <f t="shared" ca="1" si="23"/>
        <v/>
      </c>
    </row>
    <row r="489" spans="1:4" x14ac:dyDescent="0.3">
      <c r="A489" s="37" t="str">
        <f>IF(ISERROR(SMALL(Inventaires!$V$3:$V$318,ROW())),"",SMALL(Inventaires!$V$3:$V$318,ROW()))</f>
        <v/>
      </c>
      <c r="B489" s="37" t="str">
        <f t="shared" ca="1" si="21"/>
        <v/>
      </c>
      <c r="C489" s="39" t="str">
        <f t="shared" ca="1" si="22"/>
        <v/>
      </c>
      <c r="D489" s="39" t="str">
        <f t="shared" ca="1" si="23"/>
        <v/>
      </c>
    </row>
    <row r="490" spans="1:4" x14ac:dyDescent="0.3">
      <c r="A490" s="37" t="str">
        <f>IF(ISERROR(SMALL(Inventaires!$V$3:$V$318,ROW())),"",SMALL(Inventaires!$V$3:$V$318,ROW()))</f>
        <v/>
      </c>
      <c r="B490" s="37" t="str">
        <f t="shared" ca="1" si="21"/>
        <v/>
      </c>
      <c r="C490" s="39" t="str">
        <f t="shared" ca="1" si="22"/>
        <v/>
      </c>
      <c r="D490" s="39" t="str">
        <f t="shared" ca="1" si="23"/>
        <v/>
      </c>
    </row>
    <row r="491" spans="1:4" x14ac:dyDescent="0.3">
      <c r="A491" s="37" t="str">
        <f>IF(ISERROR(SMALL(Inventaires!$V$3:$V$318,ROW())),"",SMALL(Inventaires!$V$3:$V$318,ROW()))</f>
        <v/>
      </c>
      <c r="B491" s="37" t="str">
        <f t="shared" ca="1" si="21"/>
        <v/>
      </c>
      <c r="C491" s="39" t="str">
        <f t="shared" ca="1" si="22"/>
        <v/>
      </c>
      <c r="D491" s="39" t="str">
        <f t="shared" ca="1" si="23"/>
        <v/>
      </c>
    </row>
    <row r="492" spans="1:4" x14ac:dyDescent="0.3">
      <c r="A492" s="37" t="str">
        <f>IF(ISERROR(SMALL(Inventaires!$V$3:$V$318,ROW())),"",SMALL(Inventaires!$V$3:$V$318,ROW()))</f>
        <v/>
      </c>
      <c r="B492" s="37" t="str">
        <f t="shared" ca="1" si="21"/>
        <v/>
      </c>
      <c r="C492" s="39" t="str">
        <f t="shared" ca="1" si="22"/>
        <v/>
      </c>
      <c r="D492" s="39" t="str">
        <f t="shared" ca="1" si="23"/>
        <v/>
      </c>
    </row>
    <row r="493" spans="1:4" x14ac:dyDescent="0.3">
      <c r="A493" s="37" t="str">
        <f>IF(ISERROR(SMALL(Inventaires!$V$3:$V$318,ROW())),"",SMALL(Inventaires!$V$3:$V$318,ROW()))</f>
        <v/>
      </c>
      <c r="B493" s="37" t="str">
        <f t="shared" ca="1" si="21"/>
        <v/>
      </c>
      <c r="C493" s="39" t="str">
        <f t="shared" ca="1" si="22"/>
        <v/>
      </c>
      <c r="D493" s="39" t="str">
        <f t="shared" ca="1" si="23"/>
        <v/>
      </c>
    </row>
    <row r="494" spans="1:4" x14ac:dyDescent="0.3">
      <c r="A494" s="37" t="str">
        <f>IF(ISERROR(SMALL(Inventaires!$V$3:$V$318,ROW())),"",SMALL(Inventaires!$V$3:$V$318,ROW()))</f>
        <v/>
      </c>
      <c r="B494" s="37" t="str">
        <f t="shared" ca="1" si="21"/>
        <v/>
      </c>
      <c r="C494" s="39" t="str">
        <f t="shared" ca="1" si="22"/>
        <v/>
      </c>
      <c r="D494" s="39" t="str">
        <f t="shared" ca="1" si="23"/>
        <v/>
      </c>
    </row>
    <row r="495" spans="1:4" x14ac:dyDescent="0.3">
      <c r="A495" s="37" t="str">
        <f>IF(ISERROR(SMALL(Inventaires!$V$3:$V$318,ROW())),"",SMALL(Inventaires!$V$3:$V$318,ROW()))</f>
        <v/>
      </c>
      <c r="B495" s="37" t="str">
        <f t="shared" ca="1" si="21"/>
        <v/>
      </c>
      <c r="C495" s="39" t="str">
        <f t="shared" ca="1" si="22"/>
        <v/>
      </c>
      <c r="D495" s="39" t="str">
        <f t="shared" ca="1" si="23"/>
        <v/>
      </c>
    </row>
    <row r="496" spans="1:4" x14ac:dyDescent="0.3">
      <c r="A496" s="37" t="str">
        <f>IF(ISERROR(SMALL(Inventaires!$V$3:$V$318,ROW())),"",SMALL(Inventaires!$V$3:$V$318,ROW()))</f>
        <v/>
      </c>
      <c r="B496" s="37" t="str">
        <f t="shared" ca="1" si="21"/>
        <v/>
      </c>
      <c r="C496" s="39" t="str">
        <f t="shared" ca="1" si="22"/>
        <v/>
      </c>
      <c r="D496" s="39" t="str">
        <f t="shared" ca="1" si="23"/>
        <v/>
      </c>
    </row>
    <row r="497" spans="1:4" x14ac:dyDescent="0.3">
      <c r="A497" s="37" t="str">
        <f>IF(ISERROR(SMALL(Inventaires!$V$3:$V$318,ROW())),"",SMALL(Inventaires!$V$3:$V$318,ROW()))</f>
        <v/>
      </c>
      <c r="B497" s="37" t="str">
        <f t="shared" ca="1" si="21"/>
        <v/>
      </c>
      <c r="C497" s="39" t="str">
        <f t="shared" ca="1" si="22"/>
        <v/>
      </c>
      <c r="D497" s="39" t="str">
        <f t="shared" ca="1" si="23"/>
        <v/>
      </c>
    </row>
    <row r="498" spans="1:4" x14ac:dyDescent="0.3">
      <c r="A498" s="37" t="str">
        <f>IF(ISERROR(SMALL(Inventaires!$V$3:$V$318,ROW())),"",SMALL(Inventaires!$V$3:$V$318,ROW()))</f>
        <v/>
      </c>
      <c r="B498" s="37" t="str">
        <f t="shared" ca="1" si="21"/>
        <v/>
      </c>
      <c r="C498" s="39" t="str">
        <f t="shared" ca="1" si="22"/>
        <v/>
      </c>
      <c r="D498" s="39" t="str">
        <f t="shared" ca="1" si="23"/>
        <v/>
      </c>
    </row>
    <row r="499" spans="1:4" x14ac:dyDescent="0.3">
      <c r="A499" s="37" t="str">
        <f>IF(ISERROR(SMALL(Inventaires!$V$3:$V$318,ROW())),"",SMALL(Inventaires!$V$3:$V$318,ROW()))</f>
        <v/>
      </c>
      <c r="B499" s="37" t="str">
        <f t="shared" ca="1" si="21"/>
        <v/>
      </c>
      <c r="C499" s="39" t="str">
        <f t="shared" ca="1" si="22"/>
        <v/>
      </c>
      <c r="D499" s="39" t="str">
        <f t="shared" ca="1" si="23"/>
        <v/>
      </c>
    </row>
    <row r="500" spans="1:4" x14ac:dyDescent="0.3">
      <c r="A500" s="37" t="str">
        <f>IF(ISERROR(SMALL(Inventaires!$V$3:$V$318,ROW())),"",SMALL(Inventaires!$V$3:$V$318,ROW()))</f>
        <v/>
      </c>
      <c r="B500" s="37" t="str">
        <f t="shared" ca="1" si="21"/>
        <v/>
      </c>
      <c r="C500" s="39" t="str">
        <f t="shared" ca="1" si="22"/>
        <v/>
      </c>
      <c r="D500" s="39" t="str">
        <f t="shared" ca="1" si="23"/>
        <v/>
      </c>
    </row>
    <row r="501" spans="1:4" x14ac:dyDescent="0.3">
      <c r="A501" s="37" t="str">
        <f>IF(ISERROR(SMALL(Inventaires!$V$3:$V$318,ROW())),"",SMALL(Inventaires!$V$3:$V$318,ROW()))</f>
        <v/>
      </c>
      <c r="B501" s="37" t="str">
        <f t="shared" ca="1" si="21"/>
        <v/>
      </c>
      <c r="C501" s="39" t="str">
        <f t="shared" ca="1" si="22"/>
        <v/>
      </c>
      <c r="D501" s="39" t="str">
        <f t="shared" ca="1" si="23"/>
        <v/>
      </c>
    </row>
    <row r="502" spans="1:4" x14ac:dyDescent="0.3">
      <c r="A502" s="37" t="str">
        <f>IF(ISERROR(SMALL(Inventaires!$V$3:$V$318,ROW())),"",SMALL(Inventaires!$V$3:$V$318,ROW()))</f>
        <v/>
      </c>
      <c r="B502" s="37" t="str">
        <f t="shared" ca="1" si="21"/>
        <v/>
      </c>
      <c r="C502" s="39" t="str">
        <f t="shared" ca="1" si="22"/>
        <v/>
      </c>
      <c r="D502" s="39" t="str">
        <f t="shared" ca="1" si="23"/>
        <v/>
      </c>
    </row>
    <row r="503" spans="1:4" x14ac:dyDescent="0.3">
      <c r="A503" s="37" t="str">
        <f>IF(ISERROR(SMALL(Inventaires!$V$3:$V$318,ROW())),"",SMALL(Inventaires!$V$3:$V$318,ROW()))</f>
        <v/>
      </c>
      <c r="B503" s="37" t="str">
        <f t="shared" ca="1" si="21"/>
        <v/>
      </c>
      <c r="C503" s="39" t="str">
        <f t="shared" ca="1" si="22"/>
        <v/>
      </c>
      <c r="D503" s="39" t="str">
        <f t="shared" ca="1" si="23"/>
        <v/>
      </c>
    </row>
    <row r="504" spans="1:4" x14ac:dyDescent="0.3">
      <c r="A504" s="37" t="str">
        <f>IF(ISERROR(SMALL(Inventaires!$V$3:$V$318,ROW())),"",SMALL(Inventaires!$V$3:$V$318,ROW()))</f>
        <v/>
      </c>
      <c r="B504" s="37" t="str">
        <f t="shared" ca="1" si="21"/>
        <v/>
      </c>
      <c r="C504" s="39" t="str">
        <f t="shared" ca="1" si="22"/>
        <v/>
      </c>
      <c r="D504" s="39" t="str">
        <f t="shared" ca="1" si="23"/>
        <v/>
      </c>
    </row>
    <row r="505" spans="1:4" x14ac:dyDescent="0.3">
      <c r="A505" s="37" t="str">
        <f>IF(ISERROR(SMALL(Inventaires!$V$3:$V$318,ROW())),"",SMALL(Inventaires!$V$3:$V$318,ROW()))</f>
        <v/>
      </c>
      <c r="B505" s="37" t="str">
        <f t="shared" ca="1" si="21"/>
        <v/>
      </c>
      <c r="C505" s="39" t="str">
        <f t="shared" ca="1" si="22"/>
        <v/>
      </c>
      <c r="D505" s="39" t="str">
        <f t="shared" ca="1" si="23"/>
        <v/>
      </c>
    </row>
    <row r="506" spans="1:4" x14ac:dyDescent="0.3">
      <c r="A506" s="37" t="str">
        <f>IF(ISERROR(SMALL(Inventaires!$V$3:$V$318,ROW())),"",SMALL(Inventaires!$V$3:$V$318,ROW()))</f>
        <v/>
      </c>
      <c r="B506" s="37" t="str">
        <f t="shared" ca="1" si="21"/>
        <v/>
      </c>
      <c r="C506" s="39" t="str">
        <f t="shared" ca="1" si="22"/>
        <v/>
      </c>
      <c r="D506" s="39" t="str">
        <f t="shared" ca="1" si="23"/>
        <v/>
      </c>
    </row>
    <row r="507" spans="1:4" x14ac:dyDescent="0.3">
      <c r="A507" s="37" t="str">
        <f>IF(ISERROR(SMALL(Inventaires!$V$3:$V$318,ROW())),"",SMALL(Inventaires!$V$3:$V$318,ROW()))</f>
        <v/>
      </c>
      <c r="B507" s="37" t="str">
        <f t="shared" ca="1" si="21"/>
        <v/>
      </c>
      <c r="C507" s="39" t="str">
        <f t="shared" ca="1" si="22"/>
        <v/>
      </c>
      <c r="D507" s="39" t="str">
        <f t="shared" ca="1" si="23"/>
        <v/>
      </c>
    </row>
    <row r="508" spans="1:4" x14ac:dyDescent="0.3">
      <c r="A508" s="37" t="str">
        <f>IF(ISERROR(SMALL(Inventaires!$V$3:$V$318,ROW())),"",SMALL(Inventaires!$V$3:$V$318,ROW()))</f>
        <v/>
      </c>
      <c r="B508" s="37" t="str">
        <f t="shared" ca="1" si="21"/>
        <v/>
      </c>
      <c r="C508" s="39" t="str">
        <f t="shared" ca="1" si="22"/>
        <v/>
      </c>
      <c r="D508" s="39" t="str">
        <f t="shared" ca="1" si="23"/>
        <v/>
      </c>
    </row>
    <row r="509" spans="1:4" x14ac:dyDescent="0.3">
      <c r="A509" s="37" t="str">
        <f>IF(ISERROR(SMALL(Inventaires!$V$3:$V$318,ROW())),"",SMALL(Inventaires!$V$3:$V$318,ROW()))</f>
        <v/>
      </c>
      <c r="B509" s="37" t="str">
        <f t="shared" ca="1" si="21"/>
        <v/>
      </c>
      <c r="C509" s="39" t="str">
        <f t="shared" ca="1" si="22"/>
        <v/>
      </c>
      <c r="D509" s="39" t="str">
        <f t="shared" ca="1" si="23"/>
        <v/>
      </c>
    </row>
    <row r="510" spans="1:4" x14ac:dyDescent="0.3">
      <c r="A510" s="37" t="str">
        <f>IF(ISERROR(SMALL(Inventaires!$V$3:$V$318,ROW())),"",SMALL(Inventaires!$V$3:$V$318,ROW()))</f>
        <v/>
      </c>
      <c r="B510" s="37" t="str">
        <f t="shared" ca="1" si="21"/>
        <v/>
      </c>
      <c r="C510" s="39" t="str">
        <f t="shared" ca="1" si="22"/>
        <v/>
      </c>
      <c r="D510" s="39" t="str">
        <f t="shared" ca="1" si="23"/>
        <v/>
      </c>
    </row>
    <row r="511" spans="1:4" x14ac:dyDescent="0.3">
      <c r="A511" s="37" t="str">
        <f>IF(ISERROR(SMALL(Inventaires!$V$3:$V$318,ROW())),"",SMALL(Inventaires!$V$3:$V$318,ROW()))</f>
        <v/>
      </c>
      <c r="B511" s="37" t="str">
        <f t="shared" ca="1" si="21"/>
        <v/>
      </c>
      <c r="C511" s="39" t="str">
        <f t="shared" ca="1" si="22"/>
        <v/>
      </c>
      <c r="D511" s="39" t="str">
        <f t="shared" ca="1" si="23"/>
        <v/>
      </c>
    </row>
    <row r="512" spans="1:4" x14ac:dyDescent="0.3">
      <c r="A512" s="37" t="str">
        <f>IF(ISERROR(SMALL(Inventaires!$V$3:$V$318,ROW())),"",SMALL(Inventaires!$V$3:$V$318,ROW()))</f>
        <v/>
      </c>
      <c r="B512" s="37" t="str">
        <f t="shared" ca="1" si="21"/>
        <v/>
      </c>
      <c r="C512" s="39" t="str">
        <f t="shared" ca="1" si="22"/>
        <v/>
      </c>
      <c r="D512" s="39" t="str">
        <f t="shared" ca="1" si="23"/>
        <v/>
      </c>
    </row>
    <row r="513" spans="1:4" x14ac:dyDescent="0.3">
      <c r="A513" s="37" t="str">
        <f>IF(ISERROR(SMALL(Inventaires!$V$3:$V$318,ROW())),"",SMALL(Inventaires!$V$3:$V$318,ROW()))</f>
        <v/>
      </c>
      <c r="B513" s="37" t="str">
        <f t="shared" ref="B513:B576" ca="1" si="24">IF(A513="","",INDIRECT("Inventaires!D"&amp;A513,1))</f>
        <v/>
      </c>
      <c r="C513" s="39" t="str">
        <f t="shared" ref="C513:C576" ca="1" si="25">IF(A513="","",INDIRECT("Inventaires!Q"&amp;A513,1))</f>
        <v/>
      </c>
      <c r="D513" s="39" t="str">
        <f t="shared" ca="1" si="23"/>
        <v/>
      </c>
    </row>
    <row r="514" spans="1:4" x14ac:dyDescent="0.3">
      <c r="A514" s="37" t="str">
        <f>IF(ISERROR(SMALL(Inventaires!$V$3:$V$318,ROW())),"",SMALL(Inventaires!$V$3:$V$318,ROW()))</f>
        <v/>
      </c>
      <c r="B514" s="37" t="str">
        <f t="shared" ca="1" si="24"/>
        <v/>
      </c>
      <c r="C514" s="39" t="str">
        <f t="shared" ca="1" si="25"/>
        <v/>
      </c>
      <c r="D514" s="39" t="str">
        <f t="shared" ref="D514:D577" ca="1" si="26">IF(A514="","",INDIRECT("Inventaires!C"&amp;A514,1))</f>
        <v/>
      </c>
    </row>
    <row r="515" spans="1:4" x14ac:dyDescent="0.3">
      <c r="A515" s="37" t="str">
        <f>IF(ISERROR(SMALL(Inventaires!$V$3:$V$318,ROW())),"",SMALL(Inventaires!$V$3:$V$318,ROW()))</f>
        <v/>
      </c>
      <c r="B515" s="37" t="str">
        <f t="shared" ca="1" si="24"/>
        <v/>
      </c>
      <c r="C515" s="39" t="str">
        <f t="shared" ca="1" si="25"/>
        <v/>
      </c>
      <c r="D515" s="39" t="str">
        <f t="shared" ca="1" si="26"/>
        <v/>
      </c>
    </row>
    <row r="516" spans="1:4" x14ac:dyDescent="0.3">
      <c r="A516" s="37" t="str">
        <f>IF(ISERROR(SMALL(Inventaires!$V$3:$V$318,ROW())),"",SMALL(Inventaires!$V$3:$V$318,ROW()))</f>
        <v/>
      </c>
      <c r="B516" s="37" t="str">
        <f t="shared" ca="1" si="24"/>
        <v/>
      </c>
      <c r="C516" s="39" t="str">
        <f t="shared" ca="1" si="25"/>
        <v/>
      </c>
      <c r="D516" s="39" t="str">
        <f t="shared" ca="1" si="26"/>
        <v/>
      </c>
    </row>
    <row r="517" spans="1:4" x14ac:dyDescent="0.3">
      <c r="A517" s="37" t="str">
        <f>IF(ISERROR(SMALL(Inventaires!$V$3:$V$318,ROW())),"",SMALL(Inventaires!$V$3:$V$318,ROW()))</f>
        <v/>
      </c>
      <c r="B517" s="37" t="str">
        <f t="shared" ca="1" si="24"/>
        <v/>
      </c>
      <c r="C517" s="39" t="str">
        <f t="shared" ca="1" si="25"/>
        <v/>
      </c>
      <c r="D517" s="39" t="str">
        <f t="shared" ca="1" si="26"/>
        <v/>
      </c>
    </row>
    <row r="518" spans="1:4" x14ac:dyDescent="0.3">
      <c r="A518" s="37" t="str">
        <f>IF(ISERROR(SMALL(Inventaires!$V$3:$V$318,ROW())),"",SMALL(Inventaires!$V$3:$V$318,ROW()))</f>
        <v/>
      </c>
      <c r="B518" s="37" t="str">
        <f t="shared" ca="1" si="24"/>
        <v/>
      </c>
      <c r="C518" s="39" t="str">
        <f t="shared" ca="1" si="25"/>
        <v/>
      </c>
      <c r="D518" s="39" t="str">
        <f t="shared" ca="1" si="26"/>
        <v/>
      </c>
    </row>
    <row r="519" spans="1:4" x14ac:dyDescent="0.3">
      <c r="A519" s="37" t="str">
        <f>IF(ISERROR(SMALL(Inventaires!$V$3:$V$318,ROW())),"",SMALL(Inventaires!$V$3:$V$318,ROW()))</f>
        <v/>
      </c>
      <c r="B519" s="37" t="str">
        <f t="shared" ca="1" si="24"/>
        <v/>
      </c>
      <c r="C519" s="39" t="str">
        <f t="shared" ca="1" si="25"/>
        <v/>
      </c>
      <c r="D519" s="39" t="str">
        <f t="shared" ca="1" si="26"/>
        <v/>
      </c>
    </row>
    <row r="520" spans="1:4" x14ac:dyDescent="0.3">
      <c r="A520" s="37" t="str">
        <f>IF(ISERROR(SMALL(Inventaires!$V$3:$V$318,ROW())),"",SMALL(Inventaires!$V$3:$V$318,ROW()))</f>
        <v/>
      </c>
      <c r="B520" s="37" t="str">
        <f t="shared" ca="1" si="24"/>
        <v/>
      </c>
      <c r="C520" s="39" t="str">
        <f t="shared" ca="1" si="25"/>
        <v/>
      </c>
      <c r="D520" s="39" t="str">
        <f t="shared" ca="1" si="26"/>
        <v/>
      </c>
    </row>
    <row r="521" spans="1:4" x14ac:dyDescent="0.3">
      <c r="A521" s="37" t="str">
        <f>IF(ISERROR(SMALL(Inventaires!$V$3:$V$318,ROW())),"",SMALL(Inventaires!$V$3:$V$318,ROW()))</f>
        <v/>
      </c>
      <c r="B521" s="37" t="str">
        <f t="shared" ca="1" si="24"/>
        <v/>
      </c>
      <c r="C521" s="39" t="str">
        <f t="shared" ca="1" si="25"/>
        <v/>
      </c>
      <c r="D521" s="39" t="str">
        <f t="shared" ca="1" si="26"/>
        <v/>
      </c>
    </row>
    <row r="522" spans="1:4" x14ac:dyDescent="0.3">
      <c r="A522" s="37" t="str">
        <f>IF(ISERROR(SMALL(Inventaires!$V$3:$V$318,ROW())),"",SMALL(Inventaires!$V$3:$V$318,ROW()))</f>
        <v/>
      </c>
      <c r="B522" s="37" t="str">
        <f t="shared" ca="1" si="24"/>
        <v/>
      </c>
      <c r="C522" s="39" t="str">
        <f t="shared" ca="1" si="25"/>
        <v/>
      </c>
      <c r="D522" s="39" t="str">
        <f t="shared" ca="1" si="26"/>
        <v/>
      </c>
    </row>
    <row r="523" spans="1:4" x14ac:dyDescent="0.3">
      <c r="A523" s="37" t="str">
        <f>IF(ISERROR(SMALL(Inventaires!$V$3:$V$318,ROW())),"",SMALL(Inventaires!$V$3:$V$318,ROW()))</f>
        <v/>
      </c>
      <c r="B523" s="37" t="str">
        <f t="shared" ca="1" si="24"/>
        <v/>
      </c>
      <c r="C523" s="39" t="str">
        <f t="shared" ca="1" si="25"/>
        <v/>
      </c>
      <c r="D523" s="39" t="str">
        <f t="shared" ca="1" si="26"/>
        <v/>
      </c>
    </row>
    <row r="524" spans="1:4" x14ac:dyDescent="0.3">
      <c r="A524" s="37" t="str">
        <f>IF(ISERROR(SMALL(Inventaires!$V$3:$V$318,ROW())),"",SMALL(Inventaires!$V$3:$V$318,ROW()))</f>
        <v/>
      </c>
      <c r="B524" s="37" t="str">
        <f t="shared" ca="1" si="24"/>
        <v/>
      </c>
      <c r="C524" s="39" t="str">
        <f t="shared" ca="1" si="25"/>
        <v/>
      </c>
      <c r="D524" s="39" t="str">
        <f t="shared" ca="1" si="26"/>
        <v/>
      </c>
    </row>
    <row r="525" spans="1:4" x14ac:dyDescent="0.3">
      <c r="A525" s="37" t="str">
        <f>IF(ISERROR(SMALL(Inventaires!$V$3:$V$318,ROW())),"",SMALL(Inventaires!$V$3:$V$318,ROW()))</f>
        <v/>
      </c>
      <c r="B525" s="37" t="str">
        <f t="shared" ca="1" si="24"/>
        <v/>
      </c>
      <c r="C525" s="39" t="str">
        <f t="shared" ca="1" si="25"/>
        <v/>
      </c>
      <c r="D525" s="39" t="str">
        <f t="shared" ca="1" si="26"/>
        <v/>
      </c>
    </row>
    <row r="526" spans="1:4" x14ac:dyDescent="0.3">
      <c r="A526" s="37" t="str">
        <f>IF(ISERROR(SMALL(Inventaires!$V$3:$V$318,ROW())),"",SMALL(Inventaires!$V$3:$V$318,ROW()))</f>
        <v/>
      </c>
      <c r="B526" s="37" t="str">
        <f t="shared" ca="1" si="24"/>
        <v/>
      </c>
      <c r="C526" s="39" t="str">
        <f t="shared" ca="1" si="25"/>
        <v/>
      </c>
      <c r="D526" s="39" t="str">
        <f t="shared" ca="1" si="26"/>
        <v/>
      </c>
    </row>
    <row r="527" spans="1:4" x14ac:dyDescent="0.3">
      <c r="A527" s="37" t="str">
        <f>IF(ISERROR(SMALL(Inventaires!$V$3:$V$318,ROW())),"",SMALL(Inventaires!$V$3:$V$318,ROW()))</f>
        <v/>
      </c>
      <c r="B527" s="37" t="str">
        <f t="shared" ca="1" si="24"/>
        <v/>
      </c>
      <c r="C527" s="39" t="str">
        <f t="shared" ca="1" si="25"/>
        <v/>
      </c>
      <c r="D527" s="39" t="str">
        <f t="shared" ca="1" si="26"/>
        <v/>
      </c>
    </row>
    <row r="528" spans="1:4" x14ac:dyDescent="0.3">
      <c r="A528" s="37" t="str">
        <f>IF(ISERROR(SMALL(Inventaires!$V$3:$V$318,ROW())),"",SMALL(Inventaires!$V$3:$V$318,ROW()))</f>
        <v/>
      </c>
      <c r="B528" s="37" t="str">
        <f t="shared" ca="1" si="24"/>
        <v/>
      </c>
      <c r="C528" s="39" t="str">
        <f t="shared" ca="1" si="25"/>
        <v/>
      </c>
      <c r="D528" s="39" t="str">
        <f t="shared" ca="1" si="26"/>
        <v/>
      </c>
    </row>
    <row r="529" spans="1:4" x14ac:dyDescent="0.3">
      <c r="A529" s="37" t="str">
        <f>IF(ISERROR(SMALL(Inventaires!$V$3:$V$318,ROW())),"",SMALL(Inventaires!$V$3:$V$318,ROW()))</f>
        <v/>
      </c>
      <c r="B529" s="37" t="str">
        <f t="shared" ca="1" si="24"/>
        <v/>
      </c>
      <c r="C529" s="39" t="str">
        <f t="shared" ca="1" si="25"/>
        <v/>
      </c>
      <c r="D529" s="39" t="str">
        <f t="shared" ca="1" si="26"/>
        <v/>
      </c>
    </row>
    <row r="530" spans="1:4" x14ac:dyDescent="0.3">
      <c r="A530" s="37" t="str">
        <f>IF(ISERROR(SMALL(Inventaires!$V$3:$V$318,ROW())),"",SMALL(Inventaires!$V$3:$V$318,ROW()))</f>
        <v/>
      </c>
      <c r="B530" s="37" t="str">
        <f t="shared" ca="1" si="24"/>
        <v/>
      </c>
      <c r="C530" s="39" t="str">
        <f t="shared" ca="1" si="25"/>
        <v/>
      </c>
      <c r="D530" s="39" t="str">
        <f t="shared" ca="1" si="26"/>
        <v/>
      </c>
    </row>
    <row r="531" spans="1:4" x14ac:dyDescent="0.3">
      <c r="A531" s="37" t="str">
        <f>IF(ISERROR(SMALL(Inventaires!$V$3:$V$318,ROW())),"",SMALL(Inventaires!$V$3:$V$318,ROW()))</f>
        <v/>
      </c>
      <c r="B531" s="37" t="str">
        <f t="shared" ca="1" si="24"/>
        <v/>
      </c>
      <c r="C531" s="39" t="str">
        <f t="shared" ca="1" si="25"/>
        <v/>
      </c>
      <c r="D531" s="39" t="str">
        <f t="shared" ca="1" si="26"/>
        <v/>
      </c>
    </row>
    <row r="532" spans="1:4" x14ac:dyDescent="0.3">
      <c r="A532" s="37" t="str">
        <f>IF(ISERROR(SMALL(Inventaires!$V$3:$V$318,ROW())),"",SMALL(Inventaires!$V$3:$V$318,ROW()))</f>
        <v/>
      </c>
      <c r="B532" s="37" t="str">
        <f t="shared" ca="1" si="24"/>
        <v/>
      </c>
      <c r="C532" s="39" t="str">
        <f t="shared" ca="1" si="25"/>
        <v/>
      </c>
      <c r="D532" s="39" t="str">
        <f t="shared" ca="1" si="26"/>
        <v/>
      </c>
    </row>
    <row r="533" spans="1:4" x14ac:dyDescent="0.3">
      <c r="A533" s="37" t="str">
        <f>IF(ISERROR(SMALL(Inventaires!$V$3:$V$318,ROW())),"",SMALL(Inventaires!$V$3:$V$318,ROW()))</f>
        <v/>
      </c>
      <c r="B533" s="37" t="str">
        <f t="shared" ca="1" si="24"/>
        <v/>
      </c>
      <c r="C533" s="39" t="str">
        <f t="shared" ca="1" si="25"/>
        <v/>
      </c>
      <c r="D533" s="39" t="str">
        <f t="shared" ca="1" si="26"/>
        <v/>
      </c>
    </row>
    <row r="534" spans="1:4" x14ac:dyDescent="0.3">
      <c r="A534" s="37" t="str">
        <f>IF(ISERROR(SMALL(Inventaires!$V$3:$V$318,ROW())),"",SMALL(Inventaires!$V$3:$V$318,ROW()))</f>
        <v/>
      </c>
      <c r="B534" s="37" t="str">
        <f t="shared" ca="1" si="24"/>
        <v/>
      </c>
      <c r="C534" s="39" t="str">
        <f t="shared" ca="1" si="25"/>
        <v/>
      </c>
      <c r="D534" s="39" t="str">
        <f t="shared" ca="1" si="26"/>
        <v/>
      </c>
    </row>
    <row r="535" spans="1:4" x14ac:dyDescent="0.3">
      <c r="A535" s="37" t="str">
        <f>IF(ISERROR(SMALL(Inventaires!$V$3:$V$318,ROW())),"",SMALL(Inventaires!$V$3:$V$318,ROW()))</f>
        <v/>
      </c>
      <c r="B535" s="37" t="str">
        <f t="shared" ca="1" si="24"/>
        <v/>
      </c>
      <c r="C535" s="39" t="str">
        <f t="shared" ca="1" si="25"/>
        <v/>
      </c>
      <c r="D535" s="39" t="str">
        <f t="shared" ca="1" si="26"/>
        <v/>
      </c>
    </row>
    <row r="536" spans="1:4" x14ac:dyDescent="0.3">
      <c r="A536" s="37" t="str">
        <f>IF(ISERROR(SMALL(Inventaires!$V$3:$V$318,ROW())),"",SMALL(Inventaires!$V$3:$V$318,ROW()))</f>
        <v/>
      </c>
      <c r="B536" s="37" t="str">
        <f t="shared" ca="1" si="24"/>
        <v/>
      </c>
      <c r="C536" s="39" t="str">
        <f t="shared" ca="1" si="25"/>
        <v/>
      </c>
      <c r="D536" s="39" t="str">
        <f t="shared" ca="1" si="26"/>
        <v/>
      </c>
    </row>
    <row r="537" spans="1:4" x14ac:dyDescent="0.3">
      <c r="A537" s="37" t="str">
        <f>IF(ISERROR(SMALL(Inventaires!$V$3:$V$318,ROW())),"",SMALL(Inventaires!$V$3:$V$318,ROW()))</f>
        <v/>
      </c>
      <c r="B537" s="37" t="str">
        <f t="shared" ca="1" si="24"/>
        <v/>
      </c>
      <c r="C537" s="39" t="str">
        <f t="shared" ca="1" si="25"/>
        <v/>
      </c>
      <c r="D537" s="39" t="str">
        <f t="shared" ca="1" si="26"/>
        <v/>
      </c>
    </row>
    <row r="538" spans="1:4" x14ac:dyDescent="0.3">
      <c r="A538" s="37" t="str">
        <f>IF(ISERROR(SMALL(Inventaires!$V$3:$V$318,ROW())),"",SMALL(Inventaires!$V$3:$V$318,ROW()))</f>
        <v/>
      </c>
      <c r="B538" s="37" t="str">
        <f t="shared" ca="1" si="24"/>
        <v/>
      </c>
      <c r="C538" s="39" t="str">
        <f t="shared" ca="1" si="25"/>
        <v/>
      </c>
      <c r="D538" s="39" t="str">
        <f t="shared" ca="1" si="26"/>
        <v/>
      </c>
    </row>
    <row r="539" spans="1:4" x14ac:dyDescent="0.3">
      <c r="A539" s="37" t="str">
        <f>IF(ISERROR(SMALL(Inventaires!$V$3:$V$318,ROW())),"",SMALL(Inventaires!$V$3:$V$318,ROW()))</f>
        <v/>
      </c>
      <c r="B539" s="37" t="str">
        <f t="shared" ca="1" si="24"/>
        <v/>
      </c>
      <c r="C539" s="39" t="str">
        <f t="shared" ca="1" si="25"/>
        <v/>
      </c>
      <c r="D539" s="39" t="str">
        <f t="shared" ca="1" si="26"/>
        <v/>
      </c>
    </row>
    <row r="540" spans="1:4" x14ac:dyDescent="0.3">
      <c r="A540" s="37" t="str">
        <f>IF(ISERROR(SMALL(Inventaires!$V$3:$V$318,ROW())),"",SMALL(Inventaires!$V$3:$V$318,ROW()))</f>
        <v/>
      </c>
      <c r="B540" s="37" t="str">
        <f t="shared" ca="1" si="24"/>
        <v/>
      </c>
      <c r="C540" s="39" t="str">
        <f t="shared" ca="1" si="25"/>
        <v/>
      </c>
      <c r="D540" s="39" t="str">
        <f t="shared" ca="1" si="26"/>
        <v/>
      </c>
    </row>
    <row r="541" spans="1:4" x14ac:dyDescent="0.3">
      <c r="A541" s="37" t="str">
        <f>IF(ISERROR(SMALL(Inventaires!$V$3:$V$318,ROW())),"",SMALL(Inventaires!$V$3:$V$318,ROW()))</f>
        <v/>
      </c>
      <c r="B541" s="37" t="str">
        <f t="shared" ca="1" si="24"/>
        <v/>
      </c>
      <c r="C541" s="39" t="str">
        <f t="shared" ca="1" si="25"/>
        <v/>
      </c>
      <c r="D541" s="39" t="str">
        <f t="shared" ca="1" si="26"/>
        <v/>
      </c>
    </row>
    <row r="542" spans="1:4" x14ac:dyDescent="0.3">
      <c r="A542" s="37" t="str">
        <f>IF(ISERROR(SMALL(Inventaires!$V$3:$V$318,ROW())),"",SMALL(Inventaires!$V$3:$V$318,ROW()))</f>
        <v/>
      </c>
      <c r="B542" s="37" t="str">
        <f t="shared" ca="1" si="24"/>
        <v/>
      </c>
      <c r="C542" s="39" t="str">
        <f t="shared" ca="1" si="25"/>
        <v/>
      </c>
      <c r="D542" s="39" t="str">
        <f t="shared" ca="1" si="26"/>
        <v/>
      </c>
    </row>
    <row r="543" spans="1:4" x14ac:dyDescent="0.3">
      <c r="A543" s="37" t="str">
        <f>IF(ISERROR(SMALL(Inventaires!$V$3:$V$318,ROW())),"",SMALL(Inventaires!$V$3:$V$318,ROW()))</f>
        <v/>
      </c>
      <c r="B543" s="37" t="str">
        <f t="shared" ca="1" si="24"/>
        <v/>
      </c>
      <c r="C543" s="39" t="str">
        <f t="shared" ca="1" si="25"/>
        <v/>
      </c>
      <c r="D543" s="39" t="str">
        <f t="shared" ca="1" si="26"/>
        <v/>
      </c>
    </row>
    <row r="544" spans="1:4" x14ac:dyDescent="0.3">
      <c r="A544" s="37" t="str">
        <f>IF(ISERROR(SMALL(Inventaires!$V$3:$V$318,ROW())),"",SMALL(Inventaires!$V$3:$V$318,ROW()))</f>
        <v/>
      </c>
      <c r="B544" s="37" t="str">
        <f t="shared" ca="1" si="24"/>
        <v/>
      </c>
      <c r="C544" s="39" t="str">
        <f t="shared" ca="1" si="25"/>
        <v/>
      </c>
      <c r="D544" s="39" t="str">
        <f t="shared" ca="1" si="26"/>
        <v/>
      </c>
    </row>
    <row r="545" spans="1:4" x14ac:dyDescent="0.3">
      <c r="A545" s="37" t="str">
        <f>IF(ISERROR(SMALL(Inventaires!$V$3:$V$318,ROW())),"",SMALL(Inventaires!$V$3:$V$318,ROW()))</f>
        <v/>
      </c>
      <c r="B545" s="37" t="str">
        <f t="shared" ca="1" si="24"/>
        <v/>
      </c>
      <c r="C545" s="39" t="str">
        <f t="shared" ca="1" si="25"/>
        <v/>
      </c>
      <c r="D545" s="39" t="str">
        <f t="shared" ca="1" si="26"/>
        <v/>
      </c>
    </row>
    <row r="546" spans="1:4" x14ac:dyDescent="0.3">
      <c r="A546" s="37" t="str">
        <f>IF(ISERROR(SMALL(Inventaires!$V$3:$V$318,ROW())),"",SMALL(Inventaires!$V$3:$V$318,ROW()))</f>
        <v/>
      </c>
      <c r="B546" s="37" t="str">
        <f t="shared" ca="1" si="24"/>
        <v/>
      </c>
      <c r="C546" s="39" t="str">
        <f t="shared" ca="1" si="25"/>
        <v/>
      </c>
      <c r="D546" s="39" t="str">
        <f t="shared" ca="1" si="26"/>
        <v/>
      </c>
    </row>
    <row r="547" spans="1:4" x14ac:dyDescent="0.3">
      <c r="A547" s="37" t="str">
        <f>IF(ISERROR(SMALL(Inventaires!$V$3:$V$318,ROW())),"",SMALL(Inventaires!$V$3:$V$318,ROW()))</f>
        <v/>
      </c>
      <c r="B547" s="37" t="str">
        <f t="shared" ca="1" si="24"/>
        <v/>
      </c>
      <c r="C547" s="39" t="str">
        <f t="shared" ca="1" si="25"/>
        <v/>
      </c>
      <c r="D547" s="39" t="str">
        <f t="shared" ca="1" si="26"/>
        <v/>
      </c>
    </row>
    <row r="548" spans="1:4" x14ac:dyDescent="0.3">
      <c r="A548" s="37" t="str">
        <f>IF(ISERROR(SMALL(Inventaires!$V$3:$V$318,ROW())),"",SMALL(Inventaires!$V$3:$V$318,ROW()))</f>
        <v/>
      </c>
      <c r="B548" s="37" t="str">
        <f t="shared" ca="1" si="24"/>
        <v/>
      </c>
      <c r="C548" s="39" t="str">
        <f t="shared" ca="1" si="25"/>
        <v/>
      </c>
      <c r="D548" s="39" t="str">
        <f t="shared" ca="1" si="26"/>
        <v/>
      </c>
    </row>
    <row r="549" spans="1:4" x14ac:dyDescent="0.3">
      <c r="A549" s="37" t="str">
        <f>IF(ISERROR(SMALL(Inventaires!$V$3:$V$318,ROW())),"",SMALL(Inventaires!$V$3:$V$318,ROW()))</f>
        <v/>
      </c>
      <c r="B549" s="37" t="str">
        <f t="shared" ca="1" si="24"/>
        <v/>
      </c>
      <c r="C549" s="39" t="str">
        <f t="shared" ca="1" si="25"/>
        <v/>
      </c>
      <c r="D549" s="39" t="str">
        <f t="shared" ca="1" si="26"/>
        <v/>
      </c>
    </row>
    <row r="550" spans="1:4" x14ac:dyDescent="0.3">
      <c r="A550" s="37" t="str">
        <f>IF(ISERROR(SMALL(Inventaires!$V$3:$V$318,ROW())),"",SMALL(Inventaires!$V$3:$V$318,ROW()))</f>
        <v/>
      </c>
      <c r="B550" s="37" t="str">
        <f t="shared" ca="1" si="24"/>
        <v/>
      </c>
      <c r="C550" s="39" t="str">
        <f t="shared" ca="1" si="25"/>
        <v/>
      </c>
      <c r="D550" s="39" t="str">
        <f t="shared" ca="1" si="26"/>
        <v/>
      </c>
    </row>
    <row r="551" spans="1:4" x14ac:dyDescent="0.3">
      <c r="A551" s="37" t="str">
        <f>IF(ISERROR(SMALL(Inventaires!$V$3:$V$318,ROW())),"",SMALL(Inventaires!$V$3:$V$318,ROW()))</f>
        <v/>
      </c>
      <c r="B551" s="37" t="str">
        <f t="shared" ca="1" si="24"/>
        <v/>
      </c>
      <c r="C551" s="39" t="str">
        <f t="shared" ca="1" si="25"/>
        <v/>
      </c>
      <c r="D551" s="39" t="str">
        <f t="shared" ca="1" si="26"/>
        <v/>
      </c>
    </row>
    <row r="552" spans="1:4" x14ac:dyDescent="0.3">
      <c r="A552" s="37" t="str">
        <f>IF(ISERROR(SMALL(Inventaires!$V$3:$V$318,ROW())),"",SMALL(Inventaires!$V$3:$V$318,ROW()))</f>
        <v/>
      </c>
      <c r="B552" s="37" t="str">
        <f t="shared" ca="1" si="24"/>
        <v/>
      </c>
      <c r="C552" s="39" t="str">
        <f t="shared" ca="1" si="25"/>
        <v/>
      </c>
      <c r="D552" s="39" t="str">
        <f t="shared" ca="1" si="26"/>
        <v/>
      </c>
    </row>
    <row r="553" spans="1:4" x14ac:dyDescent="0.3">
      <c r="A553" s="37" t="str">
        <f>IF(ISERROR(SMALL(Inventaires!$V$3:$V$318,ROW())),"",SMALL(Inventaires!$V$3:$V$318,ROW()))</f>
        <v/>
      </c>
      <c r="B553" s="37" t="str">
        <f t="shared" ca="1" si="24"/>
        <v/>
      </c>
      <c r="C553" s="39" t="str">
        <f t="shared" ca="1" si="25"/>
        <v/>
      </c>
      <c r="D553" s="39" t="str">
        <f t="shared" ca="1" si="26"/>
        <v/>
      </c>
    </row>
    <row r="554" spans="1:4" x14ac:dyDescent="0.3">
      <c r="A554" s="37" t="str">
        <f>IF(ISERROR(SMALL(Inventaires!$V$3:$V$318,ROW())),"",SMALL(Inventaires!$V$3:$V$318,ROW()))</f>
        <v/>
      </c>
      <c r="B554" s="37" t="str">
        <f t="shared" ca="1" si="24"/>
        <v/>
      </c>
      <c r="C554" s="39" t="str">
        <f t="shared" ca="1" si="25"/>
        <v/>
      </c>
      <c r="D554" s="39" t="str">
        <f t="shared" ca="1" si="26"/>
        <v/>
      </c>
    </row>
    <row r="555" spans="1:4" x14ac:dyDescent="0.3">
      <c r="A555" s="37" t="str">
        <f>IF(ISERROR(SMALL(Inventaires!$V$3:$V$318,ROW())),"",SMALL(Inventaires!$V$3:$V$318,ROW()))</f>
        <v/>
      </c>
      <c r="B555" s="37" t="str">
        <f t="shared" ca="1" si="24"/>
        <v/>
      </c>
      <c r="C555" s="39" t="str">
        <f t="shared" ca="1" si="25"/>
        <v/>
      </c>
      <c r="D555" s="39" t="str">
        <f t="shared" ca="1" si="26"/>
        <v/>
      </c>
    </row>
    <row r="556" spans="1:4" x14ac:dyDescent="0.3">
      <c r="A556" s="37" t="str">
        <f>IF(ISERROR(SMALL(Inventaires!$V$3:$V$318,ROW())),"",SMALL(Inventaires!$V$3:$V$318,ROW()))</f>
        <v/>
      </c>
      <c r="B556" s="37" t="str">
        <f t="shared" ca="1" si="24"/>
        <v/>
      </c>
      <c r="C556" s="39" t="str">
        <f t="shared" ca="1" si="25"/>
        <v/>
      </c>
      <c r="D556" s="39" t="str">
        <f t="shared" ca="1" si="26"/>
        <v/>
      </c>
    </row>
    <row r="557" spans="1:4" x14ac:dyDescent="0.3">
      <c r="A557" s="37" t="str">
        <f>IF(ISERROR(SMALL(Inventaires!$V$3:$V$318,ROW())),"",SMALL(Inventaires!$V$3:$V$318,ROW()))</f>
        <v/>
      </c>
      <c r="B557" s="37" t="str">
        <f t="shared" ca="1" si="24"/>
        <v/>
      </c>
      <c r="C557" s="39" t="str">
        <f t="shared" ca="1" si="25"/>
        <v/>
      </c>
      <c r="D557" s="39" t="str">
        <f t="shared" ca="1" si="26"/>
        <v/>
      </c>
    </row>
    <row r="558" spans="1:4" x14ac:dyDescent="0.3">
      <c r="A558" s="37" t="str">
        <f>IF(ISERROR(SMALL(Inventaires!$V$3:$V$318,ROW())),"",SMALL(Inventaires!$V$3:$V$318,ROW()))</f>
        <v/>
      </c>
      <c r="B558" s="37" t="str">
        <f t="shared" ca="1" si="24"/>
        <v/>
      </c>
      <c r="C558" s="39" t="str">
        <f t="shared" ca="1" si="25"/>
        <v/>
      </c>
      <c r="D558" s="39" t="str">
        <f t="shared" ca="1" si="26"/>
        <v/>
      </c>
    </row>
    <row r="559" spans="1:4" x14ac:dyDescent="0.3">
      <c r="A559" s="37" t="str">
        <f>IF(ISERROR(SMALL(Inventaires!$V$3:$V$318,ROW())),"",SMALL(Inventaires!$V$3:$V$318,ROW()))</f>
        <v/>
      </c>
      <c r="B559" s="37" t="str">
        <f t="shared" ca="1" si="24"/>
        <v/>
      </c>
      <c r="C559" s="39" t="str">
        <f t="shared" ca="1" si="25"/>
        <v/>
      </c>
      <c r="D559" s="39" t="str">
        <f t="shared" ca="1" si="26"/>
        <v/>
      </c>
    </row>
    <row r="560" spans="1:4" x14ac:dyDescent="0.3">
      <c r="A560" s="37" t="str">
        <f>IF(ISERROR(SMALL(Inventaires!$V$3:$V$318,ROW())),"",SMALL(Inventaires!$V$3:$V$318,ROW()))</f>
        <v/>
      </c>
      <c r="B560" s="37" t="str">
        <f t="shared" ca="1" si="24"/>
        <v/>
      </c>
      <c r="C560" s="39" t="str">
        <f t="shared" ca="1" si="25"/>
        <v/>
      </c>
      <c r="D560" s="39" t="str">
        <f t="shared" ca="1" si="26"/>
        <v/>
      </c>
    </row>
    <row r="561" spans="1:4" x14ac:dyDescent="0.3">
      <c r="A561" s="37" t="str">
        <f>IF(ISERROR(SMALL(Inventaires!$V$3:$V$318,ROW())),"",SMALL(Inventaires!$V$3:$V$318,ROW()))</f>
        <v/>
      </c>
      <c r="B561" s="37" t="str">
        <f t="shared" ca="1" si="24"/>
        <v/>
      </c>
      <c r="C561" s="39" t="str">
        <f t="shared" ca="1" si="25"/>
        <v/>
      </c>
      <c r="D561" s="39" t="str">
        <f t="shared" ca="1" si="26"/>
        <v/>
      </c>
    </row>
    <row r="562" spans="1:4" x14ac:dyDescent="0.3">
      <c r="A562" s="37" t="str">
        <f>IF(ISERROR(SMALL(Inventaires!$V$3:$V$318,ROW())),"",SMALL(Inventaires!$V$3:$V$318,ROW()))</f>
        <v/>
      </c>
      <c r="B562" s="37" t="str">
        <f t="shared" ca="1" si="24"/>
        <v/>
      </c>
      <c r="C562" s="39" t="str">
        <f t="shared" ca="1" si="25"/>
        <v/>
      </c>
      <c r="D562" s="39" t="str">
        <f t="shared" ca="1" si="26"/>
        <v/>
      </c>
    </row>
    <row r="563" spans="1:4" x14ac:dyDescent="0.3">
      <c r="A563" s="37" t="str">
        <f>IF(ISERROR(SMALL(Inventaires!$V$3:$V$318,ROW())),"",SMALL(Inventaires!$V$3:$V$318,ROW()))</f>
        <v/>
      </c>
      <c r="B563" s="37" t="str">
        <f t="shared" ca="1" si="24"/>
        <v/>
      </c>
      <c r="C563" s="39" t="str">
        <f t="shared" ca="1" si="25"/>
        <v/>
      </c>
      <c r="D563" s="39" t="str">
        <f t="shared" ca="1" si="26"/>
        <v/>
      </c>
    </row>
    <row r="564" spans="1:4" x14ac:dyDescent="0.3">
      <c r="A564" s="37" t="str">
        <f>IF(ISERROR(SMALL(Inventaires!$V$3:$V$318,ROW())),"",SMALL(Inventaires!$V$3:$V$318,ROW()))</f>
        <v/>
      </c>
      <c r="B564" s="37" t="str">
        <f t="shared" ca="1" si="24"/>
        <v/>
      </c>
      <c r="C564" s="39" t="str">
        <f t="shared" ca="1" si="25"/>
        <v/>
      </c>
      <c r="D564" s="39" t="str">
        <f t="shared" ca="1" si="26"/>
        <v/>
      </c>
    </row>
    <row r="565" spans="1:4" x14ac:dyDescent="0.3">
      <c r="A565" s="37" t="str">
        <f>IF(ISERROR(SMALL(Inventaires!$V$3:$V$318,ROW())),"",SMALL(Inventaires!$V$3:$V$318,ROW()))</f>
        <v/>
      </c>
      <c r="B565" s="37" t="str">
        <f t="shared" ca="1" si="24"/>
        <v/>
      </c>
      <c r="C565" s="39" t="str">
        <f t="shared" ca="1" si="25"/>
        <v/>
      </c>
      <c r="D565" s="39" t="str">
        <f t="shared" ca="1" si="26"/>
        <v/>
      </c>
    </row>
    <row r="566" spans="1:4" x14ac:dyDescent="0.3">
      <c r="A566" s="37" t="str">
        <f>IF(ISERROR(SMALL(Inventaires!$V$3:$V$318,ROW())),"",SMALL(Inventaires!$V$3:$V$318,ROW()))</f>
        <v/>
      </c>
      <c r="B566" s="37" t="str">
        <f t="shared" ca="1" si="24"/>
        <v/>
      </c>
      <c r="C566" s="39" t="str">
        <f t="shared" ca="1" si="25"/>
        <v/>
      </c>
      <c r="D566" s="39" t="str">
        <f t="shared" ca="1" si="26"/>
        <v/>
      </c>
    </row>
    <row r="567" spans="1:4" x14ac:dyDescent="0.3">
      <c r="A567" s="37" t="str">
        <f>IF(ISERROR(SMALL(Inventaires!$V$3:$V$318,ROW())),"",SMALL(Inventaires!$V$3:$V$318,ROW()))</f>
        <v/>
      </c>
      <c r="B567" s="37" t="str">
        <f t="shared" ca="1" si="24"/>
        <v/>
      </c>
      <c r="C567" s="39" t="str">
        <f t="shared" ca="1" si="25"/>
        <v/>
      </c>
      <c r="D567" s="39" t="str">
        <f t="shared" ca="1" si="26"/>
        <v/>
      </c>
    </row>
    <row r="568" spans="1:4" x14ac:dyDescent="0.3">
      <c r="A568" s="37" t="str">
        <f>IF(ISERROR(SMALL(Inventaires!$V$3:$V$318,ROW())),"",SMALL(Inventaires!$V$3:$V$318,ROW()))</f>
        <v/>
      </c>
      <c r="B568" s="37" t="str">
        <f t="shared" ca="1" si="24"/>
        <v/>
      </c>
      <c r="C568" s="39" t="str">
        <f t="shared" ca="1" si="25"/>
        <v/>
      </c>
      <c r="D568" s="39" t="str">
        <f t="shared" ca="1" si="26"/>
        <v/>
      </c>
    </row>
    <row r="569" spans="1:4" x14ac:dyDescent="0.3">
      <c r="A569" s="37" t="str">
        <f>IF(ISERROR(SMALL(Inventaires!$V$3:$V$318,ROW())),"",SMALL(Inventaires!$V$3:$V$318,ROW()))</f>
        <v/>
      </c>
      <c r="B569" s="37" t="str">
        <f t="shared" ca="1" si="24"/>
        <v/>
      </c>
      <c r="C569" s="39" t="str">
        <f t="shared" ca="1" si="25"/>
        <v/>
      </c>
      <c r="D569" s="39" t="str">
        <f t="shared" ca="1" si="26"/>
        <v/>
      </c>
    </row>
    <row r="570" spans="1:4" x14ac:dyDescent="0.3">
      <c r="A570" s="37" t="str">
        <f>IF(ISERROR(SMALL(Inventaires!$V$3:$V$318,ROW())),"",SMALL(Inventaires!$V$3:$V$318,ROW()))</f>
        <v/>
      </c>
      <c r="B570" s="37" t="str">
        <f t="shared" ca="1" si="24"/>
        <v/>
      </c>
      <c r="C570" s="39" t="str">
        <f t="shared" ca="1" si="25"/>
        <v/>
      </c>
      <c r="D570" s="39" t="str">
        <f t="shared" ca="1" si="26"/>
        <v/>
      </c>
    </row>
    <row r="571" spans="1:4" x14ac:dyDescent="0.3">
      <c r="A571" s="37" t="str">
        <f>IF(ISERROR(SMALL(Inventaires!$V$3:$V$318,ROW())),"",SMALL(Inventaires!$V$3:$V$318,ROW()))</f>
        <v/>
      </c>
      <c r="B571" s="37" t="str">
        <f t="shared" ca="1" si="24"/>
        <v/>
      </c>
      <c r="C571" s="39" t="str">
        <f t="shared" ca="1" si="25"/>
        <v/>
      </c>
      <c r="D571" s="39" t="str">
        <f t="shared" ca="1" si="26"/>
        <v/>
      </c>
    </row>
    <row r="572" spans="1:4" x14ac:dyDescent="0.3">
      <c r="A572" s="37" t="str">
        <f>IF(ISERROR(SMALL(Inventaires!$V$3:$V$318,ROW())),"",SMALL(Inventaires!$V$3:$V$318,ROW()))</f>
        <v/>
      </c>
      <c r="B572" s="37" t="str">
        <f t="shared" ca="1" si="24"/>
        <v/>
      </c>
      <c r="C572" s="39" t="str">
        <f t="shared" ca="1" si="25"/>
        <v/>
      </c>
      <c r="D572" s="39" t="str">
        <f t="shared" ca="1" si="26"/>
        <v/>
      </c>
    </row>
    <row r="573" spans="1:4" x14ac:dyDescent="0.3">
      <c r="A573" s="37" t="str">
        <f>IF(ISERROR(SMALL(Inventaires!$V$3:$V$318,ROW())),"",SMALL(Inventaires!$V$3:$V$318,ROW()))</f>
        <v/>
      </c>
      <c r="B573" s="37" t="str">
        <f t="shared" ca="1" si="24"/>
        <v/>
      </c>
      <c r="C573" s="39" t="str">
        <f t="shared" ca="1" si="25"/>
        <v/>
      </c>
      <c r="D573" s="39" t="str">
        <f t="shared" ca="1" si="26"/>
        <v/>
      </c>
    </row>
    <row r="574" spans="1:4" x14ac:dyDescent="0.3">
      <c r="A574" s="37" t="str">
        <f>IF(ISERROR(SMALL(Inventaires!$V$3:$V$318,ROW())),"",SMALL(Inventaires!$V$3:$V$318,ROW()))</f>
        <v/>
      </c>
      <c r="B574" s="37" t="str">
        <f t="shared" ca="1" si="24"/>
        <v/>
      </c>
      <c r="C574" s="39" t="str">
        <f t="shared" ca="1" si="25"/>
        <v/>
      </c>
      <c r="D574" s="39" t="str">
        <f t="shared" ca="1" si="26"/>
        <v/>
      </c>
    </row>
    <row r="575" spans="1:4" x14ac:dyDescent="0.3">
      <c r="A575" s="37" t="str">
        <f>IF(ISERROR(SMALL(Inventaires!$V$3:$V$318,ROW())),"",SMALL(Inventaires!$V$3:$V$318,ROW()))</f>
        <v/>
      </c>
      <c r="B575" s="37" t="str">
        <f t="shared" ca="1" si="24"/>
        <v/>
      </c>
      <c r="C575" s="39" t="str">
        <f t="shared" ca="1" si="25"/>
        <v/>
      </c>
      <c r="D575" s="39" t="str">
        <f t="shared" ca="1" si="26"/>
        <v/>
      </c>
    </row>
    <row r="576" spans="1:4" x14ac:dyDescent="0.3">
      <c r="A576" s="37" t="str">
        <f>IF(ISERROR(SMALL(Inventaires!$V$3:$V$318,ROW())),"",SMALL(Inventaires!$V$3:$V$318,ROW()))</f>
        <v/>
      </c>
      <c r="B576" s="37" t="str">
        <f t="shared" ca="1" si="24"/>
        <v/>
      </c>
      <c r="C576" s="39" t="str">
        <f t="shared" ca="1" si="25"/>
        <v/>
      </c>
      <c r="D576" s="39" t="str">
        <f t="shared" ca="1" si="26"/>
        <v/>
      </c>
    </row>
    <row r="577" spans="1:4" x14ac:dyDescent="0.3">
      <c r="A577" s="37" t="str">
        <f>IF(ISERROR(SMALL(Inventaires!$V$3:$V$318,ROW())),"",SMALL(Inventaires!$V$3:$V$318,ROW()))</f>
        <v/>
      </c>
      <c r="B577" s="37" t="str">
        <f t="shared" ref="B577:B640" ca="1" si="27">IF(A577="","",INDIRECT("Inventaires!D"&amp;A577,1))</f>
        <v/>
      </c>
      <c r="C577" s="39" t="str">
        <f t="shared" ref="C577:C640" ca="1" si="28">IF(A577="","",INDIRECT("Inventaires!Q"&amp;A577,1))</f>
        <v/>
      </c>
      <c r="D577" s="39" t="str">
        <f t="shared" ca="1" si="26"/>
        <v/>
      </c>
    </row>
    <row r="578" spans="1:4" x14ac:dyDescent="0.3">
      <c r="A578" s="37" t="str">
        <f>IF(ISERROR(SMALL(Inventaires!$V$3:$V$318,ROW())),"",SMALL(Inventaires!$V$3:$V$318,ROW()))</f>
        <v/>
      </c>
      <c r="B578" s="37" t="str">
        <f t="shared" ca="1" si="27"/>
        <v/>
      </c>
      <c r="C578" s="39" t="str">
        <f t="shared" ca="1" si="28"/>
        <v/>
      </c>
      <c r="D578" s="39" t="str">
        <f t="shared" ref="D578:D641" ca="1" si="29">IF(A578="","",INDIRECT("Inventaires!C"&amp;A578,1))</f>
        <v/>
      </c>
    </row>
    <row r="579" spans="1:4" x14ac:dyDescent="0.3">
      <c r="A579" s="37" t="str">
        <f>IF(ISERROR(SMALL(Inventaires!$V$3:$V$318,ROW())),"",SMALL(Inventaires!$V$3:$V$318,ROW()))</f>
        <v/>
      </c>
      <c r="B579" s="37" t="str">
        <f t="shared" ca="1" si="27"/>
        <v/>
      </c>
      <c r="C579" s="39" t="str">
        <f t="shared" ca="1" si="28"/>
        <v/>
      </c>
      <c r="D579" s="39" t="str">
        <f t="shared" ca="1" si="29"/>
        <v/>
      </c>
    </row>
    <row r="580" spans="1:4" x14ac:dyDescent="0.3">
      <c r="A580" s="37" t="str">
        <f>IF(ISERROR(SMALL(Inventaires!$V$3:$V$318,ROW())),"",SMALL(Inventaires!$V$3:$V$318,ROW()))</f>
        <v/>
      </c>
      <c r="B580" s="37" t="str">
        <f t="shared" ca="1" si="27"/>
        <v/>
      </c>
      <c r="C580" s="39" t="str">
        <f t="shared" ca="1" si="28"/>
        <v/>
      </c>
      <c r="D580" s="39" t="str">
        <f t="shared" ca="1" si="29"/>
        <v/>
      </c>
    </row>
    <row r="581" spans="1:4" x14ac:dyDescent="0.3">
      <c r="A581" s="37" t="str">
        <f>IF(ISERROR(SMALL(Inventaires!$V$3:$V$318,ROW())),"",SMALL(Inventaires!$V$3:$V$318,ROW()))</f>
        <v/>
      </c>
      <c r="B581" s="37" t="str">
        <f t="shared" ca="1" si="27"/>
        <v/>
      </c>
      <c r="C581" s="39" t="str">
        <f t="shared" ca="1" si="28"/>
        <v/>
      </c>
      <c r="D581" s="39" t="str">
        <f t="shared" ca="1" si="29"/>
        <v/>
      </c>
    </row>
    <row r="582" spans="1:4" x14ac:dyDescent="0.3">
      <c r="A582" s="37" t="str">
        <f>IF(ISERROR(SMALL(Inventaires!$V$3:$V$318,ROW())),"",SMALL(Inventaires!$V$3:$V$318,ROW()))</f>
        <v/>
      </c>
      <c r="B582" s="37" t="str">
        <f t="shared" ca="1" si="27"/>
        <v/>
      </c>
      <c r="C582" s="39" t="str">
        <f t="shared" ca="1" si="28"/>
        <v/>
      </c>
      <c r="D582" s="39" t="str">
        <f t="shared" ca="1" si="29"/>
        <v/>
      </c>
    </row>
    <row r="583" spans="1:4" x14ac:dyDescent="0.3">
      <c r="A583" s="37" t="str">
        <f>IF(ISERROR(SMALL(Inventaires!$V$3:$V$318,ROW())),"",SMALL(Inventaires!$V$3:$V$318,ROW()))</f>
        <v/>
      </c>
      <c r="B583" s="37" t="str">
        <f t="shared" ca="1" si="27"/>
        <v/>
      </c>
      <c r="C583" s="39" t="str">
        <f t="shared" ca="1" si="28"/>
        <v/>
      </c>
      <c r="D583" s="39" t="str">
        <f t="shared" ca="1" si="29"/>
        <v/>
      </c>
    </row>
    <row r="584" spans="1:4" x14ac:dyDescent="0.3">
      <c r="A584" s="37" t="str">
        <f>IF(ISERROR(SMALL(Inventaires!$V$3:$V$318,ROW())),"",SMALL(Inventaires!$V$3:$V$318,ROW()))</f>
        <v/>
      </c>
      <c r="B584" s="37" t="str">
        <f t="shared" ca="1" si="27"/>
        <v/>
      </c>
      <c r="C584" s="39" t="str">
        <f t="shared" ca="1" si="28"/>
        <v/>
      </c>
      <c r="D584" s="39" t="str">
        <f t="shared" ca="1" si="29"/>
        <v/>
      </c>
    </row>
    <row r="585" spans="1:4" x14ac:dyDescent="0.3">
      <c r="A585" s="37" t="str">
        <f>IF(ISERROR(SMALL(Inventaires!$V$3:$V$318,ROW())),"",SMALL(Inventaires!$V$3:$V$318,ROW()))</f>
        <v/>
      </c>
      <c r="B585" s="37" t="str">
        <f t="shared" ca="1" si="27"/>
        <v/>
      </c>
      <c r="C585" s="39" t="str">
        <f t="shared" ca="1" si="28"/>
        <v/>
      </c>
      <c r="D585" s="39" t="str">
        <f t="shared" ca="1" si="29"/>
        <v/>
      </c>
    </row>
    <row r="586" spans="1:4" x14ac:dyDescent="0.3">
      <c r="A586" s="37" t="str">
        <f>IF(ISERROR(SMALL(Inventaires!$V$3:$V$318,ROW())),"",SMALL(Inventaires!$V$3:$V$318,ROW()))</f>
        <v/>
      </c>
      <c r="B586" s="37" t="str">
        <f t="shared" ca="1" si="27"/>
        <v/>
      </c>
      <c r="C586" s="39" t="str">
        <f t="shared" ca="1" si="28"/>
        <v/>
      </c>
      <c r="D586" s="39" t="str">
        <f t="shared" ca="1" si="29"/>
        <v/>
      </c>
    </row>
    <row r="587" spans="1:4" x14ac:dyDescent="0.3">
      <c r="A587" s="37" t="str">
        <f>IF(ISERROR(SMALL(Inventaires!$V$3:$V$318,ROW())),"",SMALL(Inventaires!$V$3:$V$318,ROW()))</f>
        <v/>
      </c>
      <c r="B587" s="37" t="str">
        <f t="shared" ca="1" si="27"/>
        <v/>
      </c>
      <c r="C587" s="39" t="str">
        <f t="shared" ca="1" si="28"/>
        <v/>
      </c>
      <c r="D587" s="39" t="str">
        <f t="shared" ca="1" si="29"/>
        <v/>
      </c>
    </row>
    <row r="588" spans="1:4" x14ac:dyDescent="0.3">
      <c r="A588" s="37" t="str">
        <f>IF(ISERROR(SMALL(Inventaires!$V$3:$V$318,ROW())),"",SMALL(Inventaires!$V$3:$V$318,ROW()))</f>
        <v/>
      </c>
      <c r="B588" s="37" t="str">
        <f t="shared" ca="1" si="27"/>
        <v/>
      </c>
      <c r="C588" s="39" t="str">
        <f t="shared" ca="1" si="28"/>
        <v/>
      </c>
      <c r="D588" s="39" t="str">
        <f t="shared" ca="1" si="29"/>
        <v/>
      </c>
    </row>
    <row r="589" spans="1:4" x14ac:dyDescent="0.3">
      <c r="A589" s="37" t="str">
        <f>IF(ISERROR(SMALL(Inventaires!$V$3:$V$318,ROW())),"",SMALL(Inventaires!$V$3:$V$318,ROW()))</f>
        <v/>
      </c>
      <c r="B589" s="37" t="str">
        <f t="shared" ca="1" si="27"/>
        <v/>
      </c>
      <c r="C589" s="39" t="str">
        <f t="shared" ca="1" si="28"/>
        <v/>
      </c>
      <c r="D589" s="39" t="str">
        <f t="shared" ca="1" si="29"/>
        <v/>
      </c>
    </row>
    <row r="590" spans="1:4" x14ac:dyDescent="0.3">
      <c r="A590" s="37" t="str">
        <f>IF(ISERROR(SMALL(Inventaires!$V$3:$V$318,ROW())),"",SMALL(Inventaires!$V$3:$V$318,ROW()))</f>
        <v/>
      </c>
      <c r="B590" s="37" t="str">
        <f t="shared" ca="1" si="27"/>
        <v/>
      </c>
      <c r="C590" s="39" t="str">
        <f t="shared" ca="1" si="28"/>
        <v/>
      </c>
      <c r="D590" s="39" t="str">
        <f t="shared" ca="1" si="29"/>
        <v/>
      </c>
    </row>
    <row r="591" spans="1:4" x14ac:dyDescent="0.3">
      <c r="A591" s="37" t="str">
        <f>IF(ISERROR(SMALL(Inventaires!$V$3:$V$318,ROW())),"",SMALL(Inventaires!$V$3:$V$318,ROW()))</f>
        <v/>
      </c>
      <c r="B591" s="37" t="str">
        <f t="shared" ca="1" si="27"/>
        <v/>
      </c>
      <c r="C591" s="39" t="str">
        <f t="shared" ca="1" si="28"/>
        <v/>
      </c>
      <c r="D591" s="39" t="str">
        <f t="shared" ca="1" si="29"/>
        <v/>
      </c>
    </row>
    <row r="592" spans="1:4" x14ac:dyDescent="0.3">
      <c r="A592" s="37" t="str">
        <f>IF(ISERROR(SMALL(Inventaires!$V$3:$V$318,ROW())),"",SMALL(Inventaires!$V$3:$V$318,ROW()))</f>
        <v/>
      </c>
      <c r="B592" s="37" t="str">
        <f t="shared" ca="1" si="27"/>
        <v/>
      </c>
      <c r="C592" s="39" t="str">
        <f t="shared" ca="1" si="28"/>
        <v/>
      </c>
      <c r="D592" s="39" t="str">
        <f t="shared" ca="1" si="29"/>
        <v/>
      </c>
    </row>
    <row r="593" spans="1:4" x14ac:dyDescent="0.3">
      <c r="A593" s="37" t="str">
        <f>IF(ISERROR(SMALL(Inventaires!$V$3:$V$318,ROW())),"",SMALL(Inventaires!$V$3:$V$318,ROW()))</f>
        <v/>
      </c>
      <c r="B593" s="37" t="str">
        <f t="shared" ca="1" si="27"/>
        <v/>
      </c>
      <c r="C593" s="39" t="str">
        <f t="shared" ca="1" si="28"/>
        <v/>
      </c>
      <c r="D593" s="39" t="str">
        <f t="shared" ca="1" si="29"/>
        <v/>
      </c>
    </row>
    <row r="594" spans="1:4" x14ac:dyDescent="0.3">
      <c r="A594" s="37" t="str">
        <f>IF(ISERROR(SMALL(Inventaires!$V$3:$V$318,ROW())),"",SMALL(Inventaires!$V$3:$V$318,ROW()))</f>
        <v/>
      </c>
      <c r="B594" s="37" t="str">
        <f t="shared" ca="1" si="27"/>
        <v/>
      </c>
      <c r="C594" s="39" t="str">
        <f t="shared" ca="1" si="28"/>
        <v/>
      </c>
      <c r="D594" s="39" t="str">
        <f t="shared" ca="1" si="29"/>
        <v/>
      </c>
    </row>
    <row r="595" spans="1:4" x14ac:dyDescent="0.3">
      <c r="A595" s="37" t="str">
        <f>IF(ISERROR(SMALL(Inventaires!$V$3:$V$318,ROW())),"",SMALL(Inventaires!$V$3:$V$318,ROW()))</f>
        <v/>
      </c>
      <c r="B595" s="37" t="str">
        <f t="shared" ca="1" si="27"/>
        <v/>
      </c>
      <c r="C595" s="39" t="str">
        <f t="shared" ca="1" si="28"/>
        <v/>
      </c>
      <c r="D595" s="39" t="str">
        <f t="shared" ca="1" si="29"/>
        <v/>
      </c>
    </row>
    <row r="596" spans="1:4" x14ac:dyDescent="0.3">
      <c r="A596" s="37" t="str">
        <f>IF(ISERROR(SMALL(Inventaires!$V$3:$V$318,ROW())),"",SMALL(Inventaires!$V$3:$V$318,ROW()))</f>
        <v/>
      </c>
      <c r="B596" s="37" t="str">
        <f t="shared" ca="1" si="27"/>
        <v/>
      </c>
      <c r="C596" s="39" t="str">
        <f t="shared" ca="1" si="28"/>
        <v/>
      </c>
      <c r="D596" s="39" t="str">
        <f t="shared" ca="1" si="29"/>
        <v/>
      </c>
    </row>
    <row r="597" spans="1:4" x14ac:dyDescent="0.3">
      <c r="A597" s="37" t="str">
        <f>IF(ISERROR(SMALL(Inventaires!$V$3:$V$318,ROW())),"",SMALL(Inventaires!$V$3:$V$318,ROW()))</f>
        <v/>
      </c>
      <c r="B597" s="37" t="str">
        <f t="shared" ca="1" si="27"/>
        <v/>
      </c>
      <c r="C597" s="39" t="str">
        <f t="shared" ca="1" si="28"/>
        <v/>
      </c>
      <c r="D597" s="39" t="str">
        <f t="shared" ca="1" si="29"/>
        <v/>
      </c>
    </row>
    <row r="598" spans="1:4" x14ac:dyDescent="0.3">
      <c r="A598" s="37" t="str">
        <f>IF(ISERROR(SMALL(Inventaires!$V$3:$V$318,ROW())),"",SMALL(Inventaires!$V$3:$V$318,ROW()))</f>
        <v/>
      </c>
      <c r="B598" s="37" t="str">
        <f t="shared" ca="1" si="27"/>
        <v/>
      </c>
      <c r="C598" s="39" t="str">
        <f t="shared" ca="1" si="28"/>
        <v/>
      </c>
      <c r="D598" s="39" t="str">
        <f t="shared" ca="1" si="29"/>
        <v/>
      </c>
    </row>
    <row r="599" spans="1:4" x14ac:dyDescent="0.3">
      <c r="A599" s="37" t="str">
        <f>IF(ISERROR(SMALL(Inventaires!$V$3:$V$318,ROW())),"",SMALL(Inventaires!$V$3:$V$318,ROW()))</f>
        <v/>
      </c>
      <c r="B599" s="37" t="str">
        <f t="shared" ca="1" si="27"/>
        <v/>
      </c>
      <c r="C599" s="39" t="str">
        <f t="shared" ca="1" si="28"/>
        <v/>
      </c>
      <c r="D599" s="39" t="str">
        <f t="shared" ca="1" si="29"/>
        <v/>
      </c>
    </row>
    <row r="600" spans="1:4" x14ac:dyDescent="0.3">
      <c r="A600" s="37" t="str">
        <f>IF(ISERROR(SMALL(Inventaires!$V$3:$V$318,ROW())),"",SMALL(Inventaires!$V$3:$V$318,ROW()))</f>
        <v/>
      </c>
      <c r="B600" s="37" t="str">
        <f t="shared" ca="1" si="27"/>
        <v/>
      </c>
      <c r="C600" s="39" t="str">
        <f t="shared" ca="1" si="28"/>
        <v/>
      </c>
      <c r="D600" s="39" t="str">
        <f t="shared" ca="1" si="29"/>
        <v/>
      </c>
    </row>
    <row r="601" spans="1:4" x14ac:dyDescent="0.3">
      <c r="A601" s="37" t="str">
        <f>IF(ISERROR(SMALL(Inventaires!$V$3:$V$318,ROW())),"",SMALL(Inventaires!$V$3:$V$318,ROW()))</f>
        <v/>
      </c>
      <c r="B601" s="37" t="str">
        <f t="shared" ca="1" si="27"/>
        <v/>
      </c>
      <c r="C601" s="39" t="str">
        <f t="shared" ca="1" si="28"/>
        <v/>
      </c>
      <c r="D601" s="39" t="str">
        <f t="shared" ca="1" si="29"/>
        <v/>
      </c>
    </row>
    <row r="602" spans="1:4" x14ac:dyDescent="0.3">
      <c r="A602" s="37" t="str">
        <f>IF(ISERROR(SMALL(Inventaires!$V$3:$V$318,ROW())),"",SMALL(Inventaires!$V$3:$V$318,ROW()))</f>
        <v/>
      </c>
      <c r="B602" s="37" t="str">
        <f t="shared" ca="1" si="27"/>
        <v/>
      </c>
      <c r="C602" s="39" t="str">
        <f t="shared" ca="1" si="28"/>
        <v/>
      </c>
      <c r="D602" s="39" t="str">
        <f t="shared" ca="1" si="29"/>
        <v/>
      </c>
    </row>
    <row r="603" spans="1:4" x14ac:dyDescent="0.3">
      <c r="A603" s="37" t="str">
        <f>IF(ISERROR(SMALL(Inventaires!$V$3:$V$318,ROW())),"",SMALL(Inventaires!$V$3:$V$318,ROW()))</f>
        <v/>
      </c>
      <c r="B603" s="37" t="str">
        <f t="shared" ca="1" si="27"/>
        <v/>
      </c>
      <c r="C603" s="39" t="str">
        <f t="shared" ca="1" si="28"/>
        <v/>
      </c>
      <c r="D603" s="39" t="str">
        <f t="shared" ca="1" si="29"/>
        <v/>
      </c>
    </row>
    <row r="604" spans="1:4" x14ac:dyDescent="0.3">
      <c r="A604" s="37" t="str">
        <f>IF(ISERROR(SMALL(Inventaires!$V$3:$V$318,ROW())),"",SMALL(Inventaires!$V$3:$V$318,ROW()))</f>
        <v/>
      </c>
      <c r="B604" s="37" t="str">
        <f t="shared" ca="1" si="27"/>
        <v/>
      </c>
      <c r="C604" s="39" t="str">
        <f t="shared" ca="1" si="28"/>
        <v/>
      </c>
      <c r="D604" s="39" t="str">
        <f t="shared" ca="1" si="29"/>
        <v/>
      </c>
    </row>
    <row r="605" spans="1:4" x14ac:dyDescent="0.3">
      <c r="A605" s="37" t="str">
        <f>IF(ISERROR(SMALL(Inventaires!$V$3:$V$318,ROW())),"",SMALL(Inventaires!$V$3:$V$318,ROW()))</f>
        <v/>
      </c>
      <c r="B605" s="37" t="str">
        <f t="shared" ca="1" si="27"/>
        <v/>
      </c>
      <c r="C605" s="39" t="str">
        <f t="shared" ca="1" si="28"/>
        <v/>
      </c>
      <c r="D605" s="39" t="str">
        <f t="shared" ca="1" si="29"/>
        <v/>
      </c>
    </row>
    <row r="606" spans="1:4" x14ac:dyDescent="0.3">
      <c r="A606" s="37" t="str">
        <f>IF(ISERROR(SMALL(Inventaires!$V$3:$V$318,ROW())),"",SMALL(Inventaires!$V$3:$V$318,ROW()))</f>
        <v/>
      </c>
      <c r="B606" s="37" t="str">
        <f t="shared" ca="1" si="27"/>
        <v/>
      </c>
      <c r="C606" s="39" t="str">
        <f t="shared" ca="1" si="28"/>
        <v/>
      </c>
      <c r="D606" s="39" t="str">
        <f t="shared" ca="1" si="29"/>
        <v/>
      </c>
    </row>
    <row r="607" spans="1:4" x14ac:dyDescent="0.3">
      <c r="A607" s="37" t="str">
        <f>IF(ISERROR(SMALL(Inventaires!$V$3:$V$318,ROW())),"",SMALL(Inventaires!$V$3:$V$318,ROW()))</f>
        <v/>
      </c>
      <c r="B607" s="37" t="str">
        <f t="shared" ca="1" si="27"/>
        <v/>
      </c>
      <c r="C607" s="39" t="str">
        <f t="shared" ca="1" si="28"/>
        <v/>
      </c>
      <c r="D607" s="39" t="str">
        <f t="shared" ca="1" si="29"/>
        <v/>
      </c>
    </row>
    <row r="608" spans="1:4" x14ac:dyDescent="0.3">
      <c r="A608" s="37" t="str">
        <f>IF(ISERROR(SMALL(Inventaires!$V$3:$V$318,ROW())),"",SMALL(Inventaires!$V$3:$V$318,ROW()))</f>
        <v/>
      </c>
      <c r="B608" s="37" t="str">
        <f t="shared" ca="1" si="27"/>
        <v/>
      </c>
      <c r="C608" s="39" t="str">
        <f t="shared" ca="1" si="28"/>
        <v/>
      </c>
      <c r="D608" s="39" t="str">
        <f t="shared" ca="1" si="29"/>
        <v/>
      </c>
    </row>
    <row r="609" spans="1:4" x14ac:dyDescent="0.3">
      <c r="A609" s="37" t="str">
        <f>IF(ISERROR(SMALL(Inventaires!$V$3:$V$318,ROW())),"",SMALL(Inventaires!$V$3:$V$318,ROW()))</f>
        <v/>
      </c>
      <c r="B609" s="37" t="str">
        <f t="shared" ca="1" si="27"/>
        <v/>
      </c>
      <c r="C609" s="39" t="str">
        <f t="shared" ca="1" si="28"/>
        <v/>
      </c>
      <c r="D609" s="39" t="str">
        <f t="shared" ca="1" si="29"/>
        <v/>
      </c>
    </row>
    <row r="610" spans="1:4" x14ac:dyDescent="0.3">
      <c r="A610" s="37" t="str">
        <f>IF(ISERROR(SMALL(Inventaires!$V$3:$V$318,ROW())),"",SMALL(Inventaires!$V$3:$V$318,ROW()))</f>
        <v/>
      </c>
      <c r="B610" s="37" t="str">
        <f t="shared" ca="1" si="27"/>
        <v/>
      </c>
      <c r="C610" s="39" t="str">
        <f t="shared" ca="1" si="28"/>
        <v/>
      </c>
      <c r="D610" s="39" t="str">
        <f t="shared" ca="1" si="29"/>
        <v/>
      </c>
    </row>
    <row r="611" spans="1:4" x14ac:dyDescent="0.3">
      <c r="A611" s="37" t="str">
        <f>IF(ISERROR(SMALL(Inventaires!$V$3:$V$318,ROW())),"",SMALL(Inventaires!$V$3:$V$318,ROW()))</f>
        <v/>
      </c>
      <c r="B611" s="37" t="str">
        <f t="shared" ca="1" si="27"/>
        <v/>
      </c>
      <c r="C611" s="39" t="str">
        <f t="shared" ca="1" si="28"/>
        <v/>
      </c>
      <c r="D611" s="39" t="str">
        <f t="shared" ca="1" si="29"/>
        <v/>
      </c>
    </row>
    <row r="612" spans="1:4" x14ac:dyDescent="0.3">
      <c r="A612" s="37" t="str">
        <f>IF(ISERROR(SMALL(Inventaires!$V$3:$V$318,ROW())),"",SMALL(Inventaires!$V$3:$V$318,ROW()))</f>
        <v/>
      </c>
      <c r="B612" s="37" t="str">
        <f t="shared" ca="1" si="27"/>
        <v/>
      </c>
      <c r="C612" s="39" t="str">
        <f t="shared" ca="1" si="28"/>
        <v/>
      </c>
      <c r="D612" s="39" t="str">
        <f t="shared" ca="1" si="29"/>
        <v/>
      </c>
    </row>
    <row r="613" spans="1:4" x14ac:dyDescent="0.3">
      <c r="A613" s="37" t="str">
        <f>IF(ISERROR(SMALL(Inventaires!$V$3:$V$318,ROW())),"",SMALL(Inventaires!$V$3:$V$318,ROW()))</f>
        <v/>
      </c>
      <c r="B613" s="37" t="str">
        <f t="shared" ca="1" si="27"/>
        <v/>
      </c>
      <c r="C613" s="39" t="str">
        <f t="shared" ca="1" si="28"/>
        <v/>
      </c>
      <c r="D613" s="39" t="str">
        <f t="shared" ca="1" si="29"/>
        <v/>
      </c>
    </row>
    <row r="614" spans="1:4" x14ac:dyDescent="0.3">
      <c r="A614" s="37" t="str">
        <f>IF(ISERROR(SMALL(Inventaires!$V$3:$V$318,ROW())),"",SMALL(Inventaires!$V$3:$V$318,ROW()))</f>
        <v/>
      </c>
      <c r="B614" s="37" t="str">
        <f t="shared" ca="1" si="27"/>
        <v/>
      </c>
      <c r="C614" s="39" t="str">
        <f t="shared" ca="1" si="28"/>
        <v/>
      </c>
      <c r="D614" s="39" t="str">
        <f t="shared" ca="1" si="29"/>
        <v/>
      </c>
    </row>
    <row r="615" spans="1:4" x14ac:dyDescent="0.3">
      <c r="A615" s="37" t="str">
        <f>IF(ISERROR(SMALL(Inventaires!$V$3:$V$318,ROW())),"",SMALL(Inventaires!$V$3:$V$318,ROW()))</f>
        <v/>
      </c>
      <c r="B615" s="37" t="str">
        <f t="shared" ca="1" si="27"/>
        <v/>
      </c>
      <c r="C615" s="39" t="str">
        <f t="shared" ca="1" si="28"/>
        <v/>
      </c>
      <c r="D615" s="39" t="str">
        <f t="shared" ca="1" si="29"/>
        <v/>
      </c>
    </row>
    <row r="616" spans="1:4" x14ac:dyDescent="0.3">
      <c r="A616" s="37" t="str">
        <f>IF(ISERROR(SMALL(Inventaires!$V$3:$V$318,ROW())),"",SMALL(Inventaires!$V$3:$V$318,ROW()))</f>
        <v/>
      </c>
      <c r="B616" s="37" t="str">
        <f t="shared" ca="1" si="27"/>
        <v/>
      </c>
      <c r="C616" s="39" t="str">
        <f t="shared" ca="1" si="28"/>
        <v/>
      </c>
      <c r="D616" s="39" t="str">
        <f t="shared" ca="1" si="29"/>
        <v/>
      </c>
    </row>
    <row r="617" spans="1:4" x14ac:dyDescent="0.3">
      <c r="A617" s="37" t="str">
        <f>IF(ISERROR(SMALL(Inventaires!$V$3:$V$318,ROW())),"",SMALL(Inventaires!$V$3:$V$318,ROW()))</f>
        <v/>
      </c>
      <c r="B617" s="37" t="str">
        <f t="shared" ca="1" si="27"/>
        <v/>
      </c>
      <c r="C617" s="39" t="str">
        <f t="shared" ca="1" si="28"/>
        <v/>
      </c>
      <c r="D617" s="39" t="str">
        <f t="shared" ca="1" si="29"/>
        <v/>
      </c>
    </row>
    <row r="618" spans="1:4" x14ac:dyDescent="0.3">
      <c r="A618" s="37" t="str">
        <f>IF(ISERROR(SMALL(Inventaires!$V$3:$V$318,ROW())),"",SMALL(Inventaires!$V$3:$V$318,ROW()))</f>
        <v/>
      </c>
      <c r="B618" s="37" t="str">
        <f t="shared" ca="1" si="27"/>
        <v/>
      </c>
      <c r="C618" s="39" t="str">
        <f t="shared" ca="1" si="28"/>
        <v/>
      </c>
      <c r="D618" s="39" t="str">
        <f t="shared" ca="1" si="29"/>
        <v/>
      </c>
    </row>
    <row r="619" spans="1:4" x14ac:dyDescent="0.3">
      <c r="A619" s="37" t="str">
        <f>IF(ISERROR(SMALL(Inventaires!$V$3:$V$318,ROW())),"",SMALL(Inventaires!$V$3:$V$318,ROW()))</f>
        <v/>
      </c>
      <c r="B619" s="37" t="str">
        <f t="shared" ca="1" si="27"/>
        <v/>
      </c>
      <c r="C619" s="39" t="str">
        <f t="shared" ca="1" si="28"/>
        <v/>
      </c>
      <c r="D619" s="39" t="str">
        <f t="shared" ca="1" si="29"/>
        <v/>
      </c>
    </row>
    <row r="620" spans="1:4" x14ac:dyDescent="0.3">
      <c r="A620" s="37" t="str">
        <f>IF(ISERROR(SMALL(Inventaires!$V$3:$V$318,ROW())),"",SMALL(Inventaires!$V$3:$V$318,ROW()))</f>
        <v/>
      </c>
      <c r="B620" s="37" t="str">
        <f t="shared" ca="1" si="27"/>
        <v/>
      </c>
      <c r="C620" s="39" t="str">
        <f t="shared" ca="1" si="28"/>
        <v/>
      </c>
      <c r="D620" s="39" t="str">
        <f t="shared" ca="1" si="29"/>
        <v/>
      </c>
    </row>
    <row r="621" spans="1:4" x14ac:dyDescent="0.3">
      <c r="A621" s="37" t="str">
        <f>IF(ISERROR(SMALL(Inventaires!$V$3:$V$318,ROW())),"",SMALL(Inventaires!$V$3:$V$318,ROW()))</f>
        <v/>
      </c>
      <c r="B621" s="37" t="str">
        <f t="shared" ca="1" si="27"/>
        <v/>
      </c>
      <c r="C621" s="39" t="str">
        <f t="shared" ca="1" si="28"/>
        <v/>
      </c>
      <c r="D621" s="39" t="str">
        <f t="shared" ca="1" si="29"/>
        <v/>
      </c>
    </row>
    <row r="622" spans="1:4" x14ac:dyDescent="0.3">
      <c r="A622" s="37" t="str">
        <f>IF(ISERROR(SMALL(Inventaires!$V$3:$V$318,ROW())),"",SMALL(Inventaires!$V$3:$V$318,ROW()))</f>
        <v/>
      </c>
      <c r="B622" s="37" t="str">
        <f t="shared" ca="1" si="27"/>
        <v/>
      </c>
      <c r="C622" s="39" t="str">
        <f t="shared" ca="1" si="28"/>
        <v/>
      </c>
      <c r="D622" s="39" t="str">
        <f t="shared" ca="1" si="29"/>
        <v/>
      </c>
    </row>
    <row r="623" spans="1:4" x14ac:dyDescent="0.3">
      <c r="A623" s="37" t="str">
        <f>IF(ISERROR(SMALL(Inventaires!$V$3:$V$318,ROW())),"",SMALL(Inventaires!$V$3:$V$318,ROW()))</f>
        <v/>
      </c>
      <c r="B623" s="37" t="str">
        <f t="shared" ca="1" si="27"/>
        <v/>
      </c>
      <c r="C623" s="39" t="str">
        <f t="shared" ca="1" si="28"/>
        <v/>
      </c>
      <c r="D623" s="39" t="str">
        <f t="shared" ca="1" si="29"/>
        <v/>
      </c>
    </row>
    <row r="624" spans="1:4" x14ac:dyDescent="0.3">
      <c r="A624" s="37" t="str">
        <f>IF(ISERROR(SMALL(Inventaires!$V$3:$V$318,ROW())),"",SMALL(Inventaires!$V$3:$V$318,ROW()))</f>
        <v/>
      </c>
      <c r="B624" s="37" t="str">
        <f t="shared" ca="1" si="27"/>
        <v/>
      </c>
      <c r="C624" s="39" t="str">
        <f t="shared" ca="1" si="28"/>
        <v/>
      </c>
      <c r="D624" s="39" t="str">
        <f t="shared" ca="1" si="29"/>
        <v/>
      </c>
    </row>
    <row r="625" spans="1:4" x14ac:dyDescent="0.3">
      <c r="A625" s="37" t="str">
        <f>IF(ISERROR(SMALL(Inventaires!$V$3:$V$318,ROW())),"",SMALL(Inventaires!$V$3:$V$318,ROW()))</f>
        <v/>
      </c>
      <c r="B625" s="37" t="str">
        <f t="shared" ca="1" si="27"/>
        <v/>
      </c>
      <c r="C625" s="39" t="str">
        <f t="shared" ca="1" si="28"/>
        <v/>
      </c>
      <c r="D625" s="39" t="str">
        <f t="shared" ca="1" si="29"/>
        <v/>
      </c>
    </row>
    <row r="626" spans="1:4" x14ac:dyDescent="0.3">
      <c r="A626" s="37" t="str">
        <f>IF(ISERROR(SMALL(Inventaires!$V$3:$V$318,ROW())),"",SMALL(Inventaires!$V$3:$V$318,ROW()))</f>
        <v/>
      </c>
      <c r="B626" s="37" t="str">
        <f t="shared" ca="1" si="27"/>
        <v/>
      </c>
      <c r="C626" s="39" t="str">
        <f t="shared" ca="1" si="28"/>
        <v/>
      </c>
      <c r="D626" s="39" t="str">
        <f t="shared" ca="1" si="29"/>
        <v/>
      </c>
    </row>
    <row r="627" spans="1:4" x14ac:dyDescent="0.3">
      <c r="A627" s="37" t="str">
        <f>IF(ISERROR(SMALL(Inventaires!$V$3:$V$318,ROW())),"",SMALL(Inventaires!$V$3:$V$318,ROW()))</f>
        <v/>
      </c>
      <c r="B627" s="37" t="str">
        <f t="shared" ca="1" si="27"/>
        <v/>
      </c>
      <c r="C627" s="39" t="str">
        <f t="shared" ca="1" si="28"/>
        <v/>
      </c>
      <c r="D627" s="39" t="str">
        <f t="shared" ca="1" si="29"/>
        <v/>
      </c>
    </row>
    <row r="628" spans="1:4" x14ac:dyDescent="0.3">
      <c r="A628" s="37" t="str">
        <f>IF(ISERROR(SMALL(Inventaires!$V$3:$V$318,ROW())),"",SMALL(Inventaires!$V$3:$V$318,ROW()))</f>
        <v/>
      </c>
      <c r="B628" s="37" t="str">
        <f t="shared" ca="1" si="27"/>
        <v/>
      </c>
      <c r="C628" s="39" t="str">
        <f t="shared" ca="1" si="28"/>
        <v/>
      </c>
      <c r="D628" s="39" t="str">
        <f t="shared" ca="1" si="29"/>
        <v/>
      </c>
    </row>
    <row r="629" spans="1:4" x14ac:dyDescent="0.3">
      <c r="A629" s="37" t="str">
        <f>IF(ISERROR(SMALL(Inventaires!$V$3:$V$318,ROW())),"",SMALL(Inventaires!$V$3:$V$318,ROW()))</f>
        <v/>
      </c>
      <c r="B629" s="37" t="str">
        <f t="shared" ca="1" si="27"/>
        <v/>
      </c>
      <c r="C629" s="39" t="str">
        <f t="shared" ca="1" si="28"/>
        <v/>
      </c>
      <c r="D629" s="39" t="str">
        <f t="shared" ca="1" si="29"/>
        <v/>
      </c>
    </row>
    <row r="630" spans="1:4" x14ac:dyDescent="0.3">
      <c r="A630" s="37" t="str">
        <f>IF(ISERROR(SMALL(Inventaires!$V$3:$V$318,ROW())),"",SMALL(Inventaires!$V$3:$V$318,ROW()))</f>
        <v/>
      </c>
      <c r="B630" s="37" t="str">
        <f t="shared" ca="1" si="27"/>
        <v/>
      </c>
      <c r="C630" s="39" t="str">
        <f t="shared" ca="1" si="28"/>
        <v/>
      </c>
      <c r="D630" s="39" t="str">
        <f t="shared" ca="1" si="29"/>
        <v/>
      </c>
    </row>
    <row r="631" spans="1:4" x14ac:dyDescent="0.3">
      <c r="A631" s="37" t="str">
        <f>IF(ISERROR(SMALL(Inventaires!$V$3:$V$318,ROW())),"",SMALL(Inventaires!$V$3:$V$318,ROW()))</f>
        <v/>
      </c>
      <c r="B631" s="37" t="str">
        <f t="shared" ca="1" si="27"/>
        <v/>
      </c>
      <c r="C631" s="39" t="str">
        <f t="shared" ca="1" si="28"/>
        <v/>
      </c>
      <c r="D631" s="39" t="str">
        <f t="shared" ca="1" si="29"/>
        <v/>
      </c>
    </row>
    <row r="632" spans="1:4" x14ac:dyDescent="0.3">
      <c r="A632" s="37" t="str">
        <f>IF(ISERROR(SMALL(Inventaires!$V$3:$V$318,ROW())),"",SMALL(Inventaires!$V$3:$V$318,ROW()))</f>
        <v/>
      </c>
      <c r="B632" s="37" t="str">
        <f t="shared" ca="1" si="27"/>
        <v/>
      </c>
      <c r="C632" s="39" t="str">
        <f t="shared" ca="1" si="28"/>
        <v/>
      </c>
      <c r="D632" s="39" t="str">
        <f t="shared" ca="1" si="29"/>
        <v/>
      </c>
    </row>
    <row r="633" spans="1:4" x14ac:dyDescent="0.3">
      <c r="A633" s="37" t="str">
        <f>IF(ISERROR(SMALL(Inventaires!$V$3:$V$318,ROW())),"",SMALL(Inventaires!$V$3:$V$318,ROW()))</f>
        <v/>
      </c>
      <c r="B633" s="37" t="str">
        <f t="shared" ca="1" si="27"/>
        <v/>
      </c>
      <c r="C633" s="39" t="str">
        <f t="shared" ca="1" si="28"/>
        <v/>
      </c>
      <c r="D633" s="39" t="str">
        <f t="shared" ca="1" si="29"/>
        <v/>
      </c>
    </row>
    <row r="634" spans="1:4" x14ac:dyDescent="0.3">
      <c r="A634" s="37" t="str">
        <f>IF(ISERROR(SMALL(Inventaires!$V$3:$V$318,ROW())),"",SMALL(Inventaires!$V$3:$V$318,ROW()))</f>
        <v/>
      </c>
      <c r="B634" s="37" t="str">
        <f t="shared" ca="1" si="27"/>
        <v/>
      </c>
      <c r="C634" s="39" t="str">
        <f t="shared" ca="1" si="28"/>
        <v/>
      </c>
      <c r="D634" s="39" t="str">
        <f t="shared" ca="1" si="29"/>
        <v/>
      </c>
    </row>
    <row r="635" spans="1:4" x14ac:dyDescent="0.3">
      <c r="A635" s="37" t="str">
        <f>IF(ISERROR(SMALL(Inventaires!$V$3:$V$318,ROW())),"",SMALL(Inventaires!$V$3:$V$318,ROW()))</f>
        <v/>
      </c>
      <c r="B635" s="37" t="str">
        <f t="shared" ca="1" si="27"/>
        <v/>
      </c>
      <c r="C635" s="39" t="str">
        <f t="shared" ca="1" si="28"/>
        <v/>
      </c>
      <c r="D635" s="39" t="str">
        <f t="shared" ca="1" si="29"/>
        <v/>
      </c>
    </row>
    <row r="636" spans="1:4" x14ac:dyDescent="0.3">
      <c r="A636" s="37" t="str">
        <f>IF(ISERROR(SMALL(Inventaires!$V$3:$V$318,ROW())),"",SMALL(Inventaires!$V$3:$V$318,ROW()))</f>
        <v/>
      </c>
      <c r="B636" s="37" t="str">
        <f t="shared" ca="1" si="27"/>
        <v/>
      </c>
      <c r="C636" s="39" t="str">
        <f t="shared" ca="1" si="28"/>
        <v/>
      </c>
      <c r="D636" s="39" t="str">
        <f t="shared" ca="1" si="29"/>
        <v/>
      </c>
    </row>
    <row r="637" spans="1:4" x14ac:dyDescent="0.3">
      <c r="A637" s="37" t="str">
        <f>IF(ISERROR(SMALL(Inventaires!$V$3:$V$318,ROW())),"",SMALL(Inventaires!$V$3:$V$318,ROW()))</f>
        <v/>
      </c>
      <c r="B637" s="37" t="str">
        <f t="shared" ca="1" si="27"/>
        <v/>
      </c>
      <c r="C637" s="39" t="str">
        <f t="shared" ca="1" si="28"/>
        <v/>
      </c>
      <c r="D637" s="39" t="str">
        <f t="shared" ca="1" si="29"/>
        <v/>
      </c>
    </row>
    <row r="638" spans="1:4" x14ac:dyDescent="0.3">
      <c r="A638" s="37" t="str">
        <f>IF(ISERROR(SMALL(Inventaires!$V$3:$V$318,ROW())),"",SMALL(Inventaires!$V$3:$V$318,ROW()))</f>
        <v/>
      </c>
      <c r="B638" s="37" t="str">
        <f t="shared" ca="1" si="27"/>
        <v/>
      </c>
      <c r="C638" s="39" t="str">
        <f t="shared" ca="1" si="28"/>
        <v/>
      </c>
      <c r="D638" s="39" t="str">
        <f t="shared" ca="1" si="29"/>
        <v/>
      </c>
    </row>
    <row r="639" spans="1:4" x14ac:dyDescent="0.3">
      <c r="A639" s="37" t="str">
        <f>IF(ISERROR(SMALL(Inventaires!$V$3:$V$318,ROW())),"",SMALL(Inventaires!$V$3:$V$318,ROW()))</f>
        <v/>
      </c>
      <c r="B639" s="37" t="str">
        <f t="shared" ca="1" si="27"/>
        <v/>
      </c>
      <c r="C639" s="39" t="str">
        <f t="shared" ca="1" si="28"/>
        <v/>
      </c>
      <c r="D639" s="39" t="str">
        <f t="shared" ca="1" si="29"/>
        <v/>
      </c>
    </row>
    <row r="640" spans="1:4" x14ac:dyDescent="0.3">
      <c r="A640" s="37" t="str">
        <f>IF(ISERROR(SMALL(Inventaires!$V$3:$V$318,ROW())),"",SMALL(Inventaires!$V$3:$V$318,ROW()))</f>
        <v/>
      </c>
      <c r="B640" s="37" t="str">
        <f t="shared" ca="1" si="27"/>
        <v/>
      </c>
      <c r="C640" s="39" t="str">
        <f t="shared" ca="1" si="28"/>
        <v/>
      </c>
      <c r="D640" s="39" t="str">
        <f t="shared" ca="1" si="29"/>
        <v/>
      </c>
    </row>
    <row r="641" spans="1:4" x14ac:dyDescent="0.3">
      <c r="A641" s="37" t="str">
        <f>IF(ISERROR(SMALL(Inventaires!$V$3:$V$318,ROW())),"",SMALL(Inventaires!$V$3:$V$318,ROW()))</f>
        <v/>
      </c>
      <c r="B641" s="37" t="str">
        <f t="shared" ref="B641:B704" ca="1" si="30">IF(A641="","",INDIRECT("Inventaires!D"&amp;A641,1))</f>
        <v/>
      </c>
      <c r="C641" s="39" t="str">
        <f t="shared" ref="C641:C704" ca="1" si="31">IF(A641="","",INDIRECT("Inventaires!Q"&amp;A641,1))</f>
        <v/>
      </c>
      <c r="D641" s="39" t="str">
        <f t="shared" ca="1" si="29"/>
        <v/>
      </c>
    </row>
    <row r="642" spans="1:4" x14ac:dyDescent="0.3">
      <c r="A642" s="37" t="str">
        <f>IF(ISERROR(SMALL(Inventaires!$V$3:$V$318,ROW())),"",SMALL(Inventaires!$V$3:$V$318,ROW()))</f>
        <v/>
      </c>
      <c r="B642" s="37" t="str">
        <f t="shared" ca="1" si="30"/>
        <v/>
      </c>
      <c r="C642" s="39" t="str">
        <f t="shared" ca="1" si="31"/>
        <v/>
      </c>
      <c r="D642" s="39" t="str">
        <f t="shared" ref="D642:D705" ca="1" si="32">IF(A642="","",INDIRECT("Inventaires!C"&amp;A642,1))</f>
        <v/>
      </c>
    </row>
    <row r="643" spans="1:4" x14ac:dyDescent="0.3">
      <c r="A643" s="37" t="str">
        <f>IF(ISERROR(SMALL(Inventaires!$V$3:$V$318,ROW())),"",SMALL(Inventaires!$V$3:$V$318,ROW()))</f>
        <v/>
      </c>
      <c r="B643" s="37" t="str">
        <f t="shared" ca="1" si="30"/>
        <v/>
      </c>
      <c r="C643" s="39" t="str">
        <f t="shared" ca="1" si="31"/>
        <v/>
      </c>
      <c r="D643" s="39" t="str">
        <f t="shared" ca="1" si="32"/>
        <v/>
      </c>
    </row>
    <row r="644" spans="1:4" x14ac:dyDescent="0.3">
      <c r="A644" s="37" t="str">
        <f>IF(ISERROR(SMALL(Inventaires!$V$3:$V$318,ROW())),"",SMALL(Inventaires!$V$3:$V$318,ROW()))</f>
        <v/>
      </c>
      <c r="B644" s="37" t="str">
        <f t="shared" ca="1" si="30"/>
        <v/>
      </c>
      <c r="C644" s="39" t="str">
        <f t="shared" ca="1" si="31"/>
        <v/>
      </c>
      <c r="D644" s="39" t="str">
        <f t="shared" ca="1" si="32"/>
        <v/>
      </c>
    </row>
    <row r="645" spans="1:4" x14ac:dyDescent="0.3">
      <c r="A645" s="37" t="str">
        <f>IF(ISERROR(SMALL(Inventaires!$V$3:$V$318,ROW())),"",SMALL(Inventaires!$V$3:$V$318,ROW()))</f>
        <v/>
      </c>
      <c r="B645" s="37" t="str">
        <f t="shared" ca="1" si="30"/>
        <v/>
      </c>
      <c r="C645" s="39" t="str">
        <f t="shared" ca="1" si="31"/>
        <v/>
      </c>
      <c r="D645" s="39" t="str">
        <f t="shared" ca="1" si="32"/>
        <v/>
      </c>
    </row>
    <row r="646" spans="1:4" x14ac:dyDescent="0.3">
      <c r="A646" s="37" t="str">
        <f>IF(ISERROR(SMALL(Inventaires!$V$3:$V$318,ROW())),"",SMALL(Inventaires!$V$3:$V$318,ROW()))</f>
        <v/>
      </c>
      <c r="B646" s="37" t="str">
        <f t="shared" ca="1" si="30"/>
        <v/>
      </c>
      <c r="C646" s="39" t="str">
        <f t="shared" ca="1" si="31"/>
        <v/>
      </c>
      <c r="D646" s="39" t="str">
        <f t="shared" ca="1" si="32"/>
        <v/>
      </c>
    </row>
    <row r="647" spans="1:4" x14ac:dyDescent="0.3">
      <c r="A647" s="37" t="str">
        <f>IF(ISERROR(SMALL(Inventaires!$V$3:$V$318,ROW())),"",SMALL(Inventaires!$V$3:$V$318,ROW()))</f>
        <v/>
      </c>
      <c r="B647" s="37" t="str">
        <f t="shared" ca="1" si="30"/>
        <v/>
      </c>
      <c r="C647" s="39" t="str">
        <f t="shared" ca="1" si="31"/>
        <v/>
      </c>
      <c r="D647" s="39" t="str">
        <f t="shared" ca="1" si="32"/>
        <v/>
      </c>
    </row>
    <row r="648" spans="1:4" x14ac:dyDescent="0.3">
      <c r="A648" s="37" t="str">
        <f>IF(ISERROR(SMALL(Inventaires!$V$3:$V$318,ROW())),"",SMALL(Inventaires!$V$3:$V$318,ROW()))</f>
        <v/>
      </c>
      <c r="B648" s="37" t="str">
        <f t="shared" ca="1" si="30"/>
        <v/>
      </c>
      <c r="C648" s="39" t="str">
        <f t="shared" ca="1" si="31"/>
        <v/>
      </c>
      <c r="D648" s="39" t="str">
        <f t="shared" ca="1" si="32"/>
        <v/>
      </c>
    </row>
    <row r="649" spans="1:4" x14ac:dyDescent="0.3">
      <c r="A649" s="37" t="str">
        <f>IF(ISERROR(SMALL(Inventaires!$V$3:$V$318,ROW())),"",SMALL(Inventaires!$V$3:$V$318,ROW()))</f>
        <v/>
      </c>
      <c r="B649" s="37" t="str">
        <f t="shared" ca="1" si="30"/>
        <v/>
      </c>
      <c r="C649" s="39" t="str">
        <f t="shared" ca="1" si="31"/>
        <v/>
      </c>
      <c r="D649" s="39" t="str">
        <f t="shared" ca="1" si="32"/>
        <v/>
      </c>
    </row>
    <row r="650" spans="1:4" x14ac:dyDescent="0.3">
      <c r="A650" s="37" t="str">
        <f>IF(ISERROR(SMALL(Inventaires!$V$3:$V$318,ROW())),"",SMALL(Inventaires!$V$3:$V$318,ROW()))</f>
        <v/>
      </c>
      <c r="B650" s="37" t="str">
        <f t="shared" ca="1" si="30"/>
        <v/>
      </c>
      <c r="C650" s="39" t="str">
        <f t="shared" ca="1" si="31"/>
        <v/>
      </c>
      <c r="D650" s="39" t="str">
        <f t="shared" ca="1" si="32"/>
        <v/>
      </c>
    </row>
    <row r="651" spans="1:4" x14ac:dyDescent="0.3">
      <c r="A651" s="37" t="str">
        <f>IF(ISERROR(SMALL(Inventaires!$V$3:$V$318,ROW())),"",SMALL(Inventaires!$V$3:$V$318,ROW()))</f>
        <v/>
      </c>
      <c r="B651" s="37" t="str">
        <f t="shared" ca="1" si="30"/>
        <v/>
      </c>
      <c r="C651" s="39" t="str">
        <f t="shared" ca="1" si="31"/>
        <v/>
      </c>
      <c r="D651" s="39" t="str">
        <f t="shared" ca="1" si="32"/>
        <v/>
      </c>
    </row>
    <row r="652" spans="1:4" x14ac:dyDescent="0.3">
      <c r="A652" s="37" t="str">
        <f>IF(ISERROR(SMALL(Inventaires!$V$3:$V$318,ROW())),"",SMALL(Inventaires!$V$3:$V$318,ROW()))</f>
        <v/>
      </c>
      <c r="B652" s="37" t="str">
        <f t="shared" ca="1" si="30"/>
        <v/>
      </c>
      <c r="C652" s="39" t="str">
        <f t="shared" ca="1" si="31"/>
        <v/>
      </c>
      <c r="D652" s="39" t="str">
        <f t="shared" ca="1" si="32"/>
        <v/>
      </c>
    </row>
    <row r="653" spans="1:4" x14ac:dyDescent="0.3">
      <c r="A653" s="37" t="str">
        <f>IF(ISERROR(SMALL(Inventaires!$V$3:$V$318,ROW())),"",SMALL(Inventaires!$V$3:$V$318,ROW()))</f>
        <v/>
      </c>
      <c r="B653" s="37" t="str">
        <f t="shared" ca="1" si="30"/>
        <v/>
      </c>
      <c r="C653" s="39" t="str">
        <f t="shared" ca="1" si="31"/>
        <v/>
      </c>
      <c r="D653" s="39" t="str">
        <f t="shared" ca="1" si="32"/>
        <v/>
      </c>
    </row>
    <row r="654" spans="1:4" x14ac:dyDescent="0.3">
      <c r="A654" s="37" t="str">
        <f>IF(ISERROR(SMALL(Inventaires!$V$3:$V$318,ROW())),"",SMALL(Inventaires!$V$3:$V$318,ROW()))</f>
        <v/>
      </c>
      <c r="B654" s="37" t="str">
        <f t="shared" ca="1" si="30"/>
        <v/>
      </c>
      <c r="C654" s="39" t="str">
        <f t="shared" ca="1" si="31"/>
        <v/>
      </c>
      <c r="D654" s="39" t="str">
        <f t="shared" ca="1" si="32"/>
        <v/>
      </c>
    </row>
    <row r="655" spans="1:4" x14ac:dyDescent="0.3">
      <c r="A655" s="37" t="str">
        <f>IF(ISERROR(SMALL(Inventaires!$V$3:$V$318,ROW())),"",SMALL(Inventaires!$V$3:$V$318,ROW()))</f>
        <v/>
      </c>
      <c r="B655" s="37" t="str">
        <f t="shared" ca="1" si="30"/>
        <v/>
      </c>
      <c r="C655" s="39" t="str">
        <f t="shared" ca="1" si="31"/>
        <v/>
      </c>
      <c r="D655" s="39" t="str">
        <f t="shared" ca="1" si="32"/>
        <v/>
      </c>
    </row>
    <row r="656" spans="1:4" x14ac:dyDescent="0.3">
      <c r="A656" s="37" t="str">
        <f>IF(ISERROR(SMALL(Inventaires!$V$3:$V$318,ROW())),"",SMALL(Inventaires!$V$3:$V$318,ROW()))</f>
        <v/>
      </c>
      <c r="B656" s="37" t="str">
        <f t="shared" ca="1" si="30"/>
        <v/>
      </c>
      <c r="C656" s="39" t="str">
        <f t="shared" ca="1" si="31"/>
        <v/>
      </c>
      <c r="D656" s="39" t="str">
        <f t="shared" ca="1" si="32"/>
        <v/>
      </c>
    </row>
    <row r="657" spans="1:4" x14ac:dyDescent="0.3">
      <c r="A657" s="37" t="str">
        <f>IF(ISERROR(SMALL(Inventaires!$V$3:$V$318,ROW())),"",SMALL(Inventaires!$V$3:$V$318,ROW()))</f>
        <v/>
      </c>
      <c r="B657" s="37" t="str">
        <f t="shared" ca="1" si="30"/>
        <v/>
      </c>
      <c r="C657" s="39" t="str">
        <f t="shared" ca="1" si="31"/>
        <v/>
      </c>
      <c r="D657" s="39" t="str">
        <f t="shared" ca="1" si="32"/>
        <v/>
      </c>
    </row>
    <row r="658" spans="1:4" x14ac:dyDescent="0.3">
      <c r="A658" s="37" t="str">
        <f>IF(ISERROR(SMALL(Inventaires!$V$3:$V$318,ROW())),"",SMALL(Inventaires!$V$3:$V$318,ROW()))</f>
        <v/>
      </c>
      <c r="B658" s="37" t="str">
        <f t="shared" ca="1" si="30"/>
        <v/>
      </c>
      <c r="C658" s="39" t="str">
        <f t="shared" ca="1" si="31"/>
        <v/>
      </c>
      <c r="D658" s="39" t="str">
        <f t="shared" ca="1" si="32"/>
        <v/>
      </c>
    </row>
    <row r="659" spans="1:4" x14ac:dyDescent="0.3">
      <c r="A659" s="37" t="str">
        <f>IF(ISERROR(SMALL(Inventaires!$V$3:$V$318,ROW())),"",SMALL(Inventaires!$V$3:$V$318,ROW()))</f>
        <v/>
      </c>
      <c r="B659" s="37" t="str">
        <f t="shared" ca="1" si="30"/>
        <v/>
      </c>
      <c r="C659" s="39" t="str">
        <f t="shared" ca="1" si="31"/>
        <v/>
      </c>
      <c r="D659" s="39" t="str">
        <f t="shared" ca="1" si="32"/>
        <v/>
      </c>
    </row>
    <row r="660" spans="1:4" x14ac:dyDescent="0.3">
      <c r="A660" s="37" t="str">
        <f>IF(ISERROR(SMALL(Inventaires!$V$3:$V$318,ROW())),"",SMALL(Inventaires!$V$3:$V$318,ROW()))</f>
        <v/>
      </c>
      <c r="B660" s="37" t="str">
        <f t="shared" ca="1" si="30"/>
        <v/>
      </c>
      <c r="C660" s="39" t="str">
        <f t="shared" ca="1" si="31"/>
        <v/>
      </c>
      <c r="D660" s="39" t="str">
        <f t="shared" ca="1" si="32"/>
        <v/>
      </c>
    </row>
    <row r="661" spans="1:4" x14ac:dyDescent="0.3">
      <c r="A661" s="37" t="str">
        <f>IF(ISERROR(SMALL(Inventaires!$V$3:$V$318,ROW())),"",SMALL(Inventaires!$V$3:$V$318,ROW()))</f>
        <v/>
      </c>
      <c r="B661" s="37" t="str">
        <f t="shared" ca="1" si="30"/>
        <v/>
      </c>
      <c r="C661" s="39" t="str">
        <f t="shared" ca="1" si="31"/>
        <v/>
      </c>
      <c r="D661" s="39" t="str">
        <f t="shared" ca="1" si="32"/>
        <v/>
      </c>
    </row>
    <row r="662" spans="1:4" x14ac:dyDescent="0.3">
      <c r="A662" s="37" t="str">
        <f>IF(ISERROR(SMALL(Inventaires!$V$3:$V$318,ROW())),"",SMALL(Inventaires!$V$3:$V$318,ROW()))</f>
        <v/>
      </c>
      <c r="B662" s="37" t="str">
        <f t="shared" ca="1" si="30"/>
        <v/>
      </c>
      <c r="C662" s="39" t="str">
        <f t="shared" ca="1" si="31"/>
        <v/>
      </c>
      <c r="D662" s="39" t="str">
        <f t="shared" ca="1" si="32"/>
        <v/>
      </c>
    </row>
    <row r="663" spans="1:4" x14ac:dyDescent="0.3">
      <c r="A663" s="37" t="str">
        <f>IF(ISERROR(SMALL(Inventaires!$V$3:$V$318,ROW())),"",SMALL(Inventaires!$V$3:$V$318,ROW()))</f>
        <v/>
      </c>
      <c r="B663" s="37" t="str">
        <f t="shared" ca="1" si="30"/>
        <v/>
      </c>
      <c r="C663" s="39" t="str">
        <f t="shared" ca="1" si="31"/>
        <v/>
      </c>
      <c r="D663" s="39" t="str">
        <f t="shared" ca="1" si="32"/>
        <v/>
      </c>
    </row>
    <row r="664" spans="1:4" x14ac:dyDescent="0.3">
      <c r="A664" s="37" t="str">
        <f>IF(ISERROR(SMALL(Inventaires!$V$3:$V$318,ROW())),"",SMALL(Inventaires!$V$3:$V$318,ROW()))</f>
        <v/>
      </c>
      <c r="B664" s="37" t="str">
        <f t="shared" ca="1" si="30"/>
        <v/>
      </c>
      <c r="C664" s="39" t="str">
        <f t="shared" ca="1" si="31"/>
        <v/>
      </c>
      <c r="D664" s="39" t="str">
        <f t="shared" ca="1" si="32"/>
        <v/>
      </c>
    </row>
    <row r="665" spans="1:4" x14ac:dyDescent="0.3">
      <c r="A665" s="37" t="str">
        <f>IF(ISERROR(SMALL(Inventaires!$V$3:$V$318,ROW())),"",SMALL(Inventaires!$V$3:$V$318,ROW()))</f>
        <v/>
      </c>
      <c r="B665" s="37" t="str">
        <f t="shared" ca="1" si="30"/>
        <v/>
      </c>
      <c r="C665" s="39" t="str">
        <f t="shared" ca="1" si="31"/>
        <v/>
      </c>
      <c r="D665" s="39" t="str">
        <f t="shared" ca="1" si="32"/>
        <v/>
      </c>
    </row>
    <row r="666" spans="1:4" x14ac:dyDescent="0.3">
      <c r="A666" s="37" t="str">
        <f>IF(ISERROR(SMALL(Inventaires!$V$3:$V$318,ROW())),"",SMALL(Inventaires!$V$3:$V$318,ROW()))</f>
        <v/>
      </c>
      <c r="B666" s="37" t="str">
        <f t="shared" ca="1" si="30"/>
        <v/>
      </c>
      <c r="C666" s="39" t="str">
        <f t="shared" ca="1" si="31"/>
        <v/>
      </c>
      <c r="D666" s="39" t="str">
        <f t="shared" ca="1" si="32"/>
        <v/>
      </c>
    </row>
    <row r="667" spans="1:4" x14ac:dyDescent="0.3">
      <c r="A667" s="37" t="str">
        <f>IF(ISERROR(SMALL(Inventaires!$V$3:$V$318,ROW())),"",SMALL(Inventaires!$V$3:$V$318,ROW()))</f>
        <v/>
      </c>
      <c r="B667" s="37" t="str">
        <f t="shared" ca="1" si="30"/>
        <v/>
      </c>
      <c r="C667" s="39" t="str">
        <f t="shared" ca="1" si="31"/>
        <v/>
      </c>
      <c r="D667" s="39" t="str">
        <f t="shared" ca="1" si="32"/>
        <v/>
      </c>
    </row>
    <row r="668" spans="1:4" x14ac:dyDescent="0.3">
      <c r="A668" s="37" t="str">
        <f>IF(ISERROR(SMALL(Inventaires!$V$3:$V$318,ROW())),"",SMALL(Inventaires!$V$3:$V$318,ROW()))</f>
        <v/>
      </c>
      <c r="B668" s="37" t="str">
        <f t="shared" ca="1" si="30"/>
        <v/>
      </c>
      <c r="C668" s="39" t="str">
        <f t="shared" ca="1" si="31"/>
        <v/>
      </c>
      <c r="D668" s="39" t="str">
        <f t="shared" ca="1" si="32"/>
        <v/>
      </c>
    </row>
    <row r="669" spans="1:4" x14ac:dyDescent="0.3">
      <c r="A669" s="37" t="str">
        <f>IF(ISERROR(SMALL(Inventaires!$V$3:$V$318,ROW())),"",SMALL(Inventaires!$V$3:$V$318,ROW()))</f>
        <v/>
      </c>
      <c r="B669" s="37" t="str">
        <f t="shared" ca="1" si="30"/>
        <v/>
      </c>
      <c r="C669" s="39" t="str">
        <f t="shared" ca="1" si="31"/>
        <v/>
      </c>
      <c r="D669" s="39" t="str">
        <f t="shared" ca="1" si="32"/>
        <v/>
      </c>
    </row>
    <row r="670" spans="1:4" x14ac:dyDescent="0.3">
      <c r="A670" s="37" t="str">
        <f>IF(ISERROR(SMALL(Inventaires!$V$3:$V$318,ROW())),"",SMALL(Inventaires!$V$3:$V$318,ROW()))</f>
        <v/>
      </c>
      <c r="B670" s="37" t="str">
        <f t="shared" ca="1" si="30"/>
        <v/>
      </c>
      <c r="C670" s="39" t="str">
        <f t="shared" ca="1" si="31"/>
        <v/>
      </c>
      <c r="D670" s="39" t="str">
        <f t="shared" ca="1" si="32"/>
        <v/>
      </c>
    </row>
    <row r="671" spans="1:4" x14ac:dyDescent="0.3">
      <c r="A671" s="37" t="str">
        <f>IF(ISERROR(SMALL(Inventaires!$V$3:$V$318,ROW())),"",SMALL(Inventaires!$V$3:$V$318,ROW()))</f>
        <v/>
      </c>
      <c r="B671" s="37" t="str">
        <f t="shared" ca="1" si="30"/>
        <v/>
      </c>
      <c r="C671" s="39" t="str">
        <f t="shared" ca="1" si="31"/>
        <v/>
      </c>
      <c r="D671" s="39" t="str">
        <f t="shared" ca="1" si="32"/>
        <v/>
      </c>
    </row>
    <row r="672" spans="1:4" x14ac:dyDescent="0.3">
      <c r="A672" s="37" t="str">
        <f>IF(ISERROR(SMALL(Inventaires!$V$3:$V$318,ROW())),"",SMALL(Inventaires!$V$3:$V$318,ROW()))</f>
        <v/>
      </c>
      <c r="B672" s="37" t="str">
        <f t="shared" ca="1" si="30"/>
        <v/>
      </c>
      <c r="C672" s="39" t="str">
        <f t="shared" ca="1" si="31"/>
        <v/>
      </c>
      <c r="D672" s="39" t="str">
        <f t="shared" ca="1" si="32"/>
        <v/>
      </c>
    </row>
    <row r="673" spans="1:4" x14ac:dyDescent="0.3">
      <c r="A673" s="37" t="str">
        <f>IF(ISERROR(SMALL(Inventaires!$V$3:$V$318,ROW())),"",SMALL(Inventaires!$V$3:$V$318,ROW()))</f>
        <v/>
      </c>
      <c r="B673" s="37" t="str">
        <f t="shared" ca="1" si="30"/>
        <v/>
      </c>
      <c r="C673" s="39" t="str">
        <f t="shared" ca="1" si="31"/>
        <v/>
      </c>
      <c r="D673" s="39" t="str">
        <f t="shared" ca="1" si="32"/>
        <v/>
      </c>
    </row>
    <row r="674" spans="1:4" x14ac:dyDescent="0.3">
      <c r="A674" s="37" t="str">
        <f>IF(ISERROR(SMALL(Inventaires!$V$3:$V$318,ROW())),"",SMALL(Inventaires!$V$3:$V$318,ROW()))</f>
        <v/>
      </c>
      <c r="B674" s="37" t="str">
        <f t="shared" ca="1" si="30"/>
        <v/>
      </c>
      <c r="C674" s="39" t="str">
        <f t="shared" ca="1" si="31"/>
        <v/>
      </c>
      <c r="D674" s="39" t="str">
        <f t="shared" ca="1" si="32"/>
        <v/>
      </c>
    </row>
    <row r="675" spans="1:4" x14ac:dyDescent="0.3">
      <c r="A675" s="37" t="str">
        <f>IF(ISERROR(SMALL(Inventaires!$V$3:$V$318,ROW())),"",SMALL(Inventaires!$V$3:$V$318,ROW()))</f>
        <v/>
      </c>
      <c r="B675" s="37" t="str">
        <f t="shared" ca="1" si="30"/>
        <v/>
      </c>
      <c r="C675" s="39" t="str">
        <f t="shared" ca="1" si="31"/>
        <v/>
      </c>
      <c r="D675" s="39" t="str">
        <f t="shared" ca="1" si="32"/>
        <v/>
      </c>
    </row>
    <row r="676" spans="1:4" x14ac:dyDescent="0.3">
      <c r="A676" s="37" t="str">
        <f>IF(ISERROR(SMALL(Inventaires!$V$3:$V$318,ROW())),"",SMALL(Inventaires!$V$3:$V$318,ROW()))</f>
        <v/>
      </c>
      <c r="B676" s="37" t="str">
        <f t="shared" ca="1" si="30"/>
        <v/>
      </c>
      <c r="C676" s="39" t="str">
        <f t="shared" ca="1" si="31"/>
        <v/>
      </c>
      <c r="D676" s="39" t="str">
        <f t="shared" ca="1" si="32"/>
        <v/>
      </c>
    </row>
    <row r="677" spans="1:4" x14ac:dyDescent="0.3">
      <c r="A677" s="37" t="str">
        <f>IF(ISERROR(SMALL(Inventaires!$V$3:$V$318,ROW())),"",SMALL(Inventaires!$V$3:$V$318,ROW()))</f>
        <v/>
      </c>
      <c r="B677" s="37" t="str">
        <f t="shared" ca="1" si="30"/>
        <v/>
      </c>
      <c r="C677" s="39" t="str">
        <f t="shared" ca="1" si="31"/>
        <v/>
      </c>
      <c r="D677" s="39" t="str">
        <f t="shared" ca="1" si="32"/>
        <v/>
      </c>
    </row>
    <row r="678" spans="1:4" x14ac:dyDescent="0.3">
      <c r="A678" s="37" t="str">
        <f>IF(ISERROR(SMALL(Inventaires!$V$3:$V$318,ROW())),"",SMALL(Inventaires!$V$3:$V$318,ROW()))</f>
        <v/>
      </c>
      <c r="B678" s="37" t="str">
        <f t="shared" ca="1" si="30"/>
        <v/>
      </c>
      <c r="C678" s="39" t="str">
        <f t="shared" ca="1" si="31"/>
        <v/>
      </c>
      <c r="D678" s="39" t="str">
        <f t="shared" ca="1" si="32"/>
        <v/>
      </c>
    </row>
    <row r="679" spans="1:4" x14ac:dyDescent="0.3">
      <c r="A679" s="37" t="str">
        <f>IF(ISERROR(SMALL(Inventaires!$V$3:$V$318,ROW())),"",SMALL(Inventaires!$V$3:$V$318,ROW()))</f>
        <v/>
      </c>
      <c r="B679" s="37" t="str">
        <f t="shared" ca="1" si="30"/>
        <v/>
      </c>
      <c r="C679" s="39" t="str">
        <f t="shared" ca="1" si="31"/>
        <v/>
      </c>
      <c r="D679" s="39" t="str">
        <f t="shared" ca="1" si="32"/>
        <v/>
      </c>
    </row>
    <row r="680" spans="1:4" x14ac:dyDescent="0.3">
      <c r="A680" s="37" t="str">
        <f>IF(ISERROR(SMALL(Inventaires!$V$3:$V$318,ROW())),"",SMALL(Inventaires!$V$3:$V$318,ROW()))</f>
        <v/>
      </c>
      <c r="B680" s="37" t="str">
        <f t="shared" ca="1" si="30"/>
        <v/>
      </c>
      <c r="C680" s="39" t="str">
        <f t="shared" ca="1" si="31"/>
        <v/>
      </c>
      <c r="D680" s="39" t="str">
        <f t="shared" ca="1" si="32"/>
        <v/>
      </c>
    </row>
    <row r="681" spans="1:4" x14ac:dyDescent="0.3">
      <c r="A681" s="37" t="str">
        <f>IF(ISERROR(SMALL(Inventaires!$V$3:$V$318,ROW())),"",SMALL(Inventaires!$V$3:$V$318,ROW()))</f>
        <v/>
      </c>
      <c r="B681" s="37" t="str">
        <f t="shared" ca="1" si="30"/>
        <v/>
      </c>
      <c r="C681" s="39" t="str">
        <f t="shared" ca="1" si="31"/>
        <v/>
      </c>
      <c r="D681" s="39" t="str">
        <f t="shared" ca="1" si="32"/>
        <v/>
      </c>
    </row>
    <row r="682" spans="1:4" x14ac:dyDescent="0.3">
      <c r="A682" s="37" t="str">
        <f>IF(ISERROR(SMALL(Inventaires!$V$3:$V$318,ROW())),"",SMALL(Inventaires!$V$3:$V$318,ROW()))</f>
        <v/>
      </c>
      <c r="B682" s="37" t="str">
        <f t="shared" ca="1" si="30"/>
        <v/>
      </c>
      <c r="C682" s="39" t="str">
        <f t="shared" ca="1" si="31"/>
        <v/>
      </c>
      <c r="D682" s="39" t="str">
        <f t="shared" ca="1" si="32"/>
        <v/>
      </c>
    </row>
    <row r="683" spans="1:4" x14ac:dyDescent="0.3">
      <c r="A683" s="37" t="str">
        <f>IF(ISERROR(SMALL(Inventaires!$V$3:$V$318,ROW())),"",SMALL(Inventaires!$V$3:$V$318,ROW()))</f>
        <v/>
      </c>
      <c r="B683" s="37" t="str">
        <f t="shared" ca="1" si="30"/>
        <v/>
      </c>
      <c r="C683" s="39" t="str">
        <f t="shared" ca="1" si="31"/>
        <v/>
      </c>
      <c r="D683" s="39" t="str">
        <f t="shared" ca="1" si="32"/>
        <v/>
      </c>
    </row>
    <row r="684" spans="1:4" x14ac:dyDescent="0.3">
      <c r="A684" s="37" t="str">
        <f>IF(ISERROR(SMALL(Inventaires!$V$3:$V$318,ROW())),"",SMALL(Inventaires!$V$3:$V$318,ROW()))</f>
        <v/>
      </c>
      <c r="B684" s="37" t="str">
        <f t="shared" ca="1" si="30"/>
        <v/>
      </c>
      <c r="C684" s="39" t="str">
        <f t="shared" ca="1" si="31"/>
        <v/>
      </c>
      <c r="D684" s="39" t="str">
        <f t="shared" ca="1" si="32"/>
        <v/>
      </c>
    </row>
    <row r="685" spans="1:4" x14ac:dyDescent="0.3">
      <c r="A685" s="37" t="str">
        <f>IF(ISERROR(SMALL(Inventaires!$V$3:$V$318,ROW())),"",SMALL(Inventaires!$V$3:$V$318,ROW()))</f>
        <v/>
      </c>
      <c r="B685" s="37" t="str">
        <f t="shared" ca="1" si="30"/>
        <v/>
      </c>
      <c r="C685" s="39" t="str">
        <f t="shared" ca="1" si="31"/>
        <v/>
      </c>
      <c r="D685" s="39" t="str">
        <f t="shared" ca="1" si="32"/>
        <v/>
      </c>
    </row>
    <row r="686" spans="1:4" x14ac:dyDescent="0.3">
      <c r="A686" s="37" t="str">
        <f>IF(ISERROR(SMALL(Inventaires!$V$3:$V$318,ROW())),"",SMALL(Inventaires!$V$3:$V$318,ROW()))</f>
        <v/>
      </c>
      <c r="B686" s="37" t="str">
        <f t="shared" ca="1" si="30"/>
        <v/>
      </c>
      <c r="C686" s="39" t="str">
        <f t="shared" ca="1" si="31"/>
        <v/>
      </c>
      <c r="D686" s="39" t="str">
        <f t="shared" ca="1" si="32"/>
        <v/>
      </c>
    </row>
    <row r="687" spans="1:4" x14ac:dyDescent="0.3">
      <c r="A687" s="37" t="str">
        <f>IF(ISERROR(SMALL(Inventaires!$V$3:$V$318,ROW())),"",SMALL(Inventaires!$V$3:$V$318,ROW()))</f>
        <v/>
      </c>
      <c r="B687" s="37" t="str">
        <f t="shared" ca="1" si="30"/>
        <v/>
      </c>
      <c r="C687" s="39" t="str">
        <f t="shared" ca="1" si="31"/>
        <v/>
      </c>
      <c r="D687" s="39" t="str">
        <f t="shared" ca="1" si="32"/>
        <v/>
      </c>
    </row>
    <row r="688" spans="1:4" x14ac:dyDescent="0.3">
      <c r="A688" s="37" t="str">
        <f>IF(ISERROR(SMALL(Inventaires!$V$3:$V$318,ROW())),"",SMALL(Inventaires!$V$3:$V$318,ROW()))</f>
        <v/>
      </c>
      <c r="B688" s="37" t="str">
        <f t="shared" ca="1" si="30"/>
        <v/>
      </c>
      <c r="C688" s="39" t="str">
        <f t="shared" ca="1" si="31"/>
        <v/>
      </c>
      <c r="D688" s="39" t="str">
        <f t="shared" ca="1" si="32"/>
        <v/>
      </c>
    </row>
    <row r="689" spans="1:4" x14ac:dyDescent="0.3">
      <c r="A689" s="37" t="str">
        <f>IF(ISERROR(SMALL(Inventaires!$V$3:$V$318,ROW())),"",SMALL(Inventaires!$V$3:$V$318,ROW()))</f>
        <v/>
      </c>
      <c r="B689" s="37" t="str">
        <f t="shared" ca="1" si="30"/>
        <v/>
      </c>
      <c r="C689" s="39" t="str">
        <f t="shared" ca="1" si="31"/>
        <v/>
      </c>
      <c r="D689" s="39" t="str">
        <f t="shared" ca="1" si="32"/>
        <v/>
      </c>
    </row>
    <row r="690" spans="1:4" x14ac:dyDescent="0.3">
      <c r="A690" s="37" t="str">
        <f>IF(ISERROR(SMALL(Inventaires!$V$3:$V$318,ROW())),"",SMALL(Inventaires!$V$3:$V$318,ROW()))</f>
        <v/>
      </c>
      <c r="B690" s="37" t="str">
        <f t="shared" ca="1" si="30"/>
        <v/>
      </c>
      <c r="C690" s="39" t="str">
        <f t="shared" ca="1" si="31"/>
        <v/>
      </c>
      <c r="D690" s="39" t="str">
        <f t="shared" ca="1" si="32"/>
        <v/>
      </c>
    </row>
    <row r="691" spans="1:4" x14ac:dyDescent="0.3">
      <c r="A691" s="37" t="str">
        <f>IF(ISERROR(SMALL(Inventaires!$V$3:$V$318,ROW())),"",SMALL(Inventaires!$V$3:$V$318,ROW()))</f>
        <v/>
      </c>
      <c r="B691" s="37" t="str">
        <f t="shared" ca="1" si="30"/>
        <v/>
      </c>
      <c r="C691" s="39" t="str">
        <f t="shared" ca="1" si="31"/>
        <v/>
      </c>
      <c r="D691" s="39" t="str">
        <f t="shared" ca="1" si="32"/>
        <v/>
      </c>
    </row>
    <row r="692" spans="1:4" x14ac:dyDescent="0.3">
      <c r="A692" s="37" t="str">
        <f>IF(ISERROR(SMALL(Inventaires!$V$3:$V$318,ROW())),"",SMALL(Inventaires!$V$3:$V$318,ROW()))</f>
        <v/>
      </c>
      <c r="B692" s="37" t="str">
        <f t="shared" ca="1" si="30"/>
        <v/>
      </c>
      <c r="C692" s="39" t="str">
        <f t="shared" ca="1" si="31"/>
        <v/>
      </c>
      <c r="D692" s="39" t="str">
        <f t="shared" ca="1" si="32"/>
        <v/>
      </c>
    </row>
    <row r="693" spans="1:4" x14ac:dyDescent="0.3">
      <c r="A693" s="37" t="str">
        <f>IF(ISERROR(SMALL(Inventaires!$V$3:$V$318,ROW())),"",SMALL(Inventaires!$V$3:$V$318,ROW()))</f>
        <v/>
      </c>
      <c r="B693" s="37" t="str">
        <f t="shared" ca="1" si="30"/>
        <v/>
      </c>
      <c r="C693" s="39" t="str">
        <f t="shared" ca="1" si="31"/>
        <v/>
      </c>
      <c r="D693" s="39" t="str">
        <f t="shared" ca="1" si="32"/>
        <v/>
      </c>
    </row>
    <row r="694" spans="1:4" x14ac:dyDescent="0.3">
      <c r="A694" s="37" t="str">
        <f>IF(ISERROR(SMALL(Inventaires!$V$3:$V$318,ROW())),"",SMALL(Inventaires!$V$3:$V$318,ROW()))</f>
        <v/>
      </c>
      <c r="B694" s="37" t="str">
        <f t="shared" ca="1" si="30"/>
        <v/>
      </c>
      <c r="C694" s="39" t="str">
        <f t="shared" ca="1" si="31"/>
        <v/>
      </c>
      <c r="D694" s="39" t="str">
        <f t="shared" ca="1" si="32"/>
        <v/>
      </c>
    </row>
    <row r="695" spans="1:4" x14ac:dyDescent="0.3">
      <c r="A695" s="37" t="str">
        <f>IF(ISERROR(SMALL(Inventaires!$V$3:$V$318,ROW())),"",SMALL(Inventaires!$V$3:$V$318,ROW()))</f>
        <v/>
      </c>
      <c r="B695" s="37" t="str">
        <f t="shared" ca="1" si="30"/>
        <v/>
      </c>
      <c r="C695" s="39" t="str">
        <f t="shared" ca="1" si="31"/>
        <v/>
      </c>
      <c r="D695" s="39" t="str">
        <f t="shared" ca="1" si="32"/>
        <v/>
      </c>
    </row>
    <row r="696" spans="1:4" x14ac:dyDescent="0.3">
      <c r="A696" s="37" t="str">
        <f>IF(ISERROR(SMALL(Inventaires!$V$3:$V$318,ROW())),"",SMALL(Inventaires!$V$3:$V$318,ROW()))</f>
        <v/>
      </c>
      <c r="B696" s="37" t="str">
        <f t="shared" ca="1" si="30"/>
        <v/>
      </c>
      <c r="C696" s="39" t="str">
        <f t="shared" ca="1" si="31"/>
        <v/>
      </c>
      <c r="D696" s="39" t="str">
        <f t="shared" ca="1" si="32"/>
        <v/>
      </c>
    </row>
    <row r="697" spans="1:4" x14ac:dyDescent="0.3">
      <c r="A697" s="37" t="str">
        <f>IF(ISERROR(SMALL(Inventaires!$V$3:$V$318,ROW())),"",SMALL(Inventaires!$V$3:$V$318,ROW()))</f>
        <v/>
      </c>
      <c r="B697" s="37" t="str">
        <f t="shared" ca="1" si="30"/>
        <v/>
      </c>
      <c r="C697" s="39" t="str">
        <f t="shared" ca="1" si="31"/>
        <v/>
      </c>
      <c r="D697" s="39" t="str">
        <f t="shared" ca="1" si="32"/>
        <v/>
      </c>
    </row>
    <row r="698" spans="1:4" x14ac:dyDescent="0.3">
      <c r="A698" s="37" t="str">
        <f>IF(ISERROR(SMALL(Inventaires!$V$3:$V$318,ROW())),"",SMALL(Inventaires!$V$3:$V$318,ROW()))</f>
        <v/>
      </c>
      <c r="B698" s="37" t="str">
        <f t="shared" ca="1" si="30"/>
        <v/>
      </c>
      <c r="C698" s="39" t="str">
        <f t="shared" ca="1" si="31"/>
        <v/>
      </c>
      <c r="D698" s="39" t="str">
        <f t="shared" ca="1" si="32"/>
        <v/>
      </c>
    </row>
    <row r="699" spans="1:4" x14ac:dyDescent="0.3">
      <c r="A699" s="37" t="str">
        <f>IF(ISERROR(SMALL(Inventaires!$V$3:$V$318,ROW())),"",SMALL(Inventaires!$V$3:$V$318,ROW()))</f>
        <v/>
      </c>
      <c r="B699" s="37" t="str">
        <f t="shared" ca="1" si="30"/>
        <v/>
      </c>
      <c r="C699" s="39" t="str">
        <f t="shared" ca="1" si="31"/>
        <v/>
      </c>
      <c r="D699" s="39" t="str">
        <f t="shared" ca="1" si="32"/>
        <v/>
      </c>
    </row>
    <row r="700" spans="1:4" x14ac:dyDescent="0.3">
      <c r="A700" s="37" t="str">
        <f>IF(ISERROR(SMALL(Inventaires!$V$3:$V$318,ROW())),"",SMALL(Inventaires!$V$3:$V$318,ROW()))</f>
        <v/>
      </c>
      <c r="B700" s="37" t="str">
        <f t="shared" ca="1" si="30"/>
        <v/>
      </c>
      <c r="C700" s="39" t="str">
        <f t="shared" ca="1" si="31"/>
        <v/>
      </c>
      <c r="D700" s="39" t="str">
        <f t="shared" ca="1" si="32"/>
        <v/>
      </c>
    </row>
    <row r="701" spans="1:4" x14ac:dyDescent="0.3">
      <c r="A701" s="37" t="str">
        <f>IF(ISERROR(SMALL(Inventaires!$V$3:$V$318,ROW())),"",SMALL(Inventaires!$V$3:$V$318,ROW()))</f>
        <v/>
      </c>
      <c r="B701" s="37" t="str">
        <f t="shared" ca="1" si="30"/>
        <v/>
      </c>
      <c r="C701" s="39" t="str">
        <f t="shared" ca="1" si="31"/>
        <v/>
      </c>
      <c r="D701" s="39" t="str">
        <f t="shared" ca="1" si="32"/>
        <v/>
      </c>
    </row>
    <row r="702" spans="1:4" x14ac:dyDescent="0.3">
      <c r="A702" s="37" t="str">
        <f>IF(ISERROR(SMALL(Inventaires!$V$3:$V$318,ROW())),"",SMALL(Inventaires!$V$3:$V$318,ROW()))</f>
        <v/>
      </c>
      <c r="B702" s="37" t="str">
        <f t="shared" ca="1" si="30"/>
        <v/>
      </c>
      <c r="C702" s="39" t="str">
        <f t="shared" ca="1" si="31"/>
        <v/>
      </c>
      <c r="D702" s="39" t="str">
        <f t="shared" ca="1" si="32"/>
        <v/>
      </c>
    </row>
    <row r="703" spans="1:4" x14ac:dyDescent="0.3">
      <c r="A703" s="37" t="str">
        <f>IF(ISERROR(SMALL(Inventaires!$V$3:$V$318,ROW())),"",SMALL(Inventaires!$V$3:$V$318,ROW()))</f>
        <v/>
      </c>
      <c r="B703" s="37" t="str">
        <f t="shared" ca="1" si="30"/>
        <v/>
      </c>
      <c r="C703" s="39" t="str">
        <f t="shared" ca="1" si="31"/>
        <v/>
      </c>
      <c r="D703" s="39" t="str">
        <f t="shared" ca="1" si="32"/>
        <v/>
      </c>
    </row>
    <row r="704" spans="1:4" x14ac:dyDescent="0.3">
      <c r="A704" s="37" t="str">
        <f>IF(ISERROR(SMALL(Inventaires!$V$3:$V$318,ROW())),"",SMALL(Inventaires!$V$3:$V$318,ROW()))</f>
        <v/>
      </c>
      <c r="B704" s="37" t="str">
        <f t="shared" ca="1" si="30"/>
        <v/>
      </c>
      <c r="C704" s="39" t="str">
        <f t="shared" ca="1" si="31"/>
        <v/>
      </c>
      <c r="D704" s="39" t="str">
        <f t="shared" ca="1" si="32"/>
        <v/>
      </c>
    </row>
    <row r="705" spans="1:4" x14ac:dyDescent="0.3">
      <c r="A705" s="37" t="str">
        <f>IF(ISERROR(SMALL(Inventaires!$V$3:$V$318,ROW())),"",SMALL(Inventaires!$V$3:$V$318,ROW()))</f>
        <v/>
      </c>
      <c r="B705" s="37" t="str">
        <f t="shared" ref="B705:B768" ca="1" si="33">IF(A705="","",INDIRECT("Inventaires!D"&amp;A705,1))</f>
        <v/>
      </c>
      <c r="C705" s="39" t="str">
        <f t="shared" ref="C705:C768" ca="1" si="34">IF(A705="","",INDIRECT("Inventaires!Q"&amp;A705,1))</f>
        <v/>
      </c>
      <c r="D705" s="39" t="str">
        <f t="shared" ca="1" si="32"/>
        <v/>
      </c>
    </row>
    <row r="706" spans="1:4" x14ac:dyDescent="0.3">
      <c r="A706" s="37" t="str">
        <f>IF(ISERROR(SMALL(Inventaires!$V$3:$V$318,ROW())),"",SMALL(Inventaires!$V$3:$V$318,ROW()))</f>
        <v/>
      </c>
      <c r="B706" s="37" t="str">
        <f t="shared" ca="1" si="33"/>
        <v/>
      </c>
      <c r="C706" s="39" t="str">
        <f t="shared" ca="1" si="34"/>
        <v/>
      </c>
      <c r="D706" s="39" t="str">
        <f t="shared" ref="D706:D769" ca="1" si="35">IF(A706="","",INDIRECT("Inventaires!C"&amp;A706,1))</f>
        <v/>
      </c>
    </row>
    <row r="707" spans="1:4" x14ac:dyDescent="0.3">
      <c r="A707" s="37" t="str">
        <f>IF(ISERROR(SMALL(Inventaires!$V$3:$V$318,ROW())),"",SMALL(Inventaires!$V$3:$V$318,ROW()))</f>
        <v/>
      </c>
      <c r="B707" s="37" t="str">
        <f t="shared" ca="1" si="33"/>
        <v/>
      </c>
      <c r="C707" s="39" t="str">
        <f t="shared" ca="1" si="34"/>
        <v/>
      </c>
      <c r="D707" s="39" t="str">
        <f t="shared" ca="1" si="35"/>
        <v/>
      </c>
    </row>
    <row r="708" spans="1:4" x14ac:dyDescent="0.3">
      <c r="A708" s="37" t="str">
        <f>IF(ISERROR(SMALL(Inventaires!$V$3:$V$318,ROW())),"",SMALL(Inventaires!$V$3:$V$318,ROW()))</f>
        <v/>
      </c>
      <c r="B708" s="37" t="str">
        <f t="shared" ca="1" si="33"/>
        <v/>
      </c>
      <c r="C708" s="39" t="str">
        <f t="shared" ca="1" si="34"/>
        <v/>
      </c>
      <c r="D708" s="39" t="str">
        <f t="shared" ca="1" si="35"/>
        <v/>
      </c>
    </row>
    <row r="709" spans="1:4" x14ac:dyDescent="0.3">
      <c r="A709" s="37" t="str">
        <f>IF(ISERROR(SMALL(Inventaires!$V$3:$V$318,ROW())),"",SMALL(Inventaires!$V$3:$V$318,ROW()))</f>
        <v/>
      </c>
      <c r="B709" s="37" t="str">
        <f t="shared" ca="1" si="33"/>
        <v/>
      </c>
      <c r="C709" s="39" t="str">
        <f t="shared" ca="1" si="34"/>
        <v/>
      </c>
      <c r="D709" s="39" t="str">
        <f t="shared" ca="1" si="35"/>
        <v/>
      </c>
    </row>
    <row r="710" spans="1:4" x14ac:dyDescent="0.3">
      <c r="A710" s="37" t="str">
        <f>IF(ISERROR(SMALL(Inventaires!$V$3:$V$318,ROW())),"",SMALL(Inventaires!$V$3:$V$318,ROW()))</f>
        <v/>
      </c>
      <c r="B710" s="37" t="str">
        <f t="shared" ca="1" si="33"/>
        <v/>
      </c>
      <c r="C710" s="39" t="str">
        <f t="shared" ca="1" si="34"/>
        <v/>
      </c>
      <c r="D710" s="39" t="str">
        <f t="shared" ca="1" si="35"/>
        <v/>
      </c>
    </row>
    <row r="711" spans="1:4" x14ac:dyDescent="0.3">
      <c r="A711" s="37" t="str">
        <f>IF(ISERROR(SMALL(Inventaires!$V$3:$V$318,ROW())),"",SMALL(Inventaires!$V$3:$V$318,ROW()))</f>
        <v/>
      </c>
      <c r="B711" s="37" t="str">
        <f t="shared" ca="1" si="33"/>
        <v/>
      </c>
      <c r="C711" s="39" t="str">
        <f t="shared" ca="1" si="34"/>
        <v/>
      </c>
      <c r="D711" s="39" t="str">
        <f t="shared" ca="1" si="35"/>
        <v/>
      </c>
    </row>
    <row r="712" spans="1:4" x14ac:dyDescent="0.3">
      <c r="A712" s="37" t="str">
        <f>IF(ISERROR(SMALL(Inventaires!$V$3:$V$318,ROW())),"",SMALL(Inventaires!$V$3:$V$318,ROW()))</f>
        <v/>
      </c>
      <c r="B712" s="37" t="str">
        <f t="shared" ca="1" si="33"/>
        <v/>
      </c>
      <c r="C712" s="39" t="str">
        <f t="shared" ca="1" si="34"/>
        <v/>
      </c>
      <c r="D712" s="39" t="str">
        <f t="shared" ca="1" si="35"/>
        <v/>
      </c>
    </row>
    <row r="713" spans="1:4" x14ac:dyDescent="0.3">
      <c r="A713" s="37" t="str">
        <f>IF(ISERROR(SMALL(Inventaires!$V$3:$V$318,ROW())),"",SMALL(Inventaires!$V$3:$V$318,ROW()))</f>
        <v/>
      </c>
      <c r="B713" s="37" t="str">
        <f t="shared" ca="1" si="33"/>
        <v/>
      </c>
      <c r="C713" s="39" t="str">
        <f t="shared" ca="1" si="34"/>
        <v/>
      </c>
      <c r="D713" s="39" t="str">
        <f t="shared" ca="1" si="35"/>
        <v/>
      </c>
    </row>
    <row r="714" spans="1:4" x14ac:dyDescent="0.3">
      <c r="A714" s="37" t="str">
        <f>IF(ISERROR(SMALL(Inventaires!$V$3:$V$318,ROW())),"",SMALL(Inventaires!$V$3:$V$318,ROW()))</f>
        <v/>
      </c>
      <c r="B714" s="37" t="str">
        <f t="shared" ca="1" si="33"/>
        <v/>
      </c>
      <c r="C714" s="39" t="str">
        <f t="shared" ca="1" si="34"/>
        <v/>
      </c>
      <c r="D714" s="39" t="str">
        <f t="shared" ca="1" si="35"/>
        <v/>
      </c>
    </row>
    <row r="715" spans="1:4" x14ac:dyDescent="0.3">
      <c r="A715" s="37" t="str">
        <f>IF(ISERROR(SMALL(Inventaires!$V$3:$V$318,ROW())),"",SMALL(Inventaires!$V$3:$V$318,ROW()))</f>
        <v/>
      </c>
      <c r="B715" s="37" t="str">
        <f t="shared" ca="1" si="33"/>
        <v/>
      </c>
      <c r="C715" s="39" t="str">
        <f t="shared" ca="1" si="34"/>
        <v/>
      </c>
      <c r="D715" s="39" t="str">
        <f t="shared" ca="1" si="35"/>
        <v/>
      </c>
    </row>
    <row r="716" spans="1:4" x14ac:dyDescent="0.3">
      <c r="A716" s="37" t="str">
        <f>IF(ISERROR(SMALL(Inventaires!$V$3:$V$318,ROW())),"",SMALL(Inventaires!$V$3:$V$318,ROW()))</f>
        <v/>
      </c>
      <c r="B716" s="37" t="str">
        <f t="shared" ca="1" si="33"/>
        <v/>
      </c>
      <c r="C716" s="39" t="str">
        <f t="shared" ca="1" si="34"/>
        <v/>
      </c>
      <c r="D716" s="39" t="str">
        <f t="shared" ca="1" si="35"/>
        <v/>
      </c>
    </row>
    <row r="717" spans="1:4" x14ac:dyDescent="0.3">
      <c r="A717" s="37" t="str">
        <f>IF(ISERROR(SMALL(Inventaires!$V$3:$V$318,ROW())),"",SMALL(Inventaires!$V$3:$V$318,ROW()))</f>
        <v/>
      </c>
      <c r="B717" s="37" t="str">
        <f t="shared" ca="1" si="33"/>
        <v/>
      </c>
      <c r="C717" s="39" t="str">
        <f t="shared" ca="1" si="34"/>
        <v/>
      </c>
      <c r="D717" s="39" t="str">
        <f t="shared" ca="1" si="35"/>
        <v/>
      </c>
    </row>
    <row r="718" spans="1:4" x14ac:dyDescent="0.3">
      <c r="A718" s="37" t="str">
        <f>IF(ISERROR(SMALL(Inventaires!$V$3:$V$318,ROW())),"",SMALL(Inventaires!$V$3:$V$318,ROW()))</f>
        <v/>
      </c>
      <c r="B718" s="37" t="str">
        <f t="shared" ca="1" si="33"/>
        <v/>
      </c>
      <c r="C718" s="39" t="str">
        <f t="shared" ca="1" si="34"/>
        <v/>
      </c>
      <c r="D718" s="39" t="str">
        <f t="shared" ca="1" si="35"/>
        <v/>
      </c>
    </row>
    <row r="719" spans="1:4" x14ac:dyDescent="0.3">
      <c r="A719" s="37" t="str">
        <f>IF(ISERROR(SMALL(Inventaires!$V$3:$V$318,ROW())),"",SMALL(Inventaires!$V$3:$V$318,ROW()))</f>
        <v/>
      </c>
      <c r="B719" s="37" t="str">
        <f t="shared" ca="1" si="33"/>
        <v/>
      </c>
      <c r="C719" s="39" t="str">
        <f t="shared" ca="1" si="34"/>
        <v/>
      </c>
      <c r="D719" s="39" t="str">
        <f t="shared" ca="1" si="35"/>
        <v/>
      </c>
    </row>
    <row r="720" spans="1:4" x14ac:dyDescent="0.3">
      <c r="A720" s="37" t="str">
        <f>IF(ISERROR(SMALL(Inventaires!$V$3:$V$318,ROW())),"",SMALL(Inventaires!$V$3:$V$318,ROW()))</f>
        <v/>
      </c>
      <c r="B720" s="37" t="str">
        <f t="shared" ca="1" si="33"/>
        <v/>
      </c>
      <c r="C720" s="39" t="str">
        <f t="shared" ca="1" si="34"/>
        <v/>
      </c>
      <c r="D720" s="39" t="str">
        <f t="shared" ca="1" si="35"/>
        <v/>
      </c>
    </row>
    <row r="721" spans="1:4" x14ac:dyDescent="0.3">
      <c r="A721" s="37" t="str">
        <f>IF(ISERROR(SMALL(Inventaires!$V$3:$V$318,ROW())),"",SMALL(Inventaires!$V$3:$V$318,ROW()))</f>
        <v/>
      </c>
      <c r="B721" s="37" t="str">
        <f t="shared" ca="1" si="33"/>
        <v/>
      </c>
      <c r="C721" s="39" t="str">
        <f t="shared" ca="1" si="34"/>
        <v/>
      </c>
      <c r="D721" s="39" t="str">
        <f t="shared" ca="1" si="35"/>
        <v/>
      </c>
    </row>
    <row r="722" spans="1:4" x14ac:dyDescent="0.3">
      <c r="A722" s="37" t="str">
        <f>IF(ISERROR(SMALL(Inventaires!$V$3:$V$318,ROW())),"",SMALL(Inventaires!$V$3:$V$318,ROW()))</f>
        <v/>
      </c>
      <c r="B722" s="37" t="str">
        <f t="shared" ca="1" si="33"/>
        <v/>
      </c>
      <c r="C722" s="39" t="str">
        <f t="shared" ca="1" si="34"/>
        <v/>
      </c>
      <c r="D722" s="39" t="str">
        <f t="shared" ca="1" si="35"/>
        <v/>
      </c>
    </row>
    <row r="723" spans="1:4" x14ac:dyDescent="0.3">
      <c r="A723" s="37" t="str">
        <f>IF(ISERROR(SMALL(Inventaires!$V$3:$V$318,ROW())),"",SMALL(Inventaires!$V$3:$V$318,ROW()))</f>
        <v/>
      </c>
      <c r="B723" s="37" t="str">
        <f t="shared" ca="1" si="33"/>
        <v/>
      </c>
      <c r="C723" s="39" t="str">
        <f t="shared" ca="1" si="34"/>
        <v/>
      </c>
      <c r="D723" s="39" t="str">
        <f t="shared" ca="1" si="35"/>
        <v/>
      </c>
    </row>
    <row r="724" spans="1:4" x14ac:dyDescent="0.3">
      <c r="A724" s="37" t="str">
        <f>IF(ISERROR(SMALL(Inventaires!$V$3:$V$318,ROW())),"",SMALL(Inventaires!$V$3:$V$318,ROW()))</f>
        <v/>
      </c>
      <c r="B724" s="37" t="str">
        <f t="shared" ca="1" si="33"/>
        <v/>
      </c>
      <c r="C724" s="39" t="str">
        <f t="shared" ca="1" si="34"/>
        <v/>
      </c>
      <c r="D724" s="39" t="str">
        <f t="shared" ca="1" si="35"/>
        <v/>
      </c>
    </row>
    <row r="725" spans="1:4" x14ac:dyDescent="0.3">
      <c r="A725" s="37" t="str">
        <f>IF(ISERROR(SMALL(Inventaires!$V$3:$V$318,ROW())),"",SMALL(Inventaires!$V$3:$V$318,ROW()))</f>
        <v/>
      </c>
      <c r="B725" s="37" t="str">
        <f t="shared" ca="1" si="33"/>
        <v/>
      </c>
      <c r="C725" s="39" t="str">
        <f t="shared" ca="1" si="34"/>
        <v/>
      </c>
      <c r="D725" s="39" t="str">
        <f t="shared" ca="1" si="35"/>
        <v/>
      </c>
    </row>
    <row r="726" spans="1:4" x14ac:dyDescent="0.3">
      <c r="A726" s="37" t="str">
        <f>IF(ISERROR(SMALL(Inventaires!$V$3:$V$318,ROW())),"",SMALL(Inventaires!$V$3:$V$318,ROW()))</f>
        <v/>
      </c>
      <c r="B726" s="37" t="str">
        <f t="shared" ca="1" si="33"/>
        <v/>
      </c>
      <c r="C726" s="39" t="str">
        <f t="shared" ca="1" si="34"/>
        <v/>
      </c>
      <c r="D726" s="39" t="str">
        <f t="shared" ca="1" si="35"/>
        <v/>
      </c>
    </row>
    <row r="727" spans="1:4" x14ac:dyDescent="0.3">
      <c r="A727" s="37" t="str">
        <f>IF(ISERROR(SMALL(Inventaires!$V$3:$V$318,ROW())),"",SMALL(Inventaires!$V$3:$V$318,ROW()))</f>
        <v/>
      </c>
      <c r="B727" s="37" t="str">
        <f t="shared" ca="1" si="33"/>
        <v/>
      </c>
      <c r="C727" s="39" t="str">
        <f t="shared" ca="1" si="34"/>
        <v/>
      </c>
      <c r="D727" s="39" t="str">
        <f t="shared" ca="1" si="35"/>
        <v/>
      </c>
    </row>
    <row r="728" spans="1:4" x14ac:dyDescent="0.3">
      <c r="A728" s="37" t="str">
        <f>IF(ISERROR(SMALL(Inventaires!$V$3:$V$318,ROW())),"",SMALL(Inventaires!$V$3:$V$318,ROW()))</f>
        <v/>
      </c>
      <c r="B728" s="37" t="str">
        <f t="shared" ca="1" si="33"/>
        <v/>
      </c>
      <c r="C728" s="39" t="str">
        <f t="shared" ca="1" si="34"/>
        <v/>
      </c>
      <c r="D728" s="39" t="str">
        <f t="shared" ca="1" si="35"/>
        <v/>
      </c>
    </row>
    <row r="729" spans="1:4" x14ac:dyDescent="0.3">
      <c r="A729" s="37" t="str">
        <f>IF(ISERROR(SMALL(Inventaires!$V$3:$V$318,ROW())),"",SMALL(Inventaires!$V$3:$V$318,ROW()))</f>
        <v/>
      </c>
      <c r="B729" s="37" t="str">
        <f t="shared" ca="1" si="33"/>
        <v/>
      </c>
      <c r="C729" s="39" t="str">
        <f t="shared" ca="1" si="34"/>
        <v/>
      </c>
      <c r="D729" s="39" t="str">
        <f t="shared" ca="1" si="35"/>
        <v/>
      </c>
    </row>
    <row r="730" spans="1:4" x14ac:dyDescent="0.3">
      <c r="A730" s="37" t="str">
        <f>IF(ISERROR(SMALL(Inventaires!$V$3:$V$318,ROW())),"",SMALL(Inventaires!$V$3:$V$318,ROW()))</f>
        <v/>
      </c>
      <c r="B730" s="37" t="str">
        <f t="shared" ca="1" si="33"/>
        <v/>
      </c>
      <c r="C730" s="39" t="str">
        <f t="shared" ca="1" si="34"/>
        <v/>
      </c>
      <c r="D730" s="39" t="str">
        <f t="shared" ca="1" si="35"/>
        <v/>
      </c>
    </row>
    <row r="731" spans="1:4" x14ac:dyDescent="0.3">
      <c r="A731" s="37" t="str">
        <f>IF(ISERROR(SMALL(Inventaires!$V$3:$V$318,ROW())),"",SMALL(Inventaires!$V$3:$V$318,ROW()))</f>
        <v/>
      </c>
      <c r="B731" s="37" t="str">
        <f t="shared" ca="1" si="33"/>
        <v/>
      </c>
      <c r="C731" s="39" t="str">
        <f t="shared" ca="1" si="34"/>
        <v/>
      </c>
      <c r="D731" s="39" t="str">
        <f t="shared" ca="1" si="35"/>
        <v/>
      </c>
    </row>
    <row r="732" spans="1:4" x14ac:dyDescent="0.3">
      <c r="A732" s="37" t="str">
        <f>IF(ISERROR(SMALL(Inventaires!$V$3:$V$318,ROW())),"",SMALL(Inventaires!$V$3:$V$318,ROW()))</f>
        <v/>
      </c>
      <c r="B732" s="37" t="str">
        <f t="shared" ca="1" si="33"/>
        <v/>
      </c>
      <c r="C732" s="39" t="str">
        <f t="shared" ca="1" si="34"/>
        <v/>
      </c>
      <c r="D732" s="39" t="str">
        <f t="shared" ca="1" si="35"/>
        <v/>
      </c>
    </row>
    <row r="733" spans="1:4" x14ac:dyDescent="0.3">
      <c r="A733" s="37" t="str">
        <f>IF(ISERROR(SMALL(Inventaires!$V$3:$V$318,ROW())),"",SMALL(Inventaires!$V$3:$V$318,ROW()))</f>
        <v/>
      </c>
      <c r="B733" s="37" t="str">
        <f t="shared" ca="1" si="33"/>
        <v/>
      </c>
      <c r="C733" s="39" t="str">
        <f t="shared" ca="1" si="34"/>
        <v/>
      </c>
      <c r="D733" s="39" t="str">
        <f t="shared" ca="1" si="35"/>
        <v/>
      </c>
    </row>
    <row r="734" spans="1:4" x14ac:dyDescent="0.3">
      <c r="A734" s="37" t="str">
        <f>IF(ISERROR(SMALL(Inventaires!$V$3:$V$318,ROW())),"",SMALL(Inventaires!$V$3:$V$318,ROW()))</f>
        <v/>
      </c>
      <c r="B734" s="37" t="str">
        <f t="shared" ca="1" si="33"/>
        <v/>
      </c>
      <c r="C734" s="39" t="str">
        <f t="shared" ca="1" si="34"/>
        <v/>
      </c>
      <c r="D734" s="39" t="str">
        <f t="shared" ca="1" si="35"/>
        <v/>
      </c>
    </row>
    <row r="735" spans="1:4" x14ac:dyDescent="0.3">
      <c r="A735" s="37" t="str">
        <f>IF(ISERROR(SMALL(Inventaires!$V$3:$V$318,ROW())),"",SMALL(Inventaires!$V$3:$V$318,ROW()))</f>
        <v/>
      </c>
      <c r="B735" s="37" t="str">
        <f t="shared" ca="1" si="33"/>
        <v/>
      </c>
      <c r="C735" s="39" t="str">
        <f t="shared" ca="1" si="34"/>
        <v/>
      </c>
      <c r="D735" s="39" t="str">
        <f t="shared" ca="1" si="35"/>
        <v/>
      </c>
    </row>
    <row r="736" spans="1:4" x14ac:dyDescent="0.3">
      <c r="A736" s="37" t="str">
        <f>IF(ISERROR(SMALL(Inventaires!$V$3:$V$318,ROW())),"",SMALL(Inventaires!$V$3:$V$318,ROW()))</f>
        <v/>
      </c>
      <c r="B736" s="37" t="str">
        <f t="shared" ca="1" si="33"/>
        <v/>
      </c>
      <c r="C736" s="39" t="str">
        <f t="shared" ca="1" si="34"/>
        <v/>
      </c>
      <c r="D736" s="39" t="str">
        <f t="shared" ca="1" si="35"/>
        <v/>
      </c>
    </row>
    <row r="737" spans="1:4" x14ac:dyDescent="0.3">
      <c r="A737" s="37" t="str">
        <f>IF(ISERROR(SMALL(Inventaires!$V$3:$V$318,ROW())),"",SMALL(Inventaires!$V$3:$V$318,ROW()))</f>
        <v/>
      </c>
      <c r="B737" s="37" t="str">
        <f t="shared" ca="1" si="33"/>
        <v/>
      </c>
      <c r="C737" s="39" t="str">
        <f t="shared" ca="1" si="34"/>
        <v/>
      </c>
      <c r="D737" s="39" t="str">
        <f t="shared" ca="1" si="35"/>
        <v/>
      </c>
    </row>
    <row r="738" spans="1:4" x14ac:dyDescent="0.3">
      <c r="A738" s="37" t="str">
        <f>IF(ISERROR(SMALL(Inventaires!$V$3:$V$318,ROW())),"",SMALL(Inventaires!$V$3:$V$318,ROW()))</f>
        <v/>
      </c>
      <c r="B738" s="37" t="str">
        <f t="shared" ca="1" si="33"/>
        <v/>
      </c>
      <c r="C738" s="39" t="str">
        <f t="shared" ca="1" si="34"/>
        <v/>
      </c>
      <c r="D738" s="39" t="str">
        <f t="shared" ca="1" si="35"/>
        <v/>
      </c>
    </row>
    <row r="739" spans="1:4" x14ac:dyDescent="0.3">
      <c r="A739" s="37" t="str">
        <f>IF(ISERROR(SMALL(Inventaires!$V$3:$V$318,ROW())),"",SMALL(Inventaires!$V$3:$V$318,ROW()))</f>
        <v/>
      </c>
      <c r="B739" s="37" t="str">
        <f t="shared" ca="1" si="33"/>
        <v/>
      </c>
      <c r="C739" s="39" t="str">
        <f t="shared" ca="1" si="34"/>
        <v/>
      </c>
      <c r="D739" s="39" t="str">
        <f t="shared" ca="1" si="35"/>
        <v/>
      </c>
    </row>
    <row r="740" spans="1:4" x14ac:dyDescent="0.3">
      <c r="A740" s="37" t="str">
        <f>IF(ISERROR(SMALL(Inventaires!$V$3:$V$318,ROW())),"",SMALL(Inventaires!$V$3:$V$318,ROW()))</f>
        <v/>
      </c>
      <c r="B740" s="37" t="str">
        <f t="shared" ca="1" si="33"/>
        <v/>
      </c>
      <c r="C740" s="39" t="str">
        <f t="shared" ca="1" si="34"/>
        <v/>
      </c>
      <c r="D740" s="39" t="str">
        <f t="shared" ca="1" si="35"/>
        <v/>
      </c>
    </row>
    <row r="741" spans="1:4" x14ac:dyDescent="0.3">
      <c r="A741" s="37" t="str">
        <f>IF(ISERROR(SMALL(Inventaires!$V$3:$V$318,ROW())),"",SMALL(Inventaires!$V$3:$V$318,ROW()))</f>
        <v/>
      </c>
      <c r="B741" s="37" t="str">
        <f t="shared" ca="1" si="33"/>
        <v/>
      </c>
      <c r="C741" s="39" t="str">
        <f t="shared" ca="1" si="34"/>
        <v/>
      </c>
      <c r="D741" s="39" t="str">
        <f t="shared" ca="1" si="35"/>
        <v/>
      </c>
    </row>
    <row r="742" spans="1:4" x14ac:dyDescent="0.3">
      <c r="A742" s="37" t="str">
        <f>IF(ISERROR(SMALL(Inventaires!$V$3:$V$318,ROW())),"",SMALL(Inventaires!$V$3:$V$318,ROW()))</f>
        <v/>
      </c>
      <c r="B742" s="37" t="str">
        <f t="shared" ca="1" si="33"/>
        <v/>
      </c>
      <c r="C742" s="39" t="str">
        <f t="shared" ca="1" si="34"/>
        <v/>
      </c>
      <c r="D742" s="39" t="str">
        <f t="shared" ca="1" si="35"/>
        <v/>
      </c>
    </row>
    <row r="743" spans="1:4" x14ac:dyDescent="0.3">
      <c r="A743" s="37" t="str">
        <f>IF(ISERROR(SMALL(Inventaires!$V$3:$V$318,ROW())),"",SMALL(Inventaires!$V$3:$V$318,ROW()))</f>
        <v/>
      </c>
      <c r="B743" s="37" t="str">
        <f t="shared" ca="1" si="33"/>
        <v/>
      </c>
      <c r="C743" s="39" t="str">
        <f t="shared" ca="1" si="34"/>
        <v/>
      </c>
      <c r="D743" s="39" t="str">
        <f t="shared" ca="1" si="35"/>
        <v/>
      </c>
    </row>
    <row r="744" spans="1:4" x14ac:dyDescent="0.3">
      <c r="A744" s="37" t="str">
        <f>IF(ISERROR(SMALL(Inventaires!$V$3:$V$318,ROW())),"",SMALL(Inventaires!$V$3:$V$318,ROW()))</f>
        <v/>
      </c>
      <c r="B744" s="37" t="str">
        <f t="shared" ca="1" si="33"/>
        <v/>
      </c>
      <c r="C744" s="39" t="str">
        <f t="shared" ca="1" si="34"/>
        <v/>
      </c>
      <c r="D744" s="39" t="str">
        <f t="shared" ca="1" si="35"/>
        <v/>
      </c>
    </row>
    <row r="745" spans="1:4" x14ac:dyDescent="0.3">
      <c r="A745" s="37" t="str">
        <f>IF(ISERROR(SMALL(Inventaires!$V$3:$V$318,ROW())),"",SMALL(Inventaires!$V$3:$V$318,ROW()))</f>
        <v/>
      </c>
      <c r="B745" s="37" t="str">
        <f t="shared" ca="1" si="33"/>
        <v/>
      </c>
      <c r="C745" s="39" t="str">
        <f t="shared" ca="1" si="34"/>
        <v/>
      </c>
      <c r="D745" s="39" t="str">
        <f t="shared" ca="1" si="35"/>
        <v/>
      </c>
    </row>
    <row r="746" spans="1:4" x14ac:dyDescent="0.3">
      <c r="A746" s="37" t="str">
        <f>IF(ISERROR(SMALL(Inventaires!$V$3:$V$318,ROW())),"",SMALL(Inventaires!$V$3:$V$318,ROW()))</f>
        <v/>
      </c>
      <c r="B746" s="37" t="str">
        <f t="shared" ca="1" si="33"/>
        <v/>
      </c>
      <c r="C746" s="39" t="str">
        <f t="shared" ca="1" si="34"/>
        <v/>
      </c>
      <c r="D746" s="39" t="str">
        <f t="shared" ca="1" si="35"/>
        <v/>
      </c>
    </row>
    <row r="747" spans="1:4" x14ac:dyDescent="0.3">
      <c r="A747" s="37" t="str">
        <f>IF(ISERROR(SMALL(Inventaires!$V$3:$V$318,ROW())),"",SMALL(Inventaires!$V$3:$V$318,ROW()))</f>
        <v/>
      </c>
      <c r="B747" s="37" t="str">
        <f t="shared" ca="1" si="33"/>
        <v/>
      </c>
      <c r="C747" s="39" t="str">
        <f t="shared" ca="1" si="34"/>
        <v/>
      </c>
      <c r="D747" s="39" t="str">
        <f t="shared" ca="1" si="35"/>
        <v/>
      </c>
    </row>
    <row r="748" spans="1:4" x14ac:dyDescent="0.3">
      <c r="A748" s="37" t="str">
        <f>IF(ISERROR(SMALL(Inventaires!$V$3:$V$318,ROW())),"",SMALL(Inventaires!$V$3:$V$318,ROW()))</f>
        <v/>
      </c>
      <c r="B748" s="37" t="str">
        <f t="shared" ca="1" si="33"/>
        <v/>
      </c>
      <c r="C748" s="39" t="str">
        <f t="shared" ca="1" si="34"/>
        <v/>
      </c>
      <c r="D748" s="39" t="str">
        <f t="shared" ca="1" si="35"/>
        <v/>
      </c>
    </row>
    <row r="749" spans="1:4" x14ac:dyDescent="0.3">
      <c r="A749" s="37" t="str">
        <f>IF(ISERROR(SMALL(Inventaires!$V$3:$V$318,ROW())),"",SMALL(Inventaires!$V$3:$V$318,ROW()))</f>
        <v/>
      </c>
      <c r="B749" s="37" t="str">
        <f t="shared" ca="1" si="33"/>
        <v/>
      </c>
      <c r="C749" s="39" t="str">
        <f t="shared" ca="1" si="34"/>
        <v/>
      </c>
      <c r="D749" s="39" t="str">
        <f t="shared" ca="1" si="35"/>
        <v/>
      </c>
    </row>
    <row r="750" spans="1:4" x14ac:dyDescent="0.3">
      <c r="A750" s="37" t="str">
        <f>IF(ISERROR(SMALL(Inventaires!$V$3:$V$318,ROW())),"",SMALL(Inventaires!$V$3:$V$318,ROW()))</f>
        <v/>
      </c>
      <c r="B750" s="37" t="str">
        <f t="shared" ca="1" si="33"/>
        <v/>
      </c>
      <c r="C750" s="39" t="str">
        <f t="shared" ca="1" si="34"/>
        <v/>
      </c>
      <c r="D750" s="39" t="str">
        <f t="shared" ca="1" si="35"/>
        <v/>
      </c>
    </row>
    <row r="751" spans="1:4" x14ac:dyDescent="0.3">
      <c r="A751" s="37" t="str">
        <f>IF(ISERROR(SMALL(Inventaires!$V$3:$V$318,ROW())),"",SMALL(Inventaires!$V$3:$V$318,ROW()))</f>
        <v/>
      </c>
      <c r="B751" s="37" t="str">
        <f t="shared" ca="1" si="33"/>
        <v/>
      </c>
      <c r="C751" s="39" t="str">
        <f t="shared" ca="1" si="34"/>
        <v/>
      </c>
      <c r="D751" s="39" t="str">
        <f t="shared" ca="1" si="35"/>
        <v/>
      </c>
    </row>
    <row r="752" spans="1:4" x14ac:dyDescent="0.3">
      <c r="A752" s="37" t="str">
        <f>IF(ISERROR(SMALL(Inventaires!$V$3:$V$318,ROW())),"",SMALL(Inventaires!$V$3:$V$318,ROW()))</f>
        <v/>
      </c>
      <c r="B752" s="37" t="str">
        <f t="shared" ca="1" si="33"/>
        <v/>
      </c>
      <c r="C752" s="39" t="str">
        <f t="shared" ca="1" si="34"/>
        <v/>
      </c>
      <c r="D752" s="39" t="str">
        <f t="shared" ca="1" si="35"/>
        <v/>
      </c>
    </row>
    <row r="753" spans="1:4" x14ac:dyDescent="0.3">
      <c r="A753" s="37" t="str">
        <f>IF(ISERROR(SMALL(Inventaires!$V$3:$V$318,ROW())),"",SMALL(Inventaires!$V$3:$V$318,ROW()))</f>
        <v/>
      </c>
      <c r="B753" s="37" t="str">
        <f t="shared" ca="1" si="33"/>
        <v/>
      </c>
      <c r="C753" s="39" t="str">
        <f t="shared" ca="1" si="34"/>
        <v/>
      </c>
      <c r="D753" s="39" t="str">
        <f t="shared" ca="1" si="35"/>
        <v/>
      </c>
    </row>
    <row r="754" spans="1:4" x14ac:dyDescent="0.3">
      <c r="A754" s="37" t="str">
        <f>IF(ISERROR(SMALL(Inventaires!$V$3:$V$318,ROW())),"",SMALL(Inventaires!$V$3:$V$318,ROW()))</f>
        <v/>
      </c>
      <c r="B754" s="37" t="str">
        <f t="shared" ca="1" si="33"/>
        <v/>
      </c>
      <c r="C754" s="39" t="str">
        <f t="shared" ca="1" si="34"/>
        <v/>
      </c>
      <c r="D754" s="39" t="str">
        <f t="shared" ca="1" si="35"/>
        <v/>
      </c>
    </row>
    <row r="755" spans="1:4" x14ac:dyDescent="0.3">
      <c r="A755" s="37" t="str">
        <f>IF(ISERROR(SMALL(Inventaires!$V$3:$V$318,ROW())),"",SMALL(Inventaires!$V$3:$V$318,ROW()))</f>
        <v/>
      </c>
      <c r="B755" s="37" t="str">
        <f t="shared" ca="1" si="33"/>
        <v/>
      </c>
      <c r="C755" s="39" t="str">
        <f t="shared" ca="1" si="34"/>
        <v/>
      </c>
      <c r="D755" s="39" t="str">
        <f t="shared" ca="1" si="35"/>
        <v/>
      </c>
    </row>
    <row r="756" spans="1:4" x14ac:dyDescent="0.3">
      <c r="A756" s="37" t="str">
        <f>IF(ISERROR(SMALL(Inventaires!$V$3:$V$318,ROW())),"",SMALL(Inventaires!$V$3:$V$318,ROW()))</f>
        <v/>
      </c>
      <c r="B756" s="37" t="str">
        <f t="shared" ca="1" si="33"/>
        <v/>
      </c>
      <c r="C756" s="39" t="str">
        <f t="shared" ca="1" si="34"/>
        <v/>
      </c>
      <c r="D756" s="39" t="str">
        <f t="shared" ca="1" si="35"/>
        <v/>
      </c>
    </row>
    <row r="757" spans="1:4" x14ac:dyDescent="0.3">
      <c r="A757" s="37" t="str">
        <f>IF(ISERROR(SMALL(Inventaires!$V$3:$V$318,ROW())),"",SMALL(Inventaires!$V$3:$V$318,ROW()))</f>
        <v/>
      </c>
      <c r="B757" s="37" t="str">
        <f t="shared" ca="1" si="33"/>
        <v/>
      </c>
      <c r="C757" s="39" t="str">
        <f t="shared" ca="1" si="34"/>
        <v/>
      </c>
      <c r="D757" s="39" t="str">
        <f t="shared" ca="1" si="35"/>
        <v/>
      </c>
    </row>
    <row r="758" spans="1:4" x14ac:dyDescent="0.3">
      <c r="A758" s="37" t="str">
        <f>IF(ISERROR(SMALL(Inventaires!$V$3:$V$318,ROW())),"",SMALL(Inventaires!$V$3:$V$318,ROW()))</f>
        <v/>
      </c>
      <c r="B758" s="37" t="str">
        <f t="shared" ca="1" si="33"/>
        <v/>
      </c>
      <c r="C758" s="39" t="str">
        <f t="shared" ca="1" si="34"/>
        <v/>
      </c>
      <c r="D758" s="39" t="str">
        <f t="shared" ca="1" si="35"/>
        <v/>
      </c>
    </row>
    <row r="759" spans="1:4" x14ac:dyDescent="0.3">
      <c r="A759" s="37" t="str">
        <f>IF(ISERROR(SMALL(Inventaires!$V$3:$V$318,ROW())),"",SMALL(Inventaires!$V$3:$V$318,ROW()))</f>
        <v/>
      </c>
      <c r="B759" s="37" t="str">
        <f t="shared" ca="1" si="33"/>
        <v/>
      </c>
      <c r="C759" s="39" t="str">
        <f t="shared" ca="1" si="34"/>
        <v/>
      </c>
      <c r="D759" s="39" t="str">
        <f t="shared" ca="1" si="35"/>
        <v/>
      </c>
    </row>
    <row r="760" spans="1:4" x14ac:dyDescent="0.3">
      <c r="A760" s="37" t="str">
        <f>IF(ISERROR(SMALL(Inventaires!$V$3:$V$318,ROW())),"",SMALL(Inventaires!$V$3:$V$318,ROW()))</f>
        <v/>
      </c>
      <c r="B760" s="37" t="str">
        <f t="shared" ca="1" si="33"/>
        <v/>
      </c>
      <c r="C760" s="39" t="str">
        <f t="shared" ca="1" si="34"/>
        <v/>
      </c>
      <c r="D760" s="39" t="str">
        <f t="shared" ca="1" si="35"/>
        <v/>
      </c>
    </row>
    <row r="761" spans="1:4" x14ac:dyDescent="0.3">
      <c r="A761" s="37" t="str">
        <f>IF(ISERROR(SMALL(Inventaires!$V$3:$V$318,ROW())),"",SMALL(Inventaires!$V$3:$V$318,ROW()))</f>
        <v/>
      </c>
      <c r="B761" s="37" t="str">
        <f t="shared" ca="1" si="33"/>
        <v/>
      </c>
      <c r="C761" s="39" t="str">
        <f t="shared" ca="1" si="34"/>
        <v/>
      </c>
      <c r="D761" s="39" t="str">
        <f t="shared" ca="1" si="35"/>
        <v/>
      </c>
    </row>
    <row r="762" spans="1:4" x14ac:dyDescent="0.3">
      <c r="A762" s="37" t="str">
        <f>IF(ISERROR(SMALL(Inventaires!$V$3:$V$318,ROW())),"",SMALL(Inventaires!$V$3:$V$318,ROW()))</f>
        <v/>
      </c>
      <c r="B762" s="37" t="str">
        <f t="shared" ca="1" si="33"/>
        <v/>
      </c>
      <c r="C762" s="39" t="str">
        <f t="shared" ca="1" si="34"/>
        <v/>
      </c>
      <c r="D762" s="39" t="str">
        <f t="shared" ca="1" si="35"/>
        <v/>
      </c>
    </row>
    <row r="763" spans="1:4" x14ac:dyDescent="0.3">
      <c r="A763" s="37" t="str">
        <f>IF(ISERROR(SMALL(Inventaires!$V$3:$V$318,ROW())),"",SMALL(Inventaires!$V$3:$V$318,ROW()))</f>
        <v/>
      </c>
      <c r="B763" s="37" t="str">
        <f t="shared" ca="1" si="33"/>
        <v/>
      </c>
      <c r="C763" s="39" t="str">
        <f t="shared" ca="1" si="34"/>
        <v/>
      </c>
      <c r="D763" s="39" t="str">
        <f t="shared" ca="1" si="35"/>
        <v/>
      </c>
    </row>
    <row r="764" spans="1:4" x14ac:dyDescent="0.3">
      <c r="A764" s="37" t="str">
        <f>IF(ISERROR(SMALL(Inventaires!$V$3:$V$318,ROW())),"",SMALL(Inventaires!$V$3:$V$318,ROW()))</f>
        <v/>
      </c>
      <c r="B764" s="37" t="str">
        <f t="shared" ca="1" si="33"/>
        <v/>
      </c>
      <c r="C764" s="39" t="str">
        <f t="shared" ca="1" si="34"/>
        <v/>
      </c>
      <c r="D764" s="39" t="str">
        <f t="shared" ca="1" si="35"/>
        <v/>
      </c>
    </row>
    <row r="765" spans="1:4" x14ac:dyDescent="0.3">
      <c r="A765" s="37" t="str">
        <f>IF(ISERROR(SMALL(Inventaires!$V$3:$V$318,ROW())),"",SMALL(Inventaires!$V$3:$V$318,ROW()))</f>
        <v/>
      </c>
      <c r="B765" s="37" t="str">
        <f t="shared" ca="1" si="33"/>
        <v/>
      </c>
      <c r="C765" s="39" t="str">
        <f t="shared" ca="1" si="34"/>
        <v/>
      </c>
      <c r="D765" s="39" t="str">
        <f t="shared" ca="1" si="35"/>
        <v/>
      </c>
    </row>
    <row r="766" spans="1:4" x14ac:dyDescent="0.3">
      <c r="A766" s="37" t="str">
        <f>IF(ISERROR(SMALL(Inventaires!$V$3:$V$318,ROW())),"",SMALL(Inventaires!$V$3:$V$318,ROW()))</f>
        <v/>
      </c>
      <c r="B766" s="37" t="str">
        <f t="shared" ca="1" si="33"/>
        <v/>
      </c>
      <c r="C766" s="39" t="str">
        <f t="shared" ca="1" si="34"/>
        <v/>
      </c>
      <c r="D766" s="39" t="str">
        <f t="shared" ca="1" si="35"/>
        <v/>
      </c>
    </row>
    <row r="767" spans="1:4" x14ac:dyDescent="0.3">
      <c r="A767" s="37" t="str">
        <f>IF(ISERROR(SMALL(Inventaires!$V$3:$V$318,ROW())),"",SMALL(Inventaires!$V$3:$V$318,ROW()))</f>
        <v/>
      </c>
      <c r="B767" s="37" t="str">
        <f t="shared" ca="1" si="33"/>
        <v/>
      </c>
      <c r="C767" s="39" t="str">
        <f t="shared" ca="1" si="34"/>
        <v/>
      </c>
      <c r="D767" s="39" t="str">
        <f t="shared" ca="1" si="35"/>
        <v/>
      </c>
    </row>
    <row r="768" spans="1:4" x14ac:dyDescent="0.3">
      <c r="A768" s="37" t="str">
        <f>IF(ISERROR(SMALL(Inventaires!$V$3:$V$318,ROW())),"",SMALL(Inventaires!$V$3:$V$318,ROW()))</f>
        <v/>
      </c>
      <c r="B768" s="37" t="str">
        <f t="shared" ca="1" si="33"/>
        <v/>
      </c>
      <c r="C768" s="39" t="str">
        <f t="shared" ca="1" si="34"/>
        <v/>
      </c>
      <c r="D768" s="39" t="str">
        <f t="shared" ca="1" si="35"/>
        <v/>
      </c>
    </row>
    <row r="769" spans="1:4" x14ac:dyDescent="0.3">
      <c r="A769" s="37" t="str">
        <f>IF(ISERROR(SMALL(Inventaires!$V$3:$V$318,ROW())),"",SMALL(Inventaires!$V$3:$V$318,ROW()))</f>
        <v/>
      </c>
      <c r="B769" s="37" t="str">
        <f t="shared" ref="B769:B832" ca="1" si="36">IF(A769="","",INDIRECT("Inventaires!D"&amp;A769,1))</f>
        <v/>
      </c>
      <c r="C769" s="39" t="str">
        <f t="shared" ref="C769:C832" ca="1" si="37">IF(A769="","",INDIRECT("Inventaires!Q"&amp;A769,1))</f>
        <v/>
      </c>
      <c r="D769" s="39" t="str">
        <f t="shared" ca="1" si="35"/>
        <v/>
      </c>
    </row>
    <row r="770" spans="1:4" x14ac:dyDescent="0.3">
      <c r="A770" s="37" t="str">
        <f>IF(ISERROR(SMALL(Inventaires!$V$3:$V$318,ROW())),"",SMALL(Inventaires!$V$3:$V$318,ROW()))</f>
        <v/>
      </c>
      <c r="B770" s="37" t="str">
        <f t="shared" ca="1" si="36"/>
        <v/>
      </c>
      <c r="C770" s="39" t="str">
        <f t="shared" ca="1" si="37"/>
        <v/>
      </c>
      <c r="D770" s="39" t="str">
        <f t="shared" ref="D770:D833" ca="1" si="38">IF(A770="","",INDIRECT("Inventaires!C"&amp;A770,1))</f>
        <v/>
      </c>
    </row>
    <row r="771" spans="1:4" x14ac:dyDescent="0.3">
      <c r="A771" s="37" t="str">
        <f>IF(ISERROR(SMALL(Inventaires!$V$3:$V$318,ROW())),"",SMALL(Inventaires!$V$3:$V$318,ROW()))</f>
        <v/>
      </c>
      <c r="B771" s="37" t="str">
        <f t="shared" ca="1" si="36"/>
        <v/>
      </c>
      <c r="C771" s="39" t="str">
        <f t="shared" ca="1" si="37"/>
        <v/>
      </c>
      <c r="D771" s="39" t="str">
        <f t="shared" ca="1" si="38"/>
        <v/>
      </c>
    </row>
    <row r="772" spans="1:4" x14ac:dyDescent="0.3">
      <c r="A772" s="37" t="str">
        <f>IF(ISERROR(SMALL(Inventaires!$V$3:$V$318,ROW())),"",SMALL(Inventaires!$V$3:$V$318,ROW()))</f>
        <v/>
      </c>
      <c r="B772" s="37" t="str">
        <f t="shared" ca="1" si="36"/>
        <v/>
      </c>
      <c r="C772" s="39" t="str">
        <f t="shared" ca="1" si="37"/>
        <v/>
      </c>
      <c r="D772" s="39" t="str">
        <f t="shared" ca="1" si="38"/>
        <v/>
      </c>
    </row>
    <row r="773" spans="1:4" x14ac:dyDescent="0.3">
      <c r="A773" s="37" t="str">
        <f>IF(ISERROR(SMALL(Inventaires!$V$3:$V$318,ROW())),"",SMALL(Inventaires!$V$3:$V$318,ROW()))</f>
        <v/>
      </c>
      <c r="B773" s="37" t="str">
        <f t="shared" ca="1" si="36"/>
        <v/>
      </c>
      <c r="C773" s="39" t="str">
        <f t="shared" ca="1" si="37"/>
        <v/>
      </c>
      <c r="D773" s="39" t="str">
        <f t="shared" ca="1" si="38"/>
        <v/>
      </c>
    </row>
    <row r="774" spans="1:4" x14ac:dyDescent="0.3">
      <c r="A774" s="37" t="str">
        <f>IF(ISERROR(SMALL(Inventaires!$V$3:$V$318,ROW())),"",SMALL(Inventaires!$V$3:$V$318,ROW()))</f>
        <v/>
      </c>
      <c r="B774" s="37" t="str">
        <f t="shared" ca="1" si="36"/>
        <v/>
      </c>
      <c r="C774" s="39" t="str">
        <f t="shared" ca="1" si="37"/>
        <v/>
      </c>
      <c r="D774" s="39" t="str">
        <f t="shared" ca="1" si="38"/>
        <v/>
      </c>
    </row>
    <row r="775" spans="1:4" x14ac:dyDescent="0.3">
      <c r="A775" s="37" t="str">
        <f>IF(ISERROR(SMALL(Inventaires!$V$3:$V$318,ROW())),"",SMALL(Inventaires!$V$3:$V$318,ROW()))</f>
        <v/>
      </c>
      <c r="B775" s="37" t="str">
        <f t="shared" ca="1" si="36"/>
        <v/>
      </c>
      <c r="C775" s="39" t="str">
        <f t="shared" ca="1" si="37"/>
        <v/>
      </c>
      <c r="D775" s="39" t="str">
        <f t="shared" ca="1" si="38"/>
        <v/>
      </c>
    </row>
    <row r="776" spans="1:4" x14ac:dyDescent="0.3">
      <c r="A776" s="37" t="str">
        <f>IF(ISERROR(SMALL(Inventaires!$V$3:$V$318,ROW())),"",SMALL(Inventaires!$V$3:$V$318,ROW()))</f>
        <v/>
      </c>
      <c r="B776" s="37" t="str">
        <f t="shared" ca="1" si="36"/>
        <v/>
      </c>
      <c r="C776" s="39" t="str">
        <f t="shared" ca="1" si="37"/>
        <v/>
      </c>
      <c r="D776" s="39" t="str">
        <f t="shared" ca="1" si="38"/>
        <v/>
      </c>
    </row>
    <row r="777" spans="1:4" x14ac:dyDescent="0.3">
      <c r="A777" s="37" t="str">
        <f>IF(ISERROR(SMALL(Inventaires!$V$3:$V$318,ROW())),"",SMALL(Inventaires!$V$3:$V$318,ROW()))</f>
        <v/>
      </c>
      <c r="B777" s="37" t="str">
        <f t="shared" ca="1" si="36"/>
        <v/>
      </c>
      <c r="C777" s="39" t="str">
        <f t="shared" ca="1" si="37"/>
        <v/>
      </c>
      <c r="D777" s="39" t="str">
        <f t="shared" ca="1" si="38"/>
        <v/>
      </c>
    </row>
    <row r="778" spans="1:4" x14ac:dyDescent="0.3">
      <c r="A778" s="37" t="str">
        <f>IF(ISERROR(SMALL(Inventaires!$V$3:$V$318,ROW())),"",SMALL(Inventaires!$V$3:$V$318,ROW()))</f>
        <v/>
      </c>
      <c r="B778" s="37" t="str">
        <f t="shared" ca="1" si="36"/>
        <v/>
      </c>
      <c r="C778" s="39" t="str">
        <f t="shared" ca="1" si="37"/>
        <v/>
      </c>
      <c r="D778" s="39" t="str">
        <f t="shared" ca="1" si="38"/>
        <v/>
      </c>
    </row>
    <row r="779" spans="1:4" x14ac:dyDescent="0.3">
      <c r="A779" s="37" t="str">
        <f>IF(ISERROR(SMALL(Inventaires!$V$3:$V$318,ROW())),"",SMALL(Inventaires!$V$3:$V$318,ROW()))</f>
        <v/>
      </c>
      <c r="B779" s="37" t="str">
        <f t="shared" ca="1" si="36"/>
        <v/>
      </c>
      <c r="C779" s="39" t="str">
        <f t="shared" ca="1" si="37"/>
        <v/>
      </c>
      <c r="D779" s="39" t="str">
        <f t="shared" ca="1" si="38"/>
        <v/>
      </c>
    </row>
    <row r="780" spans="1:4" x14ac:dyDescent="0.3">
      <c r="A780" s="37" t="str">
        <f>IF(ISERROR(SMALL(Inventaires!$V$3:$V$318,ROW())),"",SMALL(Inventaires!$V$3:$V$318,ROW()))</f>
        <v/>
      </c>
      <c r="B780" s="37" t="str">
        <f t="shared" ca="1" si="36"/>
        <v/>
      </c>
      <c r="C780" s="39" t="str">
        <f t="shared" ca="1" si="37"/>
        <v/>
      </c>
      <c r="D780" s="39" t="str">
        <f t="shared" ca="1" si="38"/>
        <v/>
      </c>
    </row>
    <row r="781" spans="1:4" x14ac:dyDescent="0.3">
      <c r="A781" s="37" t="str">
        <f>IF(ISERROR(SMALL(Inventaires!$V$3:$V$318,ROW())),"",SMALL(Inventaires!$V$3:$V$318,ROW()))</f>
        <v/>
      </c>
      <c r="B781" s="37" t="str">
        <f t="shared" ca="1" si="36"/>
        <v/>
      </c>
      <c r="C781" s="39" t="str">
        <f t="shared" ca="1" si="37"/>
        <v/>
      </c>
      <c r="D781" s="39" t="str">
        <f t="shared" ca="1" si="38"/>
        <v/>
      </c>
    </row>
    <row r="782" spans="1:4" x14ac:dyDescent="0.3">
      <c r="A782" s="37" t="str">
        <f>IF(ISERROR(SMALL(Inventaires!$V$3:$V$318,ROW())),"",SMALL(Inventaires!$V$3:$V$318,ROW()))</f>
        <v/>
      </c>
      <c r="B782" s="37" t="str">
        <f t="shared" ca="1" si="36"/>
        <v/>
      </c>
      <c r="C782" s="39" t="str">
        <f t="shared" ca="1" si="37"/>
        <v/>
      </c>
      <c r="D782" s="39" t="str">
        <f t="shared" ca="1" si="38"/>
        <v/>
      </c>
    </row>
    <row r="783" spans="1:4" x14ac:dyDescent="0.3">
      <c r="A783" s="37" t="str">
        <f>IF(ISERROR(SMALL(Inventaires!$V$3:$V$318,ROW())),"",SMALL(Inventaires!$V$3:$V$318,ROW()))</f>
        <v/>
      </c>
      <c r="B783" s="37" t="str">
        <f t="shared" ca="1" si="36"/>
        <v/>
      </c>
      <c r="C783" s="39" t="str">
        <f t="shared" ca="1" si="37"/>
        <v/>
      </c>
      <c r="D783" s="39" t="str">
        <f t="shared" ca="1" si="38"/>
        <v/>
      </c>
    </row>
    <row r="784" spans="1:4" x14ac:dyDescent="0.3">
      <c r="A784" s="37" t="str">
        <f>IF(ISERROR(SMALL(Inventaires!$V$3:$V$318,ROW())),"",SMALL(Inventaires!$V$3:$V$318,ROW()))</f>
        <v/>
      </c>
      <c r="B784" s="37" t="str">
        <f t="shared" ca="1" si="36"/>
        <v/>
      </c>
      <c r="C784" s="39" t="str">
        <f t="shared" ca="1" si="37"/>
        <v/>
      </c>
      <c r="D784" s="39" t="str">
        <f t="shared" ca="1" si="38"/>
        <v/>
      </c>
    </row>
    <row r="785" spans="1:4" x14ac:dyDescent="0.3">
      <c r="A785" s="37" t="str">
        <f>IF(ISERROR(SMALL(Inventaires!$V$3:$V$318,ROW())),"",SMALL(Inventaires!$V$3:$V$318,ROW()))</f>
        <v/>
      </c>
      <c r="B785" s="37" t="str">
        <f t="shared" ca="1" si="36"/>
        <v/>
      </c>
      <c r="C785" s="39" t="str">
        <f t="shared" ca="1" si="37"/>
        <v/>
      </c>
      <c r="D785" s="39" t="str">
        <f t="shared" ca="1" si="38"/>
        <v/>
      </c>
    </row>
    <row r="786" spans="1:4" x14ac:dyDescent="0.3">
      <c r="A786" s="37" t="str">
        <f>IF(ISERROR(SMALL(Inventaires!$V$3:$V$318,ROW())),"",SMALL(Inventaires!$V$3:$V$318,ROW()))</f>
        <v/>
      </c>
      <c r="B786" s="37" t="str">
        <f t="shared" ca="1" si="36"/>
        <v/>
      </c>
      <c r="C786" s="39" t="str">
        <f t="shared" ca="1" si="37"/>
        <v/>
      </c>
      <c r="D786" s="39" t="str">
        <f t="shared" ca="1" si="38"/>
        <v/>
      </c>
    </row>
    <row r="787" spans="1:4" x14ac:dyDescent="0.3">
      <c r="A787" s="37" t="str">
        <f>IF(ISERROR(SMALL(Inventaires!$V$3:$V$318,ROW())),"",SMALL(Inventaires!$V$3:$V$318,ROW()))</f>
        <v/>
      </c>
      <c r="B787" s="37" t="str">
        <f t="shared" ca="1" si="36"/>
        <v/>
      </c>
      <c r="C787" s="39" t="str">
        <f t="shared" ca="1" si="37"/>
        <v/>
      </c>
      <c r="D787" s="39" t="str">
        <f t="shared" ca="1" si="38"/>
        <v/>
      </c>
    </row>
    <row r="788" spans="1:4" x14ac:dyDescent="0.3">
      <c r="A788" s="37" t="str">
        <f>IF(ISERROR(SMALL(Inventaires!$V$3:$V$318,ROW())),"",SMALL(Inventaires!$V$3:$V$318,ROW()))</f>
        <v/>
      </c>
      <c r="B788" s="37" t="str">
        <f t="shared" ca="1" si="36"/>
        <v/>
      </c>
      <c r="C788" s="39" t="str">
        <f t="shared" ca="1" si="37"/>
        <v/>
      </c>
      <c r="D788" s="39" t="str">
        <f t="shared" ca="1" si="38"/>
        <v/>
      </c>
    </row>
    <row r="789" spans="1:4" x14ac:dyDescent="0.3">
      <c r="A789" s="37" t="str">
        <f>IF(ISERROR(SMALL(Inventaires!$V$3:$V$318,ROW())),"",SMALL(Inventaires!$V$3:$V$318,ROW()))</f>
        <v/>
      </c>
      <c r="B789" s="37" t="str">
        <f t="shared" ca="1" si="36"/>
        <v/>
      </c>
      <c r="C789" s="39" t="str">
        <f t="shared" ca="1" si="37"/>
        <v/>
      </c>
      <c r="D789" s="39" t="str">
        <f t="shared" ca="1" si="38"/>
        <v/>
      </c>
    </row>
    <row r="790" spans="1:4" x14ac:dyDescent="0.3">
      <c r="A790" s="37" t="str">
        <f>IF(ISERROR(SMALL(Inventaires!$V$3:$V$318,ROW())),"",SMALL(Inventaires!$V$3:$V$318,ROW()))</f>
        <v/>
      </c>
      <c r="B790" s="37" t="str">
        <f t="shared" ca="1" si="36"/>
        <v/>
      </c>
      <c r="C790" s="39" t="str">
        <f t="shared" ca="1" si="37"/>
        <v/>
      </c>
      <c r="D790" s="39" t="str">
        <f t="shared" ca="1" si="38"/>
        <v/>
      </c>
    </row>
    <row r="791" spans="1:4" x14ac:dyDescent="0.3">
      <c r="A791" s="37" t="str">
        <f>IF(ISERROR(SMALL(Inventaires!$V$3:$V$318,ROW())),"",SMALL(Inventaires!$V$3:$V$318,ROW()))</f>
        <v/>
      </c>
      <c r="B791" s="37" t="str">
        <f t="shared" ca="1" si="36"/>
        <v/>
      </c>
      <c r="C791" s="39" t="str">
        <f t="shared" ca="1" si="37"/>
        <v/>
      </c>
      <c r="D791" s="39" t="str">
        <f t="shared" ca="1" si="38"/>
        <v/>
      </c>
    </row>
    <row r="792" spans="1:4" x14ac:dyDescent="0.3">
      <c r="A792" s="37" t="str">
        <f>IF(ISERROR(SMALL(Inventaires!$V$3:$V$318,ROW())),"",SMALL(Inventaires!$V$3:$V$318,ROW()))</f>
        <v/>
      </c>
      <c r="B792" s="37" t="str">
        <f t="shared" ca="1" si="36"/>
        <v/>
      </c>
      <c r="C792" s="39" t="str">
        <f t="shared" ca="1" si="37"/>
        <v/>
      </c>
      <c r="D792" s="39" t="str">
        <f t="shared" ca="1" si="38"/>
        <v/>
      </c>
    </row>
    <row r="793" spans="1:4" x14ac:dyDescent="0.3">
      <c r="A793" s="37" t="str">
        <f>IF(ISERROR(SMALL(Inventaires!$V$3:$V$318,ROW())),"",SMALL(Inventaires!$V$3:$V$318,ROW()))</f>
        <v/>
      </c>
      <c r="B793" s="37" t="str">
        <f t="shared" ca="1" si="36"/>
        <v/>
      </c>
      <c r="C793" s="39" t="str">
        <f t="shared" ca="1" si="37"/>
        <v/>
      </c>
      <c r="D793" s="39" t="str">
        <f t="shared" ca="1" si="38"/>
        <v/>
      </c>
    </row>
    <row r="794" spans="1:4" x14ac:dyDescent="0.3">
      <c r="A794" s="37" t="str">
        <f>IF(ISERROR(SMALL(Inventaires!$V$3:$V$318,ROW())),"",SMALL(Inventaires!$V$3:$V$318,ROW()))</f>
        <v/>
      </c>
      <c r="B794" s="37" t="str">
        <f t="shared" ca="1" si="36"/>
        <v/>
      </c>
      <c r="C794" s="39" t="str">
        <f t="shared" ca="1" si="37"/>
        <v/>
      </c>
      <c r="D794" s="39" t="str">
        <f t="shared" ca="1" si="38"/>
        <v/>
      </c>
    </row>
    <row r="795" spans="1:4" x14ac:dyDescent="0.3">
      <c r="A795" s="37" t="str">
        <f>IF(ISERROR(SMALL(Inventaires!$V$3:$V$318,ROW())),"",SMALL(Inventaires!$V$3:$V$318,ROW()))</f>
        <v/>
      </c>
      <c r="B795" s="37" t="str">
        <f t="shared" ca="1" si="36"/>
        <v/>
      </c>
      <c r="C795" s="39" t="str">
        <f t="shared" ca="1" si="37"/>
        <v/>
      </c>
      <c r="D795" s="39" t="str">
        <f t="shared" ca="1" si="38"/>
        <v/>
      </c>
    </row>
    <row r="796" spans="1:4" x14ac:dyDescent="0.3">
      <c r="A796" s="37" t="str">
        <f>IF(ISERROR(SMALL(Inventaires!$V$3:$V$318,ROW())),"",SMALL(Inventaires!$V$3:$V$318,ROW()))</f>
        <v/>
      </c>
      <c r="B796" s="37" t="str">
        <f t="shared" ca="1" si="36"/>
        <v/>
      </c>
      <c r="C796" s="39" t="str">
        <f t="shared" ca="1" si="37"/>
        <v/>
      </c>
      <c r="D796" s="39" t="str">
        <f t="shared" ca="1" si="38"/>
        <v/>
      </c>
    </row>
    <row r="797" spans="1:4" x14ac:dyDescent="0.3">
      <c r="A797" s="37" t="str">
        <f>IF(ISERROR(SMALL(Inventaires!$V$3:$V$318,ROW())),"",SMALL(Inventaires!$V$3:$V$318,ROW()))</f>
        <v/>
      </c>
      <c r="B797" s="37" t="str">
        <f t="shared" ca="1" si="36"/>
        <v/>
      </c>
      <c r="C797" s="39" t="str">
        <f t="shared" ca="1" si="37"/>
        <v/>
      </c>
      <c r="D797" s="39" t="str">
        <f t="shared" ca="1" si="38"/>
        <v/>
      </c>
    </row>
    <row r="798" spans="1:4" x14ac:dyDescent="0.3">
      <c r="A798" s="37" t="str">
        <f>IF(ISERROR(SMALL(Inventaires!$V$3:$V$318,ROW())),"",SMALL(Inventaires!$V$3:$V$318,ROW()))</f>
        <v/>
      </c>
      <c r="B798" s="37" t="str">
        <f t="shared" ca="1" si="36"/>
        <v/>
      </c>
      <c r="C798" s="39" t="str">
        <f t="shared" ca="1" si="37"/>
        <v/>
      </c>
      <c r="D798" s="39" t="str">
        <f t="shared" ca="1" si="38"/>
        <v/>
      </c>
    </row>
    <row r="799" spans="1:4" x14ac:dyDescent="0.3">
      <c r="A799" s="37" t="str">
        <f>IF(ISERROR(SMALL(Inventaires!$V$3:$V$318,ROW())),"",SMALL(Inventaires!$V$3:$V$318,ROW()))</f>
        <v/>
      </c>
      <c r="B799" s="37" t="str">
        <f t="shared" ca="1" si="36"/>
        <v/>
      </c>
      <c r="C799" s="39" t="str">
        <f t="shared" ca="1" si="37"/>
        <v/>
      </c>
      <c r="D799" s="39" t="str">
        <f t="shared" ca="1" si="38"/>
        <v/>
      </c>
    </row>
    <row r="800" spans="1:4" x14ac:dyDescent="0.3">
      <c r="A800" s="37" t="str">
        <f>IF(ISERROR(SMALL(Inventaires!$V$3:$V$318,ROW())),"",SMALL(Inventaires!$V$3:$V$318,ROW()))</f>
        <v/>
      </c>
      <c r="B800" s="37" t="str">
        <f t="shared" ca="1" si="36"/>
        <v/>
      </c>
      <c r="C800" s="39" t="str">
        <f t="shared" ca="1" si="37"/>
        <v/>
      </c>
      <c r="D800" s="39" t="str">
        <f t="shared" ca="1" si="38"/>
        <v/>
      </c>
    </row>
    <row r="801" spans="1:4" x14ac:dyDescent="0.3">
      <c r="A801" s="37" t="str">
        <f>IF(ISERROR(SMALL(Inventaires!$V$3:$V$318,ROW())),"",SMALL(Inventaires!$V$3:$V$318,ROW()))</f>
        <v/>
      </c>
      <c r="B801" s="37" t="str">
        <f t="shared" ca="1" si="36"/>
        <v/>
      </c>
      <c r="C801" s="39" t="str">
        <f t="shared" ca="1" si="37"/>
        <v/>
      </c>
      <c r="D801" s="39" t="str">
        <f t="shared" ca="1" si="38"/>
        <v/>
      </c>
    </row>
    <row r="802" spans="1:4" x14ac:dyDescent="0.3">
      <c r="A802" s="37" t="str">
        <f>IF(ISERROR(SMALL(Inventaires!$V$3:$V$318,ROW())),"",SMALL(Inventaires!$V$3:$V$318,ROW()))</f>
        <v/>
      </c>
      <c r="B802" s="37" t="str">
        <f t="shared" ca="1" si="36"/>
        <v/>
      </c>
      <c r="C802" s="39" t="str">
        <f t="shared" ca="1" si="37"/>
        <v/>
      </c>
      <c r="D802" s="39" t="str">
        <f t="shared" ca="1" si="38"/>
        <v/>
      </c>
    </row>
    <row r="803" spans="1:4" x14ac:dyDescent="0.3">
      <c r="A803" s="37" t="str">
        <f>IF(ISERROR(SMALL(Inventaires!$V$3:$V$318,ROW())),"",SMALL(Inventaires!$V$3:$V$318,ROW()))</f>
        <v/>
      </c>
      <c r="B803" s="37" t="str">
        <f t="shared" ca="1" si="36"/>
        <v/>
      </c>
      <c r="C803" s="39" t="str">
        <f t="shared" ca="1" si="37"/>
        <v/>
      </c>
      <c r="D803" s="39" t="str">
        <f t="shared" ca="1" si="38"/>
        <v/>
      </c>
    </row>
    <row r="804" spans="1:4" x14ac:dyDescent="0.3">
      <c r="A804" s="37" t="str">
        <f>IF(ISERROR(SMALL(Inventaires!$V$3:$V$318,ROW())),"",SMALL(Inventaires!$V$3:$V$318,ROW()))</f>
        <v/>
      </c>
      <c r="B804" s="37" t="str">
        <f t="shared" ca="1" si="36"/>
        <v/>
      </c>
      <c r="C804" s="39" t="str">
        <f t="shared" ca="1" si="37"/>
        <v/>
      </c>
      <c r="D804" s="39" t="str">
        <f t="shared" ca="1" si="38"/>
        <v/>
      </c>
    </row>
    <row r="805" spans="1:4" x14ac:dyDescent="0.3">
      <c r="A805" s="37" t="str">
        <f>IF(ISERROR(SMALL(Inventaires!$V$3:$V$318,ROW())),"",SMALL(Inventaires!$V$3:$V$318,ROW()))</f>
        <v/>
      </c>
      <c r="B805" s="37" t="str">
        <f t="shared" ca="1" si="36"/>
        <v/>
      </c>
      <c r="C805" s="39" t="str">
        <f t="shared" ca="1" si="37"/>
        <v/>
      </c>
      <c r="D805" s="39" t="str">
        <f t="shared" ca="1" si="38"/>
        <v/>
      </c>
    </row>
    <row r="806" spans="1:4" x14ac:dyDescent="0.3">
      <c r="A806" s="37" t="str">
        <f>IF(ISERROR(SMALL(Inventaires!$V$3:$V$318,ROW())),"",SMALL(Inventaires!$V$3:$V$318,ROW()))</f>
        <v/>
      </c>
      <c r="B806" s="37" t="str">
        <f t="shared" ca="1" si="36"/>
        <v/>
      </c>
      <c r="C806" s="39" t="str">
        <f t="shared" ca="1" si="37"/>
        <v/>
      </c>
      <c r="D806" s="39" t="str">
        <f t="shared" ca="1" si="38"/>
        <v/>
      </c>
    </row>
    <row r="807" spans="1:4" x14ac:dyDescent="0.3">
      <c r="A807" s="37" t="str">
        <f>IF(ISERROR(SMALL(Inventaires!$V$3:$V$318,ROW())),"",SMALL(Inventaires!$V$3:$V$318,ROW()))</f>
        <v/>
      </c>
      <c r="B807" s="37" t="str">
        <f t="shared" ca="1" si="36"/>
        <v/>
      </c>
      <c r="C807" s="39" t="str">
        <f t="shared" ca="1" si="37"/>
        <v/>
      </c>
      <c r="D807" s="39" t="str">
        <f t="shared" ca="1" si="38"/>
        <v/>
      </c>
    </row>
    <row r="808" spans="1:4" x14ac:dyDescent="0.3">
      <c r="A808" s="37" t="str">
        <f>IF(ISERROR(SMALL(Inventaires!$V$3:$V$318,ROW())),"",SMALL(Inventaires!$V$3:$V$318,ROW()))</f>
        <v/>
      </c>
      <c r="B808" s="37" t="str">
        <f t="shared" ca="1" si="36"/>
        <v/>
      </c>
      <c r="C808" s="39" t="str">
        <f t="shared" ca="1" si="37"/>
        <v/>
      </c>
      <c r="D808" s="39" t="str">
        <f t="shared" ca="1" si="38"/>
        <v/>
      </c>
    </row>
    <row r="809" spans="1:4" x14ac:dyDescent="0.3">
      <c r="A809" s="37" t="str">
        <f>IF(ISERROR(SMALL(Inventaires!$V$3:$V$318,ROW())),"",SMALL(Inventaires!$V$3:$V$318,ROW()))</f>
        <v/>
      </c>
      <c r="B809" s="37" t="str">
        <f t="shared" ca="1" si="36"/>
        <v/>
      </c>
      <c r="C809" s="39" t="str">
        <f t="shared" ca="1" si="37"/>
        <v/>
      </c>
      <c r="D809" s="39" t="str">
        <f t="shared" ca="1" si="38"/>
        <v/>
      </c>
    </row>
    <row r="810" spans="1:4" x14ac:dyDescent="0.3">
      <c r="A810" s="37" t="str">
        <f>IF(ISERROR(SMALL(Inventaires!$V$3:$V$318,ROW())),"",SMALL(Inventaires!$V$3:$V$318,ROW()))</f>
        <v/>
      </c>
      <c r="B810" s="37" t="str">
        <f t="shared" ca="1" si="36"/>
        <v/>
      </c>
      <c r="C810" s="39" t="str">
        <f t="shared" ca="1" si="37"/>
        <v/>
      </c>
      <c r="D810" s="39" t="str">
        <f t="shared" ca="1" si="38"/>
        <v/>
      </c>
    </row>
    <row r="811" spans="1:4" x14ac:dyDescent="0.3">
      <c r="A811" s="37" t="str">
        <f>IF(ISERROR(SMALL(Inventaires!$V$3:$V$318,ROW())),"",SMALL(Inventaires!$V$3:$V$318,ROW()))</f>
        <v/>
      </c>
      <c r="B811" s="37" t="str">
        <f t="shared" ca="1" si="36"/>
        <v/>
      </c>
      <c r="C811" s="39" t="str">
        <f t="shared" ca="1" si="37"/>
        <v/>
      </c>
      <c r="D811" s="39" t="str">
        <f t="shared" ca="1" si="38"/>
        <v/>
      </c>
    </row>
    <row r="812" spans="1:4" x14ac:dyDescent="0.3">
      <c r="A812" s="37" t="str">
        <f>IF(ISERROR(SMALL(Inventaires!$V$3:$V$318,ROW())),"",SMALL(Inventaires!$V$3:$V$318,ROW()))</f>
        <v/>
      </c>
      <c r="B812" s="37" t="str">
        <f t="shared" ca="1" si="36"/>
        <v/>
      </c>
      <c r="C812" s="39" t="str">
        <f t="shared" ca="1" si="37"/>
        <v/>
      </c>
      <c r="D812" s="39" t="str">
        <f t="shared" ca="1" si="38"/>
        <v/>
      </c>
    </row>
    <row r="813" spans="1:4" x14ac:dyDescent="0.3">
      <c r="A813" s="37" t="str">
        <f>IF(ISERROR(SMALL(Inventaires!$V$3:$V$318,ROW())),"",SMALL(Inventaires!$V$3:$V$318,ROW()))</f>
        <v/>
      </c>
      <c r="B813" s="37" t="str">
        <f t="shared" ca="1" si="36"/>
        <v/>
      </c>
      <c r="C813" s="39" t="str">
        <f t="shared" ca="1" si="37"/>
        <v/>
      </c>
      <c r="D813" s="39" t="str">
        <f t="shared" ca="1" si="38"/>
        <v/>
      </c>
    </row>
    <row r="814" spans="1:4" x14ac:dyDescent="0.3">
      <c r="A814" s="37" t="str">
        <f>IF(ISERROR(SMALL(Inventaires!$V$3:$V$318,ROW())),"",SMALL(Inventaires!$V$3:$V$318,ROW()))</f>
        <v/>
      </c>
      <c r="B814" s="37" t="str">
        <f t="shared" ca="1" si="36"/>
        <v/>
      </c>
      <c r="C814" s="39" t="str">
        <f t="shared" ca="1" si="37"/>
        <v/>
      </c>
      <c r="D814" s="39" t="str">
        <f t="shared" ca="1" si="38"/>
        <v/>
      </c>
    </row>
    <row r="815" spans="1:4" x14ac:dyDescent="0.3">
      <c r="A815" s="37" t="str">
        <f>IF(ISERROR(SMALL(Inventaires!$V$3:$V$318,ROW())),"",SMALL(Inventaires!$V$3:$V$318,ROW()))</f>
        <v/>
      </c>
      <c r="B815" s="37" t="str">
        <f t="shared" ca="1" si="36"/>
        <v/>
      </c>
      <c r="C815" s="39" t="str">
        <f t="shared" ca="1" si="37"/>
        <v/>
      </c>
      <c r="D815" s="39" t="str">
        <f t="shared" ca="1" si="38"/>
        <v/>
      </c>
    </row>
    <row r="816" spans="1:4" x14ac:dyDescent="0.3">
      <c r="A816" s="37" t="str">
        <f>IF(ISERROR(SMALL(Inventaires!$V$3:$V$318,ROW())),"",SMALL(Inventaires!$V$3:$V$318,ROW()))</f>
        <v/>
      </c>
      <c r="B816" s="37" t="str">
        <f t="shared" ca="1" si="36"/>
        <v/>
      </c>
      <c r="C816" s="39" t="str">
        <f t="shared" ca="1" si="37"/>
        <v/>
      </c>
      <c r="D816" s="39" t="str">
        <f t="shared" ca="1" si="38"/>
        <v/>
      </c>
    </row>
    <row r="817" spans="1:4" x14ac:dyDescent="0.3">
      <c r="A817" s="37" t="str">
        <f>IF(ISERROR(SMALL(Inventaires!$V$3:$V$318,ROW())),"",SMALL(Inventaires!$V$3:$V$318,ROW()))</f>
        <v/>
      </c>
      <c r="B817" s="37" t="str">
        <f t="shared" ca="1" si="36"/>
        <v/>
      </c>
      <c r="C817" s="39" t="str">
        <f t="shared" ca="1" si="37"/>
        <v/>
      </c>
      <c r="D817" s="39" t="str">
        <f t="shared" ca="1" si="38"/>
        <v/>
      </c>
    </row>
    <row r="818" spans="1:4" x14ac:dyDescent="0.3">
      <c r="A818" s="37" t="str">
        <f>IF(ISERROR(SMALL(Inventaires!$V$3:$V$318,ROW())),"",SMALL(Inventaires!$V$3:$V$318,ROW()))</f>
        <v/>
      </c>
      <c r="B818" s="37" t="str">
        <f t="shared" ca="1" si="36"/>
        <v/>
      </c>
      <c r="C818" s="39" t="str">
        <f t="shared" ca="1" si="37"/>
        <v/>
      </c>
      <c r="D818" s="39" t="str">
        <f t="shared" ca="1" si="38"/>
        <v/>
      </c>
    </row>
    <row r="819" spans="1:4" x14ac:dyDescent="0.3">
      <c r="A819" s="37" t="str">
        <f>IF(ISERROR(SMALL(Inventaires!$V$3:$V$318,ROW())),"",SMALL(Inventaires!$V$3:$V$318,ROW()))</f>
        <v/>
      </c>
      <c r="B819" s="37" t="str">
        <f t="shared" ca="1" si="36"/>
        <v/>
      </c>
      <c r="C819" s="39" t="str">
        <f t="shared" ca="1" si="37"/>
        <v/>
      </c>
      <c r="D819" s="39" t="str">
        <f t="shared" ca="1" si="38"/>
        <v/>
      </c>
    </row>
    <row r="820" spans="1:4" x14ac:dyDescent="0.3">
      <c r="A820" s="37" t="str">
        <f>IF(ISERROR(SMALL(Inventaires!$V$3:$V$318,ROW())),"",SMALL(Inventaires!$V$3:$V$318,ROW()))</f>
        <v/>
      </c>
      <c r="B820" s="37" t="str">
        <f t="shared" ca="1" si="36"/>
        <v/>
      </c>
      <c r="C820" s="39" t="str">
        <f t="shared" ca="1" si="37"/>
        <v/>
      </c>
      <c r="D820" s="39" t="str">
        <f t="shared" ca="1" si="38"/>
        <v/>
      </c>
    </row>
    <row r="821" spans="1:4" x14ac:dyDescent="0.3">
      <c r="A821" s="37" t="str">
        <f>IF(ISERROR(SMALL(Inventaires!$V$3:$V$318,ROW())),"",SMALL(Inventaires!$V$3:$V$318,ROW()))</f>
        <v/>
      </c>
      <c r="B821" s="37" t="str">
        <f t="shared" ca="1" si="36"/>
        <v/>
      </c>
      <c r="C821" s="39" t="str">
        <f t="shared" ca="1" si="37"/>
        <v/>
      </c>
      <c r="D821" s="39" t="str">
        <f t="shared" ca="1" si="38"/>
        <v/>
      </c>
    </row>
    <row r="822" spans="1:4" x14ac:dyDescent="0.3">
      <c r="A822" s="37" t="str">
        <f>IF(ISERROR(SMALL(Inventaires!$V$3:$V$318,ROW())),"",SMALL(Inventaires!$V$3:$V$318,ROW()))</f>
        <v/>
      </c>
      <c r="B822" s="37" t="str">
        <f t="shared" ca="1" si="36"/>
        <v/>
      </c>
      <c r="C822" s="39" t="str">
        <f t="shared" ca="1" si="37"/>
        <v/>
      </c>
      <c r="D822" s="39" t="str">
        <f t="shared" ca="1" si="38"/>
        <v/>
      </c>
    </row>
    <row r="823" spans="1:4" x14ac:dyDescent="0.3">
      <c r="A823" s="37" t="str">
        <f>IF(ISERROR(SMALL(Inventaires!$V$3:$V$318,ROW())),"",SMALL(Inventaires!$V$3:$V$318,ROW()))</f>
        <v/>
      </c>
      <c r="B823" s="37" t="str">
        <f t="shared" ca="1" si="36"/>
        <v/>
      </c>
      <c r="C823" s="39" t="str">
        <f t="shared" ca="1" si="37"/>
        <v/>
      </c>
      <c r="D823" s="39" t="str">
        <f t="shared" ca="1" si="38"/>
        <v/>
      </c>
    </row>
    <row r="824" spans="1:4" x14ac:dyDescent="0.3">
      <c r="A824" s="37" t="str">
        <f>IF(ISERROR(SMALL(Inventaires!$V$3:$V$318,ROW())),"",SMALL(Inventaires!$V$3:$V$318,ROW()))</f>
        <v/>
      </c>
      <c r="B824" s="37" t="str">
        <f t="shared" ca="1" si="36"/>
        <v/>
      </c>
      <c r="C824" s="39" t="str">
        <f t="shared" ca="1" si="37"/>
        <v/>
      </c>
      <c r="D824" s="39" t="str">
        <f t="shared" ca="1" si="38"/>
        <v/>
      </c>
    </row>
    <row r="825" spans="1:4" x14ac:dyDescent="0.3">
      <c r="A825" s="37" t="str">
        <f>IF(ISERROR(SMALL(Inventaires!$V$3:$V$318,ROW())),"",SMALL(Inventaires!$V$3:$V$318,ROW()))</f>
        <v/>
      </c>
      <c r="B825" s="37" t="str">
        <f t="shared" ca="1" si="36"/>
        <v/>
      </c>
      <c r="C825" s="39" t="str">
        <f t="shared" ca="1" si="37"/>
        <v/>
      </c>
      <c r="D825" s="39" t="str">
        <f t="shared" ca="1" si="38"/>
        <v/>
      </c>
    </row>
    <row r="826" spans="1:4" x14ac:dyDescent="0.3">
      <c r="A826" s="37" t="str">
        <f>IF(ISERROR(SMALL(Inventaires!$V$3:$V$318,ROW())),"",SMALL(Inventaires!$V$3:$V$318,ROW()))</f>
        <v/>
      </c>
      <c r="B826" s="37" t="str">
        <f t="shared" ca="1" si="36"/>
        <v/>
      </c>
      <c r="C826" s="39" t="str">
        <f t="shared" ca="1" si="37"/>
        <v/>
      </c>
      <c r="D826" s="39" t="str">
        <f t="shared" ca="1" si="38"/>
        <v/>
      </c>
    </row>
    <row r="827" spans="1:4" x14ac:dyDescent="0.3">
      <c r="A827" s="37" t="str">
        <f>IF(ISERROR(SMALL(Inventaires!$V$3:$V$318,ROW())),"",SMALL(Inventaires!$V$3:$V$318,ROW()))</f>
        <v/>
      </c>
      <c r="B827" s="37" t="str">
        <f t="shared" ca="1" si="36"/>
        <v/>
      </c>
      <c r="C827" s="39" t="str">
        <f t="shared" ca="1" si="37"/>
        <v/>
      </c>
      <c r="D827" s="39" t="str">
        <f t="shared" ca="1" si="38"/>
        <v/>
      </c>
    </row>
    <row r="828" spans="1:4" x14ac:dyDescent="0.3">
      <c r="A828" s="37" t="str">
        <f>IF(ISERROR(SMALL(Inventaires!$V$3:$V$318,ROW())),"",SMALL(Inventaires!$V$3:$V$318,ROW()))</f>
        <v/>
      </c>
      <c r="B828" s="37" t="str">
        <f t="shared" ca="1" si="36"/>
        <v/>
      </c>
      <c r="C828" s="39" t="str">
        <f t="shared" ca="1" si="37"/>
        <v/>
      </c>
      <c r="D828" s="39" t="str">
        <f t="shared" ca="1" si="38"/>
        <v/>
      </c>
    </row>
    <row r="829" spans="1:4" x14ac:dyDescent="0.3">
      <c r="A829" s="37" t="str">
        <f>IF(ISERROR(SMALL(Inventaires!$V$3:$V$318,ROW())),"",SMALL(Inventaires!$V$3:$V$318,ROW()))</f>
        <v/>
      </c>
      <c r="B829" s="37" t="str">
        <f t="shared" ca="1" si="36"/>
        <v/>
      </c>
      <c r="C829" s="39" t="str">
        <f t="shared" ca="1" si="37"/>
        <v/>
      </c>
      <c r="D829" s="39" t="str">
        <f t="shared" ca="1" si="38"/>
        <v/>
      </c>
    </row>
    <row r="830" spans="1:4" x14ac:dyDescent="0.3">
      <c r="A830" s="37" t="str">
        <f>IF(ISERROR(SMALL(Inventaires!$V$3:$V$318,ROW())),"",SMALL(Inventaires!$V$3:$V$318,ROW()))</f>
        <v/>
      </c>
      <c r="B830" s="37" t="str">
        <f t="shared" ca="1" si="36"/>
        <v/>
      </c>
      <c r="C830" s="39" t="str">
        <f t="shared" ca="1" si="37"/>
        <v/>
      </c>
      <c r="D830" s="39" t="str">
        <f t="shared" ca="1" si="38"/>
        <v/>
      </c>
    </row>
    <row r="831" spans="1:4" x14ac:dyDescent="0.3">
      <c r="A831" s="37" t="str">
        <f>IF(ISERROR(SMALL(Inventaires!$V$3:$V$318,ROW())),"",SMALL(Inventaires!$V$3:$V$318,ROW()))</f>
        <v/>
      </c>
      <c r="B831" s="37" t="str">
        <f t="shared" ca="1" si="36"/>
        <v/>
      </c>
      <c r="C831" s="39" t="str">
        <f t="shared" ca="1" si="37"/>
        <v/>
      </c>
      <c r="D831" s="39" t="str">
        <f t="shared" ca="1" si="38"/>
        <v/>
      </c>
    </row>
    <row r="832" spans="1:4" x14ac:dyDescent="0.3">
      <c r="A832" s="37" t="str">
        <f>IF(ISERROR(SMALL(Inventaires!$V$3:$V$318,ROW())),"",SMALL(Inventaires!$V$3:$V$318,ROW()))</f>
        <v/>
      </c>
      <c r="B832" s="37" t="str">
        <f t="shared" ca="1" si="36"/>
        <v/>
      </c>
      <c r="C832" s="39" t="str">
        <f t="shared" ca="1" si="37"/>
        <v/>
      </c>
      <c r="D832" s="39" t="str">
        <f t="shared" ca="1" si="38"/>
        <v/>
      </c>
    </row>
    <row r="833" spans="1:4" x14ac:dyDescent="0.3">
      <c r="A833" s="37" t="str">
        <f>IF(ISERROR(SMALL(Inventaires!$V$3:$V$318,ROW())),"",SMALL(Inventaires!$V$3:$V$318,ROW()))</f>
        <v/>
      </c>
      <c r="B833" s="37" t="str">
        <f t="shared" ref="B833:B896" ca="1" si="39">IF(A833="","",INDIRECT("Inventaires!D"&amp;A833,1))</f>
        <v/>
      </c>
      <c r="C833" s="39" t="str">
        <f t="shared" ref="C833:C896" ca="1" si="40">IF(A833="","",INDIRECT("Inventaires!Q"&amp;A833,1))</f>
        <v/>
      </c>
      <c r="D833" s="39" t="str">
        <f t="shared" ca="1" si="38"/>
        <v/>
      </c>
    </row>
    <row r="834" spans="1:4" x14ac:dyDescent="0.3">
      <c r="A834" s="37" t="str">
        <f>IF(ISERROR(SMALL(Inventaires!$V$3:$V$318,ROW())),"",SMALL(Inventaires!$V$3:$V$318,ROW()))</f>
        <v/>
      </c>
      <c r="B834" s="37" t="str">
        <f t="shared" ca="1" si="39"/>
        <v/>
      </c>
      <c r="C834" s="39" t="str">
        <f t="shared" ca="1" si="40"/>
        <v/>
      </c>
      <c r="D834" s="39" t="str">
        <f t="shared" ref="D834:D897" ca="1" si="41">IF(A834="","",INDIRECT("Inventaires!C"&amp;A834,1))</f>
        <v/>
      </c>
    </row>
    <row r="835" spans="1:4" x14ac:dyDescent="0.3">
      <c r="A835" s="37" t="str">
        <f>IF(ISERROR(SMALL(Inventaires!$V$3:$V$318,ROW())),"",SMALL(Inventaires!$V$3:$V$318,ROW()))</f>
        <v/>
      </c>
      <c r="B835" s="37" t="str">
        <f t="shared" ca="1" si="39"/>
        <v/>
      </c>
      <c r="C835" s="39" t="str">
        <f t="shared" ca="1" si="40"/>
        <v/>
      </c>
      <c r="D835" s="39" t="str">
        <f t="shared" ca="1" si="41"/>
        <v/>
      </c>
    </row>
    <row r="836" spans="1:4" x14ac:dyDescent="0.3">
      <c r="A836" s="37" t="str">
        <f>IF(ISERROR(SMALL(Inventaires!$V$3:$V$318,ROW())),"",SMALL(Inventaires!$V$3:$V$318,ROW()))</f>
        <v/>
      </c>
      <c r="B836" s="37" t="str">
        <f t="shared" ca="1" si="39"/>
        <v/>
      </c>
      <c r="C836" s="39" t="str">
        <f t="shared" ca="1" si="40"/>
        <v/>
      </c>
      <c r="D836" s="39" t="str">
        <f t="shared" ca="1" si="41"/>
        <v/>
      </c>
    </row>
    <row r="837" spans="1:4" x14ac:dyDescent="0.3">
      <c r="A837" s="37" t="str">
        <f>IF(ISERROR(SMALL(Inventaires!$V$3:$V$318,ROW())),"",SMALL(Inventaires!$V$3:$V$318,ROW()))</f>
        <v/>
      </c>
      <c r="B837" s="37" t="str">
        <f t="shared" ca="1" si="39"/>
        <v/>
      </c>
      <c r="C837" s="39" t="str">
        <f t="shared" ca="1" si="40"/>
        <v/>
      </c>
      <c r="D837" s="39" t="str">
        <f t="shared" ca="1" si="41"/>
        <v/>
      </c>
    </row>
    <row r="838" spans="1:4" x14ac:dyDescent="0.3">
      <c r="A838" s="37" t="str">
        <f>IF(ISERROR(SMALL(Inventaires!$V$3:$V$318,ROW())),"",SMALL(Inventaires!$V$3:$V$318,ROW()))</f>
        <v/>
      </c>
      <c r="B838" s="37" t="str">
        <f t="shared" ca="1" si="39"/>
        <v/>
      </c>
      <c r="C838" s="39" t="str">
        <f t="shared" ca="1" si="40"/>
        <v/>
      </c>
      <c r="D838" s="39" t="str">
        <f t="shared" ca="1" si="41"/>
        <v/>
      </c>
    </row>
    <row r="839" spans="1:4" x14ac:dyDescent="0.3">
      <c r="A839" s="37" t="str">
        <f>IF(ISERROR(SMALL(Inventaires!$V$3:$V$318,ROW())),"",SMALL(Inventaires!$V$3:$V$318,ROW()))</f>
        <v/>
      </c>
      <c r="B839" s="37" t="str">
        <f t="shared" ca="1" si="39"/>
        <v/>
      </c>
      <c r="C839" s="39" t="str">
        <f t="shared" ca="1" si="40"/>
        <v/>
      </c>
      <c r="D839" s="39" t="str">
        <f t="shared" ca="1" si="41"/>
        <v/>
      </c>
    </row>
    <row r="840" spans="1:4" x14ac:dyDescent="0.3">
      <c r="A840" s="37" t="str">
        <f>IF(ISERROR(SMALL(Inventaires!$V$3:$V$318,ROW())),"",SMALL(Inventaires!$V$3:$V$318,ROW()))</f>
        <v/>
      </c>
      <c r="B840" s="37" t="str">
        <f t="shared" ca="1" si="39"/>
        <v/>
      </c>
      <c r="C840" s="39" t="str">
        <f t="shared" ca="1" si="40"/>
        <v/>
      </c>
      <c r="D840" s="39" t="str">
        <f t="shared" ca="1" si="41"/>
        <v/>
      </c>
    </row>
    <row r="841" spans="1:4" x14ac:dyDescent="0.3">
      <c r="A841" s="37" t="str">
        <f>IF(ISERROR(SMALL(Inventaires!$V$3:$V$318,ROW())),"",SMALL(Inventaires!$V$3:$V$318,ROW()))</f>
        <v/>
      </c>
      <c r="B841" s="37" t="str">
        <f t="shared" ca="1" si="39"/>
        <v/>
      </c>
      <c r="C841" s="39" t="str">
        <f t="shared" ca="1" si="40"/>
        <v/>
      </c>
      <c r="D841" s="39" t="str">
        <f t="shared" ca="1" si="41"/>
        <v/>
      </c>
    </row>
    <row r="842" spans="1:4" x14ac:dyDescent="0.3">
      <c r="A842" s="37" t="str">
        <f>IF(ISERROR(SMALL(Inventaires!$V$3:$V$318,ROW())),"",SMALL(Inventaires!$V$3:$V$318,ROW()))</f>
        <v/>
      </c>
      <c r="B842" s="37" t="str">
        <f t="shared" ca="1" si="39"/>
        <v/>
      </c>
      <c r="C842" s="39" t="str">
        <f t="shared" ca="1" si="40"/>
        <v/>
      </c>
      <c r="D842" s="39" t="str">
        <f t="shared" ca="1" si="41"/>
        <v/>
      </c>
    </row>
    <row r="843" spans="1:4" x14ac:dyDescent="0.3">
      <c r="A843" s="37" t="str">
        <f>IF(ISERROR(SMALL(Inventaires!$V$3:$V$318,ROW())),"",SMALL(Inventaires!$V$3:$V$318,ROW()))</f>
        <v/>
      </c>
      <c r="B843" s="37" t="str">
        <f t="shared" ca="1" si="39"/>
        <v/>
      </c>
      <c r="C843" s="39" t="str">
        <f t="shared" ca="1" si="40"/>
        <v/>
      </c>
      <c r="D843" s="39" t="str">
        <f t="shared" ca="1" si="41"/>
        <v/>
      </c>
    </row>
    <row r="844" spans="1:4" x14ac:dyDescent="0.3">
      <c r="A844" s="37" t="str">
        <f>IF(ISERROR(SMALL(Inventaires!$V$3:$V$318,ROW())),"",SMALL(Inventaires!$V$3:$V$318,ROW()))</f>
        <v/>
      </c>
      <c r="B844" s="37" t="str">
        <f t="shared" ca="1" si="39"/>
        <v/>
      </c>
      <c r="C844" s="39" t="str">
        <f t="shared" ca="1" si="40"/>
        <v/>
      </c>
      <c r="D844" s="39" t="str">
        <f t="shared" ca="1" si="41"/>
        <v/>
      </c>
    </row>
    <row r="845" spans="1:4" x14ac:dyDescent="0.3">
      <c r="A845" s="37" t="str">
        <f>IF(ISERROR(SMALL(Inventaires!$V$3:$V$318,ROW())),"",SMALL(Inventaires!$V$3:$V$318,ROW()))</f>
        <v/>
      </c>
      <c r="B845" s="37" t="str">
        <f t="shared" ca="1" si="39"/>
        <v/>
      </c>
      <c r="C845" s="39" t="str">
        <f t="shared" ca="1" si="40"/>
        <v/>
      </c>
      <c r="D845" s="39" t="str">
        <f t="shared" ca="1" si="41"/>
        <v/>
      </c>
    </row>
    <row r="846" spans="1:4" x14ac:dyDescent="0.3">
      <c r="A846" s="37" t="str">
        <f>IF(ISERROR(SMALL(Inventaires!$V$3:$V$318,ROW())),"",SMALL(Inventaires!$V$3:$V$318,ROW()))</f>
        <v/>
      </c>
      <c r="B846" s="37" t="str">
        <f t="shared" ca="1" si="39"/>
        <v/>
      </c>
      <c r="C846" s="39" t="str">
        <f t="shared" ca="1" si="40"/>
        <v/>
      </c>
      <c r="D846" s="39" t="str">
        <f t="shared" ca="1" si="41"/>
        <v/>
      </c>
    </row>
    <row r="847" spans="1:4" x14ac:dyDescent="0.3">
      <c r="A847" s="37" t="str">
        <f>IF(ISERROR(SMALL(Inventaires!$V$3:$V$318,ROW())),"",SMALL(Inventaires!$V$3:$V$318,ROW()))</f>
        <v/>
      </c>
      <c r="B847" s="37" t="str">
        <f t="shared" ca="1" si="39"/>
        <v/>
      </c>
      <c r="C847" s="39" t="str">
        <f t="shared" ca="1" si="40"/>
        <v/>
      </c>
      <c r="D847" s="39" t="str">
        <f t="shared" ca="1" si="41"/>
        <v/>
      </c>
    </row>
    <row r="848" spans="1:4" x14ac:dyDescent="0.3">
      <c r="A848" s="37" t="str">
        <f>IF(ISERROR(SMALL(Inventaires!$V$3:$V$318,ROW())),"",SMALL(Inventaires!$V$3:$V$318,ROW()))</f>
        <v/>
      </c>
      <c r="B848" s="37" t="str">
        <f t="shared" ca="1" si="39"/>
        <v/>
      </c>
      <c r="C848" s="39" t="str">
        <f t="shared" ca="1" si="40"/>
        <v/>
      </c>
      <c r="D848" s="39" t="str">
        <f t="shared" ca="1" si="41"/>
        <v/>
      </c>
    </row>
    <row r="849" spans="1:4" x14ac:dyDescent="0.3">
      <c r="A849" s="37" t="str">
        <f>IF(ISERROR(SMALL(Inventaires!$V$3:$V$318,ROW())),"",SMALL(Inventaires!$V$3:$V$318,ROW()))</f>
        <v/>
      </c>
      <c r="B849" s="37" t="str">
        <f t="shared" ca="1" si="39"/>
        <v/>
      </c>
      <c r="C849" s="39" t="str">
        <f t="shared" ca="1" si="40"/>
        <v/>
      </c>
      <c r="D849" s="39" t="str">
        <f t="shared" ca="1" si="41"/>
        <v/>
      </c>
    </row>
    <row r="850" spans="1:4" x14ac:dyDescent="0.3">
      <c r="A850" s="37" t="str">
        <f>IF(ISERROR(SMALL(Inventaires!$V$3:$V$318,ROW())),"",SMALL(Inventaires!$V$3:$V$318,ROW()))</f>
        <v/>
      </c>
      <c r="B850" s="37" t="str">
        <f t="shared" ca="1" si="39"/>
        <v/>
      </c>
      <c r="C850" s="39" t="str">
        <f t="shared" ca="1" si="40"/>
        <v/>
      </c>
      <c r="D850" s="39" t="str">
        <f t="shared" ca="1" si="41"/>
        <v/>
      </c>
    </row>
    <row r="851" spans="1:4" x14ac:dyDescent="0.3">
      <c r="A851" s="37" t="str">
        <f>IF(ISERROR(SMALL(Inventaires!$V$3:$V$318,ROW())),"",SMALL(Inventaires!$V$3:$V$318,ROW()))</f>
        <v/>
      </c>
      <c r="B851" s="37" t="str">
        <f t="shared" ca="1" si="39"/>
        <v/>
      </c>
      <c r="C851" s="39" t="str">
        <f t="shared" ca="1" si="40"/>
        <v/>
      </c>
      <c r="D851" s="39" t="str">
        <f t="shared" ca="1" si="41"/>
        <v/>
      </c>
    </row>
    <row r="852" spans="1:4" x14ac:dyDescent="0.3">
      <c r="A852" s="37" t="str">
        <f>IF(ISERROR(SMALL(Inventaires!$V$3:$V$318,ROW())),"",SMALL(Inventaires!$V$3:$V$318,ROW()))</f>
        <v/>
      </c>
      <c r="B852" s="37" t="str">
        <f t="shared" ca="1" si="39"/>
        <v/>
      </c>
      <c r="C852" s="39" t="str">
        <f t="shared" ca="1" si="40"/>
        <v/>
      </c>
      <c r="D852" s="39" t="str">
        <f t="shared" ca="1" si="41"/>
        <v/>
      </c>
    </row>
    <row r="853" spans="1:4" x14ac:dyDescent="0.3">
      <c r="A853" s="37" t="str">
        <f>IF(ISERROR(SMALL(Inventaires!$V$3:$V$318,ROW())),"",SMALL(Inventaires!$V$3:$V$318,ROW()))</f>
        <v/>
      </c>
      <c r="B853" s="37" t="str">
        <f t="shared" ca="1" si="39"/>
        <v/>
      </c>
      <c r="C853" s="39" t="str">
        <f t="shared" ca="1" si="40"/>
        <v/>
      </c>
      <c r="D853" s="39" t="str">
        <f t="shared" ca="1" si="41"/>
        <v/>
      </c>
    </row>
    <row r="854" spans="1:4" x14ac:dyDescent="0.3">
      <c r="A854" s="37" t="str">
        <f>IF(ISERROR(SMALL(Inventaires!$V$3:$V$318,ROW())),"",SMALL(Inventaires!$V$3:$V$318,ROW()))</f>
        <v/>
      </c>
      <c r="B854" s="37" t="str">
        <f t="shared" ca="1" si="39"/>
        <v/>
      </c>
      <c r="C854" s="39" t="str">
        <f t="shared" ca="1" si="40"/>
        <v/>
      </c>
      <c r="D854" s="39" t="str">
        <f t="shared" ca="1" si="41"/>
        <v/>
      </c>
    </row>
    <row r="855" spans="1:4" x14ac:dyDescent="0.3">
      <c r="A855" s="37" t="str">
        <f>IF(ISERROR(SMALL(Inventaires!$V$3:$V$318,ROW())),"",SMALL(Inventaires!$V$3:$V$318,ROW()))</f>
        <v/>
      </c>
      <c r="B855" s="37" t="str">
        <f t="shared" ca="1" si="39"/>
        <v/>
      </c>
      <c r="C855" s="39" t="str">
        <f t="shared" ca="1" si="40"/>
        <v/>
      </c>
      <c r="D855" s="39" t="str">
        <f t="shared" ca="1" si="41"/>
        <v/>
      </c>
    </row>
    <row r="856" spans="1:4" x14ac:dyDescent="0.3">
      <c r="A856" s="37" t="str">
        <f>IF(ISERROR(SMALL(Inventaires!$V$3:$V$318,ROW())),"",SMALL(Inventaires!$V$3:$V$318,ROW()))</f>
        <v/>
      </c>
      <c r="B856" s="37" t="str">
        <f t="shared" ca="1" si="39"/>
        <v/>
      </c>
      <c r="C856" s="39" t="str">
        <f t="shared" ca="1" si="40"/>
        <v/>
      </c>
      <c r="D856" s="39" t="str">
        <f t="shared" ca="1" si="41"/>
        <v/>
      </c>
    </row>
    <row r="857" spans="1:4" x14ac:dyDescent="0.3">
      <c r="A857" s="37" t="str">
        <f>IF(ISERROR(SMALL(Inventaires!$V$3:$V$318,ROW())),"",SMALL(Inventaires!$V$3:$V$318,ROW()))</f>
        <v/>
      </c>
      <c r="B857" s="37" t="str">
        <f t="shared" ca="1" si="39"/>
        <v/>
      </c>
      <c r="C857" s="39" t="str">
        <f t="shared" ca="1" si="40"/>
        <v/>
      </c>
      <c r="D857" s="39" t="str">
        <f t="shared" ca="1" si="41"/>
        <v/>
      </c>
    </row>
    <row r="858" spans="1:4" x14ac:dyDescent="0.3">
      <c r="A858" s="37" t="str">
        <f>IF(ISERROR(SMALL(Inventaires!$V$3:$V$318,ROW())),"",SMALL(Inventaires!$V$3:$V$318,ROW()))</f>
        <v/>
      </c>
      <c r="B858" s="37" t="str">
        <f t="shared" ca="1" si="39"/>
        <v/>
      </c>
      <c r="C858" s="39" t="str">
        <f t="shared" ca="1" si="40"/>
        <v/>
      </c>
      <c r="D858" s="39" t="str">
        <f t="shared" ca="1" si="41"/>
        <v/>
      </c>
    </row>
    <row r="859" spans="1:4" x14ac:dyDescent="0.3">
      <c r="A859" s="37" t="str">
        <f>IF(ISERROR(SMALL(Inventaires!$V$3:$V$318,ROW())),"",SMALL(Inventaires!$V$3:$V$318,ROW()))</f>
        <v/>
      </c>
      <c r="B859" s="37" t="str">
        <f t="shared" ca="1" si="39"/>
        <v/>
      </c>
      <c r="C859" s="39" t="str">
        <f t="shared" ca="1" si="40"/>
        <v/>
      </c>
      <c r="D859" s="39" t="str">
        <f t="shared" ca="1" si="41"/>
        <v/>
      </c>
    </row>
    <row r="860" spans="1:4" x14ac:dyDescent="0.3">
      <c r="A860" s="37" t="str">
        <f>IF(ISERROR(SMALL(Inventaires!$V$3:$V$318,ROW())),"",SMALL(Inventaires!$V$3:$V$318,ROW()))</f>
        <v/>
      </c>
      <c r="B860" s="37" t="str">
        <f t="shared" ca="1" si="39"/>
        <v/>
      </c>
      <c r="C860" s="39" t="str">
        <f t="shared" ca="1" si="40"/>
        <v/>
      </c>
      <c r="D860" s="39" t="str">
        <f t="shared" ca="1" si="41"/>
        <v/>
      </c>
    </row>
    <row r="861" spans="1:4" x14ac:dyDescent="0.3">
      <c r="A861" s="37" t="str">
        <f>IF(ISERROR(SMALL(Inventaires!$V$3:$V$318,ROW())),"",SMALL(Inventaires!$V$3:$V$318,ROW()))</f>
        <v/>
      </c>
      <c r="B861" s="37" t="str">
        <f t="shared" ca="1" si="39"/>
        <v/>
      </c>
      <c r="C861" s="39" t="str">
        <f t="shared" ca="1" si="40"/>
        <v/>
      </c>
      <c r="D861" s="39" t="str">
        <f t="shared" ca="1" si="41"/>
        <v/>
      </c>
    </row>
    <row r="862" spans="1:4" x14ac:dyDescent="0.3">
      <c r="A862" s="37" t="str">
        <f>IF(ISERROR(SMALL(Inventaires!$V$3:$V$318,ROW())),"",SMALL(Inventaires!$V$3:$V$318,ROW()))</f>
        <v/>
      </c>
      <c r="B862" s="37" t="str">
        <f t="shared" ca="1" si="39"/>
        <v/>
      </c>
      <c r="C862" s="39" t="str">
        <f t="shared" ca="1" si="40"/>
        <v/>
      </c>
      <c r="D862" s="39" t="str">
        <f t="shared" ca="1" si="41"/>
        <v/>
      </c>
    </row>
    <row r="863" spans="1:4" x14ac:dyDescent="0.3">
      <c r="A863" s="37" t="str">
        <f>IF(ISERROR(SMALL(Inventaires!$V$3:$V$318,ROW())),"",SMALL(Inventaires!$V$3:$V$318,ROW()))</f>
        <v/>
      </c>
      <c r="B863" s="37" t="str">
        <f t="shared" ca="1" si="39"/>
        <v/>
      </c>
      <c r="C863" s="39" t="str">
        <f t="shared" ca="1" si="40"/>
        <v/>
      </c>
      <c r="D863" s="39" t="str">
        <f t="shared" ca="1" si="41"/>
        <v/>
      </c>
    </row>
    <row r="864" spans="1:4" x14ac:dyDescent="0.3">
      <c r="A864" s="37" t="str">
        <f>IF(ISERROR(SMALL(Inventaires!$V$3:$V$318,ROW())),"",SMALL(Inventaires!$V$3:$V$318,ROW()))</f>
        <v/>
      </c>
      <c r="B864" s="37" t="str">
        <f t="shared" ca="1" si="39"/>
        <v/>
      </c>
      <c r="C864" s="39" t="str">
        <f t="shared" ca="1" si="40"/>
        <v/>
      </c>
      <c r="D864" s="39" t="str">
        <f t="shared" ca="1" si="41"/>
        <v/>
      </c>
    </row>
    <row r="865" spans="1:4" x14ac:dyDescent="0.3">
      <c r="A865" s="37" t="str">
        <f>IF(ISERROR(SMALL(Inventaires!$V$3:$V$318,ROW())),"",SMALL(Inventaires!$V$3:$V$318,ROW()))</f>
        <v/>
      </c>
      <c r="B865" s="37" t="str">
        <f t="shared" ca="1" si="39"/>
        <v/>
      </c>
      <c r="C865" s="39" t="str">
        <f t="shared" ca="1" si="40"/>
        <v/>
      </c>
      <c r="D865" s="39" t="str">
        <f t="shared" ca="1" si="41"/>
        <v/>
      </c>
    </row>
    <row r="866" spans="1:4" x14ac:dyDescent="0.3">
      <c r="A866" s="37" t="str">
        <f>IF(ISERROR(SMALL(Inventaires!$V$3:$V$318,ROW())),"",SMALL(Inventaires!$V$3:$V$318,ROW()))</f>
        <v/>
      </c>
      <c r="B866" s="37" t="str">
        <f t="shared" ca="1" si="39"/>
        <v/>
      </c>
      <c r="C866" s="39" t="str">
        <f t="shared" ca="1" si="40"/>
        <v/>
      </c>
      <c r="D866" s="39" t="str">
        <f t="shared" ca="1" si="41"/>
        <v/>
      </c>
    </row>
    <row r="867" spans="1:4" x14ac:dyDescent="0.3">
      <c r="A867" s="37" t="str">
        <f>IF(ISERROR(SMALL(Inventaires!$V$3:$V$318,ROW())),"",SMALL(Inventaires!$V$3:$V$318,ROW()))</f>
        <v/>
      </c>
      <c r="B867" s="37" t="str">
        <f t="shared" ca="1" si="39"/>
        <v/>
      </c>
      <c r="C867" s="39" t="str">
        <f t="shared" ca="1" si="40"/>
        <v/>
      </c>
      <c r="D867" s="39" t="str">
        <f t="shared" ca="1" si="41"/>
        <v/>
      </c>
    </row>
    <row r="868" spans="1:4" x14ac:dyDescent="0.3">
      <c r="A868" s="37" t="str">
        <f>IF(ISERROR(SMALL(Inventaires!$V$3:$V$318,ROW())),"",SMALL(Inventaires!$V$3:$V$318,ROW()))</f>
        <v/>
      </c>
      <c r="B868" s="37" t="str">
        <f t="shared" ca="1" si="39"/>
        <v/>
      </c>
      <c r="C868" s="39" t="str">
        <f t="shared" ca="1" si="40"/>
        <v/>
      </c>
      <c r="D868" s="39" t="str">
        <f t="shared" ca="1" si="41"/>
        <v/>
      </c>
    </row>
    <row r="869" spans="1:4" x14ac:dyDescent="0.3">
      <c r="A869" s="37" t="str">
        <f>IF(ISERROR(SMALL(Inventaires!$V$3:$V$318,ROW())),"",SMALL(Inventaires!$V$3:$V$318,ROW()))</f>
        <v/>
      </c>
      <c r="B869" s="37" t="str">
        <f t="shared" ca="1" si="39"/>
        <v/>
      </c>
      <c r="C869" s="39" t="str">
        <f t="shared" ca="1" si="40"/>
        <v/>
      </c>
      <c r="D869" s="39" t="str">
        <f t="shared" ca="1" si="41"/>
        <v/>
      </c>
    </row>
    <row r="870" spans="1:4" x14ac:dyDescent="0.3">
      <c r="A870" s="37" t="str">
        <f>IF(ISERROR(SMALL(Inventaires!$V$3:$V$318,ROW())),"",SMALL(Inventaires!$V$3:$V$318,ROW()))</f>
        <v/>
      </c>
      <c r="B870" s="37" t="str">
        <f t="shared" ca="1" si="39"/>
        <v/>
      </c>
      <c r="C870" s="39" t="str">
        <f t="shared" ca="1" si="40"/>
        <v/>
      </c>
      <c r="D870" s="39" t="str">
        <f t="shared" ca="1" si="41"/>
        <v/>
      </c>
    </row>
    <row r="871" spans="1:4" x14ac:dyDescent="0.3">
      <c r="A871" s="37" t="str">
        <f>IF(ISERROR(SMALL(Inventaires!$V$3:$V$318,ROW())),"",SMALL(Inventaires!$V$3:$V$318,ROW()))</f>
        <v/>
      </c>
      <c r="B871" s="37" t="str">
        <f t="shared" ca="1" si="39"/>
        <v/>
      </c>
      <c r="C871" s="39" t="str">
        <f t="shared" ca="1" si="40"/>
        <v/>
      </c>
      <c r="D871" s="39" t="str">
        <f t="shared" ca="1" si="41"/>
        <v/>
      </c>
    </row>
    <row r="872" spans="1:4" x14ac:dyDescent="0.3">
      <c r="A872" s="37" t="str">
        <f>IF(ISERROR(SMALL(Inventaires!$V$3:$V$318,ROW())),"",SMALL(Inventaires!$V$3:$V$318,ROW()))</f>
        <v/>
      </c>
      <c r="B872" s="37" t="str">
        <f t="shared" ca="1" si="39"/>
        <v/>
      </c>
      <c r="C872" s="39" t="str">
        <f t="shared" ca="1" si="40"/>
        <v/>
      </c>
      <c r="D872" s="39" t="str">
        <f t="shared" ca="1" si="41"/>
        <v/>
      </c>
    </row>
    <row r="873" spans="1:4" x14ac:dyDescent="0.3">
      <c r="A873" s="37" t="str">
        <f>IF(ISERROR(SMALL(Inventaires!$V$3:$V$318,ROW())),"",SMALL(Inventaires!$V$3:$V$318,ROW()))</f>
        <v/>
      </c>
      <c r="B873" s="37" t="str">
        <f t="shared" ca="1" si="39"/>
        <v/>
      </c>
      <c r="C873" s="39" t="str">
        <f t="shared" ca="1" si="40"/>
        <v/>
      </c>
      <c r="D873" s="39" t="str">
        <f t="shared" ca="1" si="41"/>
        <v/>
      </c>
    </row>
    <row r="874" spans="1:4" x14ac:dyDescent="0.3">
      <c r="A874" s="37" t="str">
        <f>IF(ISERROR(SMALL(Inventaires!$V$3:$V$318,ROW())),"",SMALL(Inventaires!$V$3:$V$318,ROW()))</f>
        <v/>
      </c>
      <c r="B874" s="37" t="str">
        <f t="shared" ca="1" si="39"/>
        <v/>
      </c>
      <c r="C874" s="39" t="str">
        <f t="shared" ca="1" si="40"/>
        <v/>
      </c>
      <c r="D874" s="39" t="str">
        <f t="shared" ca="1" si="41"/>
        <v/>
      </c>
    </row>
    <row r="875" spans="1:4" x14ac:dyDescent="0.3">
      <c r="A875" s="37" t="str">
        <f>IF(ISERROR(SMALL(Inventaires!$V$3:$V$318,ROW())),"",SMALL(Inventaires!$V$3:$V$318,ROW()))</f>
        <v/>
      </c>
      <c r="B875" s="37" t="str">
        <f t="shared" ca="1" si="39"/>
        <v/>
      </c>
      <c r="C875" s="39" t="str">
        <f t="shared" ca="1" si="40"/>
        <v/>
      </c>
      <c r="D875" s="39" t="str">
        <f t="shared" ca="1" si="41"/>
        <v/>
      </c>
    </row>
    <row r="876" spans="1:4" x14ac:dyDescent="0.3">
      <c r="A876" s="37" t="str">
        <f>IF(ISERROR(SMALL(Inventaires!$V$3:$V$318,ROW())),"",SMALL(Inventaires!$V$3:$V$318,ROW()))</f>
        <v/>
      </c>
      <c r="B876" s="37" t="str">
        <f t="shared" ca="1" si="39"/>
        <v/>
      </c>
      <c r="C876" s="39" t="str">
        <f t="shared" ca="1" si="40"/>
        <v/>
      </c>
      <c r="D876" s="39" t="str">
        <f t="shared" ca="1" si="41"/>
        <v/>
      </c>
    </row>
    <row r="877" spans="1:4" x14ac:dyDescent="0.3">
      <c r="A877" s="37" t="str">
        <f>IF(ISERROR(SMALL(Inventaires!$V$3:$V$318,ROW())),"",SMALL(Inventaires!$V$3:$V$318,ROW()))</f>
        <v/>
      </c>
      <c r="B877" s="37" t="str">
        <f t="shared" ca="1" si="39"/>
        <v/>
      </c>
      <c r="C877" s="39" t="str">
        <f t="shared" ca="1" si="40"/>
        <v/>
      </c>
      <c r="D877" s="39" t="str">
        <f t="shared" ca="1" si="41"/>
        <v/>
      </c>
    </row>
    <row r="878" spans="1:4" x14ac:dyDescent="0.3">
      <c r="A878" s="37" t="str">
        <f>IF(ISERROR(SMALL(Inventaires!$V$3:$V$318,ROW())),"",SMALL(Inventaires!$V$3:$V$318,ROW()))</f>
        <v/>
      </c>
      <c r="B878" s="37" t="str">
        <f t="shared" ca="1" si="39"/>
        <v/>
      </c>
      <c r="C878" s="39" t="str">
        <f t="shared" ca="1" si="40"/>
        <v/>
      </c>
      <c r="D878" s="39" t="str">
        <f t="shared" ca="1" si="41"/>
        <v/>
      </c>
    </row>
    <row r="879" spans="1:4" x14ac:dyDescent="0.3">
      <c r="A879" s="37" t="str">
        <f>IF(ISERROR(SMALL(Inventaires!$V$3:$V$318,ROW())),"",SMALL(Inventaires!$V$3:$V$318,ROW()))</f>
        <v/>
      </c>
      <c r="B879" s="37" t="str">
        <f t="shared" ca="1" si="39"/>
        <v/>
      </c>
      <c r="C879" s="39" t="str">
        <f t="shared" ca="1" si="40"/>
        <v/>
      </c>
      <c r="D879" s="39" t="str">
        <f t="shared" ca="1" si="41"/>
        <v/>
      </c>
    </row>
    <row r="880" spans="1:4" x14ac:dyDescent="0.3">
      <c r="A880" s="37" t="str">
        <f>IF(ISERROR(SMALL(Inventaires!$V$3:$V$318,ROW())),"",SMALL(Inventaires!$V$3:$V$318,ROW()))</f>
        <v/>
      </c>
      <c r="B880" s="37" t="str">
        <f t="shared" ca="1" si="39"/>
        <v/>
      </c>
      <c r="C880" s="39" t="str">
        <f t="shared" ca="1" si="40"/>
        <v/>
      </c>
      <c r="D880" s="39" t="str">
        <f t="shared" ca="1" si="41"/>
        <v/>
      </c>
    </row>
    <row r="881" spans="1:4" x14ac:dyDescent="0.3">
      <c r="A881" s="37" t="str">
        <f>IF(ISERROR(SMALL(Inventaires!$V$3:$V$318,ROW())),"",SMALL(Inventaires!$V$3:$V$318,ROW()))</f>
        <v/>
      </c>
      <c r="B881" s="37" t="str">
        <f t="shared" ca="1" si="39"/>
        <v/>
      </c>
      <c r="C881" s="39" t="str">
        <f t="shared" ca="1" si="40"/>
        <v/>
      </c>
      <c r="D881" s="39" t="str">
        <f t="shared" ca="1" si="41"/>
        <v/>
      </c>
    </row>
    <row r="882" spans="1:4" x14ac:dyDescent="0.3">
      <c r="A882" s="37" t="str">
        <f>IF(ISERROR(SMALL(Inventaires!$V$3:$V$318,ROW())),"",SMALL(Inventaires!$V$3:$V$318,ROW()))</f>
        <v/>
      </c>
      <c r="B882" s="37" t="str">
        <f t="shared" ca="1" si="39"/>
        <v/>
      </c>
      <c r="C882" s="39" t="str">
        <f t="shared" ca="1" si="40"/>
        <v/>
      </c>
      <c r="D882" s="39" t="str">
        <f t="shared" ca="1" si="41"/>
        <v/>
      </c>
    </row>
    <row r="883" spans="1:4" x14ac:dyDescent="0.3">
      <c r="A883" s="37" t="str">
        <f>IF(ISERROR(SMALL(Inventaires!$V$3:$V$318,ROW())),"",SMALL(Inventaires!$V$3:$V$318,ROW()))</f>
        <v/>
      </c>
      <c r="B883" s="37" t="str">
        <f t="shared" ca="1" si="39"/>
        <v/>
      </c>
      <c r="C883" s="39" t="str">
        <f t="shared" ca="1" si="40"/>
        <v/>
      </c>
      <c r="D883" s="39" t="str">
        <f t="shared" ca="1" si="41"/>
        <v/>
      </c>
    </row>
    <row r="884" spans="1:4" x14ac:dyDescent="0.3">
      <c r="A884" s="37" t="str">
        <f>IF(ISERROR(SMALL(Inventaires!$V$3:$V$318,ROW())),"",SMALL(Inventaires!$V$3:$V$318,ROW()))</f>
        <v/>
      </c>
      <c r="B884" s="37" t="str">
        <f t="shared" ca="1" si="39"/>
        <v/>
      </c>
      <c r="C884" s="39" t="str">
        <f t="shared" ca="1" si="40"/>
        <v/>
      </c>
      <c r="D884" s="39" t="str">
        <f t="shared" ca="1" si="41"/>
        <v/>
      </c>
    </row>
    <row r="885" spans="1:4" x14ac:dyDescent="0.3">
      <c r="A885" s="37" t="str">
        <f>IF(ISERROR(SMALL(Inventaires!$V$3:$V$318,ROW())),"",SMALL(Inventaires!$V$3:$V$318,ROW()))</f>
        <v/>
      </c>
      <c r="B885" s="37" t="str">
        <f t="shared" ca="1" si="39"/>
        <v/>
      </c>
      <c r="C885" s="39" t="str">
        <f t="shared" ca="1" si="40"/>
        <v/>
      </c>
      <c r="D885" s="39" t="str">
        <f t="shared" ca="1" si="41"/>
        <v/>
      </c>
    </row>
    <row r="886" spans="1:4" x14ac:dyDescent="0.3">
      <c r="A886" s="37" t="str">
        <f>IF(ISERROR(SMALL(Inventaires!$V$3:$V$318,ROW())),"",SMALL(Inventaires!$V$3:$V$318,ROW()))</f>
        <v/>
      </c>
      <c r="B886" s="37" t="str">
        <f t="shared" ca="1" si="39"/>
        <v/>
      </c>
      <c r="C886" s="39" t="str">
        <f t="shared" ca="1" si="40"/>
        <v/>
      </c>
      <c r="D886" s="39" t="str">
        <f t="shared" ca="1" si="41"/>
        <v/>
      </c>
    </row>
    <row r="887" spans="1:4" x14ac:dyDescent="0.3">
      <c r="A887" s="37" t="str">
        <f>IF(ISERROR(SMALL(Inventaires!$V$3:$V$318,ROW())),"",SMALL(Inventaires!$V$3:$V$318,ROW()))</f>
        <v/>
      </c>
      <c r="B887" s="37" t="str">
        <f t="shared" ca="1" si="39"/>
        <v/>
      </c>
      <c r="C887" s="39" t="str">
        <f t="shared" ca="1" si="40"/>
        <v/>
      </c>
      <c r="D887" s="39" t="str">
        <f t="shared" ca="1" si="41"/>
        <v/>
      </c>
    </row>
    <row r="888" spans="1:4" x14ac:dyDescent="0.3">
      <c r="A888" s="37" t="str">
        <f>IF(ISERROR(SMALL(Inventaires!$V$3:$V$318,ROW())),"",SMALL(Inventaires!$V$3:$V$318,ROW()))</f>
        <v/>
      </c>
      <c r="B888" s="37" t="str">
        <f t="shared" ca="1" si="39"/>
        <v/>
      </c>
      <c r="C888" s="39" t="str">
        <f t="shared" ca="1" si="40"/>
        <v/>
      </c>
      <c r="D888" s="39" t="str">
        <f t="shared" ca="1" si="41"/>
        <v/>
      </c>
    </row>
    <row r="889" spans="1:4" x14ac:dyDescent="0.3">
      <c r="A889" s="37" t="str">
        <f>IF(ISERROR(SMALL(Inventaires!$V$3:$V$318,ROW())),"",SMALL(Inventaires!$V$3:$V$318,ROW()))</f>
        <v/>
      </c>
      <c r="B889" s="37" t="str">
        <f t="shared" ca="1" si="39"/>
        <v/>
      </c>
      <c r="C889" s="39" t="str">
        <f t="shared" ca="1" si="40"/>
        <v/>
      </c>
      <c r="D889" s="39" t="str">
        <f t="shared" ca="1" si="41"/>
        <v/>
      </c>
    </row>
    <row r="890" spans="1:4" x14ac:dyDescent="0.3">
      <c r="A890" s="37" t="str">
        <f>IF(ISERROR(SMALL(Inventaires!$V$3:$V$318,ROW())),"",SMALL(Inventaires!$V$3:$V$318,ROW()))</f>
        <v/>
      </c>
      <c r="B890" s="37" t="str">
        <f t="shared" ca="1" si="39"/>
        <v/>
      </c>
      <c r="C890" s="39" t="str">
        <f t="shared" ca="1" si="40"/>
        <v/>
      </c>
      <c r="D890" s="39" t="str">
        <f t="shared" ca="1" si="41"/>
        <v/>
      </c>
    </row>
    <row r="891" spans="1:4" x14ac:dyDescent="0.3">
      <c r="A891" s="37" t="str">
        <f>IF(ISERROR(SMALL(Inventaires!$V$3:$V$318,ROW())),"",SMALL(Inventaires!$V$3:$V$318,ROW()))</f>
        <v/>
      </c>
      <c r="B891" s="37" t="str">
        <f t="shared" ca="1" si="39"/>
        <v/>
      </c>
      <c r="C891" s="39" t="str">
        <f t="shared" ca="1" si="40"/>
        <v/>
      </c>
      <c r="D891" s="39" t="str">
        <f t="shared" ca="1" si="41"/>
        <v/>
      </c>
    </row>
    <row r="892" spans="1:4" x14ac:dyDescent="0.3">
      <c r="A892" s="37" t="str">
        <f>IF(ISERROR(SMALL(Inventaires!$V$3:$V$318,ROW())),"",SMALL(Inventaires!$V$3:$V$318,ROW()))</f>
        <v/>
      </c>
      <c r="B892" s="37" t="str">
        <f t="shared" ca="1" si="39"/>
        <v/>
      </c>
      <c r="C892" s="39" t="str">
        <f t="shared" ca="1" si="40"/>
        <v/>
      </c>
      <c r="D892" s="39" t="str">
        <f t="shared" ca="1" si="41"/>
        <v/>
      </c>
    </row>
    <row r="893" spans="1:4" x14ac:dyDescent="0.3">
      <c r="A893" s="37" t="str">
        <f>IF(ISERROR(SMALL(Inventaires!$V$3:$V$318,ROW())),"",SMALL(Inventaires!$V$3:$V$318,ROW()))</f>
        <v/>
      </c>
      <c r="B893" s="37" t="str">
        <f t="shared" ca="1" si="39"/>
        <v/>
      </c>
      <c r="C893" s="39" t="str">
        <f t="shared" ca="1" si="40"/>
        <v/>
      </c>
      <c r="D893" s="39" t="str">
        <f t="shared" ca="1" si="41"/>
        <v/>
      </c>
    </row>
    <row r="894" spans="1:4" x14ac:dyDescent="0.3">
      <c r="A894" s="37" t="str">
        <f>IF(ISERROR(SMALL(Inventaires!$V$3:$V$318,ROW())),"",SMALL(Inventaires!$V$3:$V$318,ROW()))</f>
        <v/>
      </c>
      <c r="B894" s="37" t="str">
        <f t="shared" ca="1" si="39"/>
        <v/>
      </c>
      <c r="C894" s="39" t="str">
        <f t="shared" ca="1" si="40"/>
        <v/>
      </c>
      <c r="D894" s="39" t="str">
        <f t="shared" ca="1" si="41"/>
        <v/>
      </c>
    </row>
    <row r="895" spans="1:4" x14ac:dyDescent="0.3">
      <c r="A895" s="37" t="str">
        <f>IF(ISERROR(SMALL(Inventaires!$V$3:$V$318,ROW())),"",SMALL(Inventaires!$V$3:$V$318,ROW()))</f>
        <v/>
      </c>
      <c r="B895" s="37" t="str">
        <f t="shared" ca="1" si="39"/>
        <v/>
      </c>
      <c r="C895" s="39" t="str">
        <f t="shared" ca="1" si="40"/>
        <v/>
      </c>
      <c r="D895" s="39" t="str">
        <f t="shared" ca="1" si="41"/>
        <v/>
      </c>
    </row>
    <row r="896" spans="1:4" x14ac:dyDescent="0.3">
      <c r="A896" s="37" t="str">
        <f>IF(ISERROR(SMALL(Inventaires!$V$3:$V$318,ROW())),"",SMALL(Inventaires!$V$3:$V$318,ROW()))</f>
        <v/>
      </c>
      <c r="B896" s="37" t="str">
        <f t="shared" ca="1" si="39"/>
        <v/>
      </c>
      <c r="C896" s="39" t="str">
        <f t="shared" ca="1" si="40"/>
        <v/>
      </c>
      <c r="D896" s="39" t="str">
        <f t="shared" ca="1" si="41"/>
        <v/>
      </c>
    </row>
    <row r="897" spans="1:4" x14ac:dyDescent="0.3">
      <c r="A897" s="37" t="str">
        <f>IF(ISERROR(SMALL(Inventaires!$V$3:$V$318,ROW())),"",SMALL(Inventaires!$V$3:$V$318,ROW()))</f>
        <v/>
      </c>
      <c r="B897" s="37" t="str">
        <f t="shared" ref="B897:B960" ca="1" si="42">IF(A897="","",INDIRECT("Inventaires!D"&amp;A897,1))</f>
        <v/>
      </c>
      <c r="C897" s="39" t="str">
        <f t="shared" ref="C897:C960" ca="1" si="43">IF(A897="","",INDIRECT("Inventaires!Q"&amp;A897,1))</f>
        <v/>
      </c>
      <c r="D897" s="39" t="str">
        <f t="shared" ca="1" si="41"/>
        <v/>
      </c>
    </row>
    <row r="898" spans="1:4" x14ac:dyDescent="0.3">
      <c r="A898" s="37" t="str">
        <f>IF(ISERROR(SMALL(Inventaires!$V$3:$V$318,ROW())),"",SMALL(Inventaires!$V$3:$V$318,ROW()))</f>
        <v/>
      </c>
      <c r="B898" s="37" t="str">
        <f t="shared" ca="1" si="42"/>
        <v/>
      </c>
      <c r="C898" s="39" t="str">
        <f t="shared" ca="1" si="43"/>
        <v/>
      </c>
      <c r="D898" s="39" t="str">
        <f t="shared" ref="D898:D961" ca="1" si="44">IF(A898="","",INDIRECT("Inventaires!C"&amp;A898,1))</f>
        <v/>
      </c>
    </row>
    <row r="899" spans="1:4" x14ac:dyDescent="0.3">
      <c r="A899" s="37" t="str">
        <f>IF(ISERROR(SMALL(Inventaires!$V$3:$V$318,ROW())),"",SMALL(Inventaires!$V$3:$V$318,ROW()))</f>
        <v/>
      </c>
      <c r="B899" s="37" t="str">
        <f t="shared" ca="1" si="42"/>
        <v/>
      </c>
      <c r="C899" s="39" t="str">
        <f t="shared" ca="1" si="43"/>
        <v/>
      </c>
      <c r="D899" s="39" t="str">
        <f t="shared" ca="1" si="44"/>
        <v/>
      </c>
    </row>
    <row r="900" spans="1:4" x14ac:dyDescent="0.3">
      <c r="A900" s="37" t="str">
        <f>IF(ISERROR(SMALL(Inventaires!$V$3:$V$318,ROW())),"",SMALL(Inventaires!$V$3:$V$318,ROW()))</f>
        <v/>
      </c>
      <c r="B900" s="37" t="str">
        <f t="shared" ca="1" si="42"/>
        <v/>
      </c>
      <c r="C900" s="39" t="str">
        <f t="shared" ca="1" si="43"/>
        <v/>
      </c>
      <c r="D900" s="39" t="str">
        <f t="shared" ca="1" si="44"/>
        <v/>
      </c>
    </row>
    <row r="901" spans="1:4" x14ac:dyDescent="0.3">
      <c r="A901" s="37" t="str">
        <f>IF(ISERROR(SMALL(Inventaires!$V$3:$V$318,ROW())),"",SMALL(Inventaires!$V$3:$V$318,ROW()))</f>
        <v/>
      </c>
      <c r="B901" s="37" t="str">
        <f t="shared" ca="1" si="42"/>
        <v/>
      </c>
      <c r="C901" s="39" t="str">
        <f t="shared" ca="1" si="43"/>
        <v/>
      </c>
      <c r="D901" s="39" t="str">
        <f t="shared" ca="1" si="44"/>
        <v/>
      </c>
    </row>
    <row r="902" spans="1:4" x14ac:dyDescent="0.3">
      <c r="A902" s="37" t="str">
        <f>IF(ISERROR(SMALL(Inventaires!$V$3:$V$318,ROW())),"",SMALL(Inventaires!$V$3:$V$318,ROW()))</f>
        <v/>
      </c>
      <c r="B902" s="37" t="str">
        <f t="shared" ca="1" si="42"/>
        <v/>
      </c>
      <c r="C902" s="39" t="str">
        <f t="shared" ca="1" si="43"/>
        <v/>
      </c>
      <c r="D902" s="39" t="str">
        <f t="shared" ca="1" si="44"/>
        <v/>
      </c>
    </row>
    <row r="903" spans="1:4" x14ac:dyDescent="0.3">
      <c r="A903" s="37" t="str">
        <f>IF(ISERROR(SMALL(Inventaires!$V$3:$V$318,ROW())),"",SMALL(Inventaires!$V$3:$V$318,ROW()))</f>
        <v/>
      </c>
      <c r="B903" s="37" t="str">
        <f t="shared" ca="1" si="42"/>
        <v/>
      </c>
      <c r="C903" s="39" t="str">
        <f t="shared" ca="1" si="43"/>
        <v/>
      </c>
      <c r="D903" s="39" t="str">
        <f t="shared" ca="1" si="44"/>
        <v/>
      </c>
    </row>
    <row r="904" spans="1:4" x14ac:dyDescent="0.3">
      <c r="A904" s="37" t="str">
        <f>IF(ISERROR(SMALL(Inventaires!$V$3:$V$318,ROW())),"",SMALL(Inventaires!$V$3:$V$318,ROW()))</f>
        <v/>
      </c>
      <c r="B904" s="37" t="str">
        <f t="shared" ca="1" si="42"/>
        <v/>
      </c>
      <c r="C904" s="39" t="str">
        <f t="shared" ca="1" si="43"/>
        <v/>
      </c>
      <c r="D904" s="39" t="str">
        <f t="shared" ca="1" si="44"/>
        <v/>
      </c>
    </row>
    <row r="905" spans="1:4" x14ac:dyDescent="0.3">
      <c r="A905" s="37" t="str">
        <f>IF(ISERROR(SMALL(Inventaires!$V$3:$V$318,ROW())),"",SMALL(Inventaires!$V$3:$V$318,ROW()))</f>
        <v/>
      </c>
      <c r="B905" s="37" t="str">
        <f t="shared" ca="1" si="42"/>
        <v/>
      </c>
      <c r="C905" s="39" t="str">
        <f t="shared" ca="1" si="43"/>
        <v/>
      </c>
      <c r="D905" s="39" t="str">
        <f t="shared" ca="1" si="44"/>
        <v/>
      </c>
    </row>
    <row r="906" spans="1:4" x14ac:dyDescent="0.3">
      <c r="A906" s="37" t="str">
        <f>IF(ISERROR(SMALL(Inventaires!$V$3:$V$318,ROW())),"",SMALL(Inventaires!$V$3:$V$318,ROW()))</f>
        <v/>
      </c>
      <c r="B906" s="37" t="str">
        <f t="shared" ca="1" si="42"/>
        <v/>
      </c>
      <c r="C906" s="39" t="str">
        <f t="shared" ca="1" si="43"/>
        <v/>
      </c>
      <c r="D906" s="39" t="str">
        <f t="shared" ca="1" si="44"/>
        <v/>
      </c>
    </row>
    <row r="907" spans="1:4" x14ac:dyDescent="0.3">
      <c r="A907" s="37" t="str">
        <f>IF(ISERROR(SMALL(Inventaires!$V$3:$V$318,ROW())),"",SMALL(Inventaires!$V$3:$V$318,ROW()))</f>
        <v/>
      </c>
      <c r="B907" s="37" t="str">
        <f t="shared" ca="1" si="42"/>
        <v/>
      </c>
      <c r="C907" s="39" t="str">
        <f t="shared" ca="1" si="43"/>
        <v/>
      </c>
      <c r="D907" s="39" t="str">
        <f t="shared" ca="1" si="44"/>
        <v/>
      </c>
    </row>
    <row r="908" spans="1:4" x14ac:dyDescent="0.3">
      <c r="A908" s="37" t="str">
        <f>IF(ISERROR(SMALL(Inventaires!$V$3:$V$318,ROW())),"",SMALL(Inventaires!$V$3:$V$318,ROW()))</f>
        <v/>
      </c>
      <c r="B908" s="37" t="str">
        <f t="shared" ca="1" si="42"/>
        <v/>
      </c>
      <c r="C908" s="39" t="str">
        <f t="shared" ca="1" si="43"/>
        <v/>
      </c>
      <c r="D908" s="39" t="str">
        <f t="shared" ca="1" si="44"/>
        <v/>
      </c>
    </row>
    <row r="909" spans="1:4" x14ac:dyDescent="0.3">
      <c r="A909" s="37" t="str">
        <f>IF(ISERROR(SMALL(Inventaires!$V$3:$V$318,ROW())),"",SMALL(Inventaires!$V$3:$V$318,ROW()))</f>
        <v/>
      </c>
      <c r="B909" s="37" t="str">
        <f t="shared" ca="1" si="42"/>
        <v/>
      </c>
      <c r="C909" s="39" t="str">
        <f t="shared" ca="1" si="43"/>
        <v/>
      </c>
      <c r="D909" s="39" t="str">
        <f t="shared" ca="1" si="44"/>
        <v/>
      </c>
    </row>
    <row r="910" spans="1:4" x14ac:dyDescent="0.3">
      <c r="A910" s="37" t="str">
        <f>IF(ISERROR(SMALL(Inventaires!$V$3:$V$318,ROW())),"",SMALL(Inventaires!$V$3:$V$318,ROW()))</f>
        <v/>
      </c>
      <c r="B910" s="37" t="str">
        <f t="shared" ca="1" si="42"/>
        <v/>
      </c>
      <c r="C910" s="39" t="str">
        <f t="shared" ca="1" si="43"/>
        <v/>
      </c>
      <c r="D910" s="39" t="str">
        <f t="shared" ca="1" si="44"/>
        <v/>
      </c>
    </row>
    <row r="911" spans="1:4" x14ac:dyDescent="0.3">
      <c r="A911" s="37" t="str">
        <f>IF(ISERROR(SMALL(Inventaires!$V$3:$V$318,ROW())),"",SMALL(Inventaires!$V$3:$V$318,ROW()))</f>
        <v/>
      </c>
      <c r="B911" s="37" t="str">
        <f t="shared" ca="1" si="42"/>
        <v/>
      </c>
      <c r="C911" s="39" t="str">
        <f t="shared" ca="1" si="43"/>
        <v/>
      </c>
      <c r="D911" s="39" t="str">
        <f t="shared" ca="1" si="44"/>
        <v/>
      </c>
    </row>
    <row r="912" spans="1:4" x14ac:dyDescent="0.3">
      <c r="A912" s="37" t="str">
        <f>IF(ISERROR(SMALL(Inventaires!$V$3:$V$318,ROW())),"",SMALL(Inventaires!$V$3:$V$318,ROW()))</f>
        <v/>
      </c>
      <c r="B912" s="37" t="str">
        <f t="shared" ca="1" si="42"/>
        <v/>
      </c>
      <c r="C912" s="39" t="str">
        <f t="shared" ca="1" si="43"/>
        <v/>
      </c>
      <c r="D912" s="39" t="str">
        <f t="shared" ca="1" si="44"/>
        <v/>
      </c>
    </row>
    <row r="913" spans="1:4" x14ac:dyDescent="0.3">
      <c r="A913" s="37" t="str">
        <f>IF(ISERROR(SMALL(Inventaires!$V$3:$V$318,ROW())),"",SMALL(Inventaires!$V$3:$V$318,ROW()))</f>
        <v/>
      </c>
      <c r="B913" s="37" t="str">
        <f t="shared" ca="1" si="42"/>
        <v/>
      </c>
      <c r="C913" s="39" t="str">
        <f t="shared" ca="1" si="43"/>
        <v/>
      </c>
      <c r="D913" s="39" t="str">
        <f t="shared" ca="1" si="44"/>
        <v/>
      </c>
    </row>
    <row r="914" spans="1:4" x14ac:dyDescent="0.3">
      <c r="A914" s="37" t="str">
        <f>IF(ISERROR(SMALL(Inventaires!$V$3:$V$318,ROW())),"",SMALL(Inventaires!$V$3:$V$318,ROW()))</f>
        <v/>
      </c>
      <c r="B914" s="37" t="str">
        <f t="shared" ca="1" si="42"/>
        <v/>
      </c>
      <c r="C914" s="39" t="str">
        <f t="shared" ca="1" si="43"/>
        <v/>
      </c>
      <c r="D914" s="39" t="str">
        <f t="shared" ca="1" si="44"/>
        <v/>
      </c>
    </row>
    <row r="915" spans="1:4" x14ac:dyDescent="0.3">
      <c r="A915" s="37" t="str">
        <f>IF(ISERROR(SMALL(Inventaires!$V$3:$V$318,ROW())),"",SMALL(Inventaires!$V$3:$V$318,ROW()))</f>
        <v/>
      </c>
      <c r="B915" s="37" t="str">
        <f t="shared" ca="1" si="42"/>
        <v/>
      </c>
      <c r="C915" s="39" t="str">
        <f t="shared" ca="1" si="43"/>
        <v/>
      </c>
      <c r="D915" s="39" t="str">
        <f t="shared" ca="1" si="44"/>
        <v/>
      </c>
    </row>
    <row r="916" spans="1:4" x14ac:dyDescent="0.3">
      <c r="A916" s="37" t="str">
        <f>IF(ISERROR(SMALL(Inventaires!$V$3:$V$318,ROW())),"",SMALL(Inventaires!$V$3:$V$318,ROW()))</f>
        <v/>
      </c>
      <c r="B916" s="37" t="str">
        <f t="shared" ca="1" si="42"/>
        <v/>
      </c>
      <c r="C916" s="39" t="str">
        <f t="shared" ca="1" si="43"/>
        <v/>
      </c>
      <c r="D916" s="39" t="str">
        <f t="shared" ca="1" si="44"/>
        <v/>
      </c>
    </row>
    <row r="917" spans="1:4" x14ac:dyDescent="0.3">
      <c r="A917" s="37" t="str">
        <f>IF(ISERROR(SMALL(Inventaires!$V$3:$V$318,ROW())),"",SMALL(Inventaires!$V$3:$V$318,ROW()))</f>
        <v/>
      </c>
      <c r="B917" s="37" t="str">
        <f t="shared" ca="1" si="42"/>
        <v/>
      </c>
      <c r="C917" s="39" t="str">
        <f t="shared" ca="1" si="43"/>
        <v/>
      </c>
      <c r="D917" s="39" t="str">
        <f t="shared" ca="1" si="44"/>
        <v/>
      </c>
    </row>
    <row r="918" spans="1:4" x14ac:dyDescent="0.3">
      <c r="A918" s="37" t="str">
        <f>IF(ISERROR(SMALL(Inventaires!$V$3:$V$318,ROW())),"",SMALL(Inventaires!$V$3:$V$318,ROW()))</f>
        <v/>
      </c>
      <c r="B918" s="37" t="str">
        <f t="shared" ca="1" si="42"/>
        <v/>
      </c>
      <c r="C918" s="39" t="str">
        <f t="shared" ca="1" si="43"/>
        <v/>
      </c>
      <c r="D918" s="39" t="str">
        <f t="shared" ca="1" si="44"/>
        <v/>
      </c>
    </row>
    <row r="919" spans="1:4" x14ac:dyDescent="0.3">
      <c r="A919" s="37" t="str">
        <f>IF(ISERROR(SMALL(Inventaires!$V$3:$V$318,ROW())),"",SMALL(Inventaires!$V$3:$V$318,ROW()))</f>
        <v/>
      </c>
      <c r="B919" s="37" t="str">
        <f t="shared" ca="1" si="42"/>
        <v/>
      </c>
      <c r="C919" s="39" t="str">
        <f t="shared" ca="1" si="43"/>
        <v/>
      </c>
      <c r="D919" s="39" t="str">
        <f t="shared" ca="1" si="44"/>
        <v/>
      </c>
    </row>
    <row r="920" spans="1:4" x14ac:dyDescent="0.3">
      <c r="A920" s="37" t="str">
        <f>IF(ISERROR(SMALL(Inventaires!$V$3:$V$318,ROW())),"",SMALL(Inventaires!$V$3:$V$318,ROW()))</f>
        <v/>
      </c>
      <c r="B920" s="37" t="str">
        <f t="shared" ca="1" si="42"/>
        <v/>
      </c>
      <c r="C920" s="39" t="str">
        <f t="shared" ca="1" si="43"/>
        <v/>
      </c>
      <c r="D920" s="39" t="str">
        <f t="shared" ca="1" si="44"/>
        <v/>
      </c>
    </row>
    <row r="921" spans="1:4" x14ac:dyDescent="0.3">
      <c r="A921" s="37" t="str">
        <f>IF(ISERROR(SMALL(Inventaires!$V$3:$V$318,ROW())),"",SMALL(Inventaires!$V$3:$V$318,ROW()))</f>
        <v/>
      </c>
      <c r="B921" s="37" t="str">
        <f t="shared" ca="1" si="42"/>
        <v/>
      </c>
      <c r="C921" s="39" t="str">
        <f t="shared" ca="1" si="43"/>
        <v/>
      </c>
      <c r="D921" s="39" t="str">
        <f t="shared" ca="1" si="44"/>
        <v/>
      </c>
    </row>
    <row r="922" spans="1:4" x14ac:dyDescent="0.3">
      <c r="A922" s="37" t="str">
        <f>IF(ISERROR(SMALL(Inventaires!$V$3:$V$318,ROW())),"",SMALL(Inventaires!$V$3:$V$318,ROW()))</f>
        <v/>
      </c>
      <c r="B922" s="37" t="str">
        <f t="shared" ca="1" si="42"/>
        <v/>
      </c>
      <c r="C922" s="39" t="str">
        <f t="shared" ca="1" si="43"/>
        <v/>
      </c>
      <c r="D922" s="39" t="str">
        <f t="shared" ca="1" si="44"/>
        <v/>
      </c>
    </row>
    <row r="923" spans="1:4" x14ac:dyDescent="0.3">
      <c r="A923" s="37" t="str">
        <f>IF(ISERROR(SMALL(Inventaires!$V$3:$V$318,ROW())),"",SMALL(Inventaires!$V$3:$V$318,ROW()))</f>
        <v/>
      </c>
      <c r="B923" s="37" t="str">
        <f t="shared" ca="1" si="42"/>
        <v/>
      </c>
      <c r="C923" s="39" t="str">
        <f t="shared" ca="1" si="43"/>
        <v/>
      </c>
      <c r="D923" s="39" t="str">
        <f t="shared" ca="1" si="44"/>
        <v/>
      </c>
    </row>
    <row r="924" spans="1:4" x14ac:dyDescent="0.3">
      <c r="A924" s="37" t="str">
        <f>IF(ISERROR(SMALL(Inventaires!$V$3:$V$318,ROW())),"",SMALL(Inventaires!$V$3:$V$318,ROW()))</f>
        <v/>
      </c>
      <c r="B924" s="37" t="str">
        <f t="shared" ca="1" si="42"/>
        <v/>
      </c>
      <c r="C924" s="39" t="str">
        <f t="shared" ca="1" si="43"/>
        <v/>
      </c>
      <c r="D924" s="39" t="str">
        <f t="shared" ca="1" si="44"/>
        <v/>
      </c>
    </row>
    <row r="925" spans="1:4" x14ac:dyDescent="0.3">
      <c r="A925" s="37" t="str">
        <f>IF(ISERROR(SMALL(Inventaires!$V$3:$V$318,ROW())),"",SMALL(Inventaires!$V$3:$V$318,ROW()))</f>
        <v/>
      </c>
      <c r="B925" s="37" t="str">
        <f t="shared" ca="1" si="42"/>
        <v/>
      </c>
      <c r="C925" s="39" t="str">
        <f t="shared" ca="1" si="43"/>
        <v/>
      </c>
      <c r="D925" s="39" t="str">
        <f t="shared" ca="1" si="44"/>
        <v/>
      </c>
    </row>
    <row r="926" spans="1:4" x14ac:dyDescent="0.3">
      <c r="A926" s="37" t="str">
        <f>IF(ISERROR(SMALL(Inventaires!$V$3:$V$318,ROW())),"",SMALL(Inventaires!$V$3:$V$318,ROW()))</f>
        <v/>
      </c>
      <c r="B926" s="37" t="str">
        <f t="shared" ca="1" si="42"/>
        <v/>
      </c>
      <c r="C926" s="39" t="str">
        <f t="shared" ca="1" si="43"/>
        <v/>
      </c>
      <c r="D926" s="39" t="str">
        <f t="shared" ca="1" si="44"/>
        <v/>
      </c>
    </row>
    <row r="927" spans="1:4" x14ac:dyDescent="0.3">
      <c r="A927" s="37" t="str">
        <f>IF(ISERROR(SMALL(Inventaires!$V$3:$V$318,ROW())),"",SMALL(Inventaires!$V$3:$V$318,ROW()))</f>
        <v/>
      </c>
      <c r="B927" s="37" t="str">
        <f t="shared" ca="1" si="42"/>
        <v/>
      </c>
      <c r="C927" s="39" t="str">
        <f t="shared" ca="1" si="43"/>
        <v/>
      </c>
      <c r="D927" s="39" t="str">
        <f t="shared" ca="1" si="44"/>
        <v/>
      </c>
    </row>
    <row r="928" spans="1:4" x14ac:dyDescent="0.3">
      <c r="A928" s="37" t="str">
        <f>IF(ISERROR(SMALL(Inventaires!$V$3:$V$318,ROW())),"",SMALL(Inventaires!$V$3:$V$318,ROW()))</f>
        <v/>
      </c>
      <c r="B928" s="37" t="str">
        <f t="shared" ca="1" si="42"/>
        <v/>
      </c>
      <c r="C928" s="39" t="str">
        <f t="shared" ca="1" si="43"/>
        <v/>
      </c>
      <c r="D928" s="39" t="str">
        <f t="shared" ca="1" si="44"/>
        <v/>
      </c>
    </row>
    <row r="929" spans="1:4" x14ac:dyDescent="0.3">
      <c r="A929" s="37" t="str">
        <f>IF(ISERROR(SMALL(Inventaires!$V$3:$V$318,ROW())),"",SMALL(Inventaires!$V$3:$V$318,ROW()))</f>
        <v/>
      </c>
      <c r="B929" s="37" t="str">
        <f t="shared" ca="1" si="42"/>
        <v/>
      </c>
      <c r="C929" s="39" t="str">
        <f t="shared" ca="1" si="43"/>
        <v/>
      </c>
      <c r="D929" s="39" t="str">
        <f t="shared" ca="1" si="44"/>
        <v/>
      </c>
    </row>
    <row r="930" spans="1:4" x14ac:dyDescent="0.3">
      <c r="A930" s="37" t="str">
        <f>IF(ISERROR(SMALL(Inventaires!$V$3:$V$318,ROW())),"",SMALL(Inventaires!$V$3:$V$318,ROW()))</f>
        <v/>
      </c>
      <c r="B930" s="37" t="str">
        <f t="shared" ca="1" si="42"/>
        <v/>
      </c>
      <c r="C930" s="39" t="str">
        <f t="shared" ca="1" si="43"/>
        <v/>
      </c>
      <c r="D930" s="39" t="str">
        <f t="shared" ca="1" si="44"/>
        <v/>
      </c>
    </row>
    <row r="931" spans="1:4" x14ac:dyDescent="0.3">
      <c r="A931" s="37" t="str">
        <f>IF(ISERROR(SMALL(Inventaires!$V$3:$V$318,ROW())),"",SMALL(Inventaires!$V$3:$V$318,ROW()))</f>
        <v/>
      </c>
      <c r="B931" s="37" t="str">
        <f t="shared" ca="1" si="42"/>
        <v/>
      </c>
      <c r="C931" s="39" t="str">
        <f t="shared" ca="1" si="43"/>
        <v/>
      </c>
      <c r="D931" s="39" t="str">
        <f t="shared" ca="1" si="44"/>
        <v/>
      </c>
    </row>
    <row r="932" spans="1:4" x14ac:dyDescent="0.3">
      <c r="A932" s="37" t="str">
        <f>IF(ISERROR(SMALL(Inventaires!$V$3:$V$318,ROW())),"",SMALL(Inventaires!$V$3:$V$318,ROW()))</f>
        <v/>
      </c>
      <c r="B932" s="37" t="str">
        <f t="shared" ca="1" si="42"/>
        <v/>
      </c>
      <c r="C932" s="39" t="str">
        <f t="shared" ca="1" si="43"/>
        <v/>
      </c>
      <c r="D932" s="39" t="str">
        <f t="shared" ca="1" si="44"/>
        <v/>
      </c>
    </row>
    <row r="933" spans="1:4" x14ac:dyDescent="0.3">
      <c r="A933" s="37" t="str">
        <f>IF(ISERROR(SMALL(Inventaires!$V$3:$V$318,ROW())),"",SMALL(Inventaires!$V$3:$V$318,ROW()))</f>
        <v/>
      </c>
      <c r="B933" s="37" t="str">
        <f t="shared" ca="1" si="42"/>
        <v/>
      </c>
      <c r="C933" s="39" t="str">
        <f t="shared" ca="1" si="43"/>
        <v/>
      </c>
      <c r="D933" s="39" t="str">
        <f t="shared" ca="1" si="44"/>
        <v/>
      </c>
    </row>
    <row r="934" spans="1:4" x14ac:dyDescent="0.3">
      <c r="A934" s="37" t="str">
        <f>IF(ISERROR(SMALL(Inventaires!$V$3:$V$318,ROW())),"",SMALL(Inventaires!$V$3:$V$318,ROW()))</f>
        <v/>
      </c>
      <c r="B934" s="37" t="str">
        <f t="shared" ca="1" si="42"/>
        <v/>
      </c>
      <c r="C934" s="39" t="str">
        <f t="shared" ca="1" si="43"/>
        <v/>
      </c>
      <c r="D934" s="39" t="str">
        <f t="shared" ca="1" si="44"/>
        <v/>
      </c>
    </row>
    <row r="935" spans="1:4" x14ac:dyDescent="0.3">
      <c r="A935" s="37" t="str">
        <f>IF(ISERROR(SMALL(Inventaires!$V$3:$V$318,ROW())),"",SMALL(Inventaires!$V$3:$V$318,ROW()))</f>
        <v/>
      </c>
      <c r="B935" s="37" t="str">
        <f t="shared" ca="1" si="42"/>
        <v/>
      </c>
      <c r="C935" s="39" t="str">
        <f t="shared" ca="1" si="43"/>
        <v/>
      </c>
      <c r="D935" s="39" t="str">
        <f t="shared" ca="1" si="44"/>
        <v/>
      </c>
    </row>
    <row r="936" spans="1:4" x14ac:dyDescent="0.3">
      <c r="A936" s="37" t="str">
        <f>IF(ISERROR(SMALL(Inventaires!$V$3:$V$318,ROW())),"",SMALL(Inventaires!$V$3:$V$318,ROW()))</f>
        <v/>
      </c>
      <c r="B936" s="37" t="str">
        <f t="shared" ca="1" si="42"/>
        <v/>
      </c>
      <c r="C936" s="39" t="str">
        <f t="shared" ca="1" si="43"/>
        <v/>
      </c>
      <c r="D936" s="39" t="str">
        <f t="shared" ca="1" si="44"/>
        <v/>
      </c>
    </row>
    <row r="937" spans="1:4" x14ac:dyDescent="0.3">
      <c r="A937" s="37" t="str">
        <f>IF(ISERROR(SMALL(Inventaires!$V$3:$V$318,ROW())),"",SMALL(Inventaires!$V$3:$V$318,ROW()))</f>
        <v/>
      </c>
      <c r="B937" s="37" t="str">
        <f t="shared" ca="1" si="42"/>
        <v/>
      </c>
      <c r="C937" s="39" t="str">
        <f t="shared" ca="1" si="43"/>
        <v/>
      </c>
      <c r="D937" s="39" t="str">
        <f t="shared" ca="1" si="44"/>
        <v/>
      </c>
    </row>
    <row r="938" spans="1:4" x14ac:dyDescent="0.3">
      <c r="A938" s="37" t="str">
        <f>IF(ISERROR(SMALL(Inventaires!$V$3:$V$318,ROW())),"",SMALL(Inventaires!$V$3:$V$318,ROW()))</f>
        <v/>
      </c>
      <c r="B938" s="37" t="str">
        <f t="shared" ca="1" si="42"/>
        <v/>
      </c>
      <c r="C938" s="39" t="str">
        <f t="shared" ca="1" si="43"/>
        <v/>
      </c>
      <c r="D938" s="39" t="str">
        <f t="shared" ca="1" si="44"/>
        <v/>
      </c>
    </row>
    <row r="939" spans="1:4" x14ac:dyDescent="0.3">
      <c r="A939" s="37" t="str">
        <f>IF(ISERROR(SMALL(Inventaires!$V$3:$V$318,ROW())),"",SMALL(Inventaires!$V$3:$V$318,ROW()))</f>
        <v/>
      </c>
      <c r="B939" s="37" t="str">
        <f t="shared" ca="1" si="42"/>
        <v/>
      </c>
      <c r="C939" s="39" t="str">
        <f t="shared" ca="1" si="43"/>
        <v/>
      </c>
      <c r="D939" s="39" t="str">
        <f t="shared" ca="1" si="44"/>
        <v/>
      </c>
    </row>
    <row r="940" spans="1:4" x14ac:dyDescent="0.3">
      <c r="A940" s="37" t="str">
        <f>IF(ISERROR(SMALL(Inventaires!$V$3:$V$318,ROW())),"",SMALL(Inventaires!$V$3:$V$318,ROW()))</f>
        <v/>
      </c>
      <c r="B940" s="37" t="str">
        <f t="shared" ca="1" si="42"/>
        <v/>
      </c>
      <c r="C940" s="39" t="str">
        <f t="shared" ca="1" si="43"/>
        <v/>
      </c>
      <c r="D940" s="39" t="str">
        <f t="shared" ca="1" si="44"/>
        <v/>
      </c>
    </row>
    <row r="941" spans="1:4" x14ac:dyDescent="0.3">
      <c r="A941" s="37" t="str">
        <f>IF(ISERROR(SMALL(Inventaires!$V$3:$V$318,ROW())),"",SMALL(Inventaires!$V$3:$V$318,ROW()))</f>
        <v/>
      </c>
      <c r="B941" s="37" t="str">
        <f t="shared" ca="1" si="42"/>
        <v/>
      </c>
      <c r="C941" s="39" t="str">
        <f t="shared" ca="1" si="43"/>
        <v/>
      </c>
      <c r="D941" s="39" t="str">
        <f t="shared" ca="1" si="44"/>
        <v/>
      </c>
    </row>
    <row r="942" spans="1:4" x14ac:dyDescent="0.3">
      <c r="A942" s="37" t="str">
        <f>IF(ISERROR(SMALL(Inventaires!$V$3:$V$318,ROW())),"",SMALL(Inventaires!$V$3:$V$318,ROW()))</f>
        <v/>
      </c>
      <c r="B942" s="37" t="str">
        <f t="shared" ca="1" si="42"/>
        <v/>
      </c>
      <c r="C942" s="39" t="str">
        <f t="shared" ca="1" si="43"/>
        <v/>
      </c>
      <c r="D942" s="39" t="str">
        <f t="shared" ca="1" si="44"/>
        <v/>
      </c>
    </row>
    <row r="943" spans="1:4" x14ac:dyDescent="0.3">
      <c r="A943" s="37" t="str">
        <f>IF(ISERROR(SMALL(Inventaires!$V$3:$V$318,ROW())),"",SMALL(Inventaires!$V$3:$V$318,ROW()))</f>
        <v/>
      </c>
      <c r="B943" s="37" t="str">
        <f t="shared" ca="1" si="42"/>
        <v/>
      </c>
      <c r="C943" s="39" t="str">
        <f t="shared" ca="1" si="43"/>
        <v/>
      </c>
      <c r="D943" s="39" t="str">
        <f t="shared" ca="1" si="44"/>
        <v/>
      </c>
    </row>
    <row r="944" spans="1:4" x14ac:dyDescent="0.3">
      <c r="A944" s="37" t="str">
        <f>IF(ISERROR(SMALL(Inventaires!$V$3:$V$318,ROW())),"",SMALL(Inventaires!$V$3:$V$318,ROW()))</f>
        <v/>
      </c>
      <c r="B944" s="37" t="str">
        <f t="shared" ca="1" si="42"/>
        <v/>
      </c>
      <c r="C944" s="39" t="str">
        <f t="shared" ca="1" si="43"/>
        <v/>
      </c>
      <c r="D944" s="39" t="str">
        <f t="shared" ca="1" si="44"/>
        <v/>
      </c>
    </row>
    <row r="945" spans="1:4" x14ac:dyDescent="0.3">
      <c r="A945" s="37" t="str">
        <f>IF(ISERROR(SMALL(Inventaires!$V$3:$V$318,ROW())),"",SMALL(Inventaires!$V$3:$V$318,ROW()))</f>
        <v/>
      </c>
      <c r="B945" s="37" t="str">
        <f t="shared" ca="1" si="42"/>
        <v/>
      </c>
      <c r="C945" s="39" t="str">
        <f t="shared" ca="1" si="43"/>
        <v/>
      </c>
      <c r="D945" s="39" t="str">
        <f t="shared" ca="1" si="44"/>
        <v/>
      </c>
    </row>
    <row r="946" spans="1:4" x14ac:dyDescent="0.3">
      <c r="A946" s="37" t="str">
        <f>IF(ISERROR(SMALL(Inventaires!$V$3:$V$318,ROW())),"",SMALL(Inventaires!$V$3:$V$318,ROW()))</f>
        <v/>
      </c>
      <c r="B946" s="37" t="str">
        <f t="shared" ca="1" si="42"/>
        <v/>
      </c>
      <c r="C946" s="39" t="str">
        <f t="shared" ca="1" si="43"/>
        <v/>
      </c>
      <c r="D946" s="39" t="str">
        <f t="shared" ca="1" si="44"/>
        <v/>
      </c>
    </row>
    <row r="947" spans="1:4" x14ac:dyDescent="0.3">
      <c r="A947" s="37" t="str">
        <f>IF(ISERROR(SMALL(Inventaires!$V$3:$V$318,ROW())),"",SMALL(Inventaires!$V$3:$V$318,ROW()))</f>
        <v/>
      </c>
      <c r="B947" s="37" t="str">
        <f t="shared" ca="1" si="42"/>
        <v/>
      </c>
      <c r="C947" s="39" t="str">
        <f t="shared" ca="1" si="43"/>
        <v/>
      </c>
      <c r="D947" s="39" t="str">
        <f t="shared" ca="1" si="44"/>
        <v/>
      </c>
    </row>
    <row r="948" spans="1:4" x14ac:dyDescent="0.3">
      <c r="A948" s="37" t="str">
        <f>IF(ISERROR(SMALL(Inventaires!$V$3:$V$318,ROW())),"",SMALL(Inventaires!$V$3:$V$318,ROW()))</f>
        <v/>
      </c>
      <c r="B948" s="37" t="str">
        <f t="shared" ca="1" si="42"/>
        <v/>
      </c>
      <c r="C948" s="39" t="str">
        <f t="shared" ca="1" si="43"/>
        <v/>
      </c>
      <c r="D948" s="39" t="str">
        <f t="shared" ca="1" si="44"/>
        <v/>
      </c>
    </row>
    <row r="949" spans="1:4" x14ac:dyDescent="0.3">
      <c r="A949" s="37" t="str">
        <f>IF(ISERROR(SMALL(Inventaires!$V$3:$V$318,ROW())),"",SMALL(Inventaires!$V$3:$V$318,ROW()))</f>
        <v/>
      </c>
      <c r="B949" s="37" t="str">
        <f t="shared" ca="1" si="42"/>
        <v/>
      </c>
      <c r="C949" s="39" t="str">
        <f t="shared" ca="1" si="43"/>
        <v/>
      </c>
      <c r="D949" s="39" t="str">
        <f t="shared" ca="1" si="44"/>
        <v/>
      </c>
    </row>
    <row r="950" spans="1:4" x14ac:dyDescent="0.3">
      <c r="A950" s="37" t="str">
        <f>IF(ISERROR(SMALL(Inventaires!$V$3:$V$318,ROW())),"",SMALL(Inventaires!$V$3:$V$318,ROW()))</f>
        <v/>
      </c>
      <c r="B950" s="37" t="str">
        <f t="shared" ca="1" si="42"/>
        <v/>
      </c>
      <c r="C950" s="39" t="str">
        <f t="shared" ca="1" si="43"/>
        <v/>
      </c>
      <c r="D950" s="39" t="str">
        <f t="shared" ca="1" si="44"/>
        <v/>
      </c>
    </row>
    <row r="951" spans="1:4" x14ac:dyDescent="0.3">
      <c r="A951" s="37" t="str">
        <f>IF(ISERROR(SMALL(Inventaires!$V$3:$V$318,ROW())),"",SMALL(Inventaires!$V$3:$V$318,ROW()))</f>
        <v/>
      </c>
      <c r="B951" s="37" t="str">
        <f t="shared" ca="1" si="42"/>
        <v/>
      </c>
      <c r="C951" s="39" t="str">
        <f t="shared" ca="1" si="43"/>
        <v/>
      </c>
      <c r="D951" s="39" t="str">
        <f t="shared" ca="1" si="44"/>
        <v/>
      </c>
    </row>
    <row r="952" spans="1:4" x14ac:dyDescent="0.3">
      <c r="A952" s="37" t="str">
        <f>IF(ISERROR(SMALL(Inventaires!$V$3:$V$318,ROW())),"",SMALL(Inventaires!$V$3:$V$318,ROW()))</f>
        <v/>
      </c>
      <c r="B952" s="37" t="str">
        <f t="shared" ca="1" si="42"/>
        <v/>
      </c>
      <c r="C952" s="39" t="str">
        <f t="shared" ca="1" si="43"/>
        <v/>
      </c>
      <c r="D952" s="39" t="str">
        <f t="shared" ca="1" si="44"/>
        <v/>
      </c>
    </row>
    <row r="953" spans="1:4" x14ac:dyDescent="0.3">
      <c r="A953" s="37" t="str">
        <f>IF(ISERROR(SMALL(Inventaires!$V$3:$V$318,ROW())),"",SMALL(Inventaires!$V$3:$V$318,ROW()))</f>
        <v/>
      </c>
      <c r="B953" s="37" t="str">
        <f t="shared" ca="1" si="42"/>
        <v/>
      </c>
      <c r="C953" s="39" t="str">
        <f t="shared" ca="1" si="43"/>
        <v/>
      </c>
      <c r="D953" s="39" t="str">
        <f t="shared" ca="1" si="44"/>
        <v/>
      </c>
    </row>
    <row r="954" spans="1:4" x14ac:dyDescent="0.3">
      <c r="A954" s="37" t="str">
        <f>IF(ISERROR(SMALL(Inventaires!$V$3:$V$318,ROW())),"",SMALL(Inventaires!$V$3:$V$318,ROW()))</f>
        <v/>
      </c>
      <c r="B954" s="37" t="str">
        <f t="shared" ca="1" si="42"/>
        <v/>
      </c>
      <c r="C954" s="39" t="str">
        <f t="shared" ca="1" si="43"/>
        <v/>
      </c>
      <c r="D954" s="39" t="str">
        <f t="shared" ca="1" si="44"/>
        <v/>
      </c>
    </row>
    <row r="955" spans="1:4" x14ac:dyDescent="0.3">
      <c r="A955" s="37" t="str">
        <f>IF(ISERROR(SMALL(Inventaires!$V$3:$V$318,ROW())),"",SMALL(Inventaires!$V$3:$V$318,ROW()))</f>
        <v/>
      </c>
      <c r="B955" s="37" t="str">
        <f t="shared" ca="1" si="42"/>
        <v/>
      </c>
      <c r="C955" s="39" t="str">
        <f t="shared" ca="1" si="43"/>
        <v/>
      </c>
      <c r="D955" s="39" t="str">
        <f t="shared" ca="1" si="44"/>
        <v/>
      </c>
    </row>
    <row r="956" spans="1:4" x14ac:dyDescent="0.3">
      <c r="A956" s="37" t="str">
        <f>IF(ISERROR(SMALL(Inventaires!$V$3:$V$318,ROW())),"",SMALL(Inventaires!$V$3:$V$318,ROW()))</f>
        <v/>
      </c>
      <c r="B956" s="37" t="str">
        <f t="shared" ca="1" si="42"/>
        <v/>
      </c>
      <c r="C956" s="39" t="str">
        <f t="shared" ca="1" si="43"/>
        <v/>
      </c>
      <c r="D956" s="39" t="str">
        <f t="shared" ca="1" si="44"/>
        <v/>
      </c>
    </row>
    <row r="957" spans="1:4" x14ac:dyDescent="0.3">
      <c r="A957" s="37" t="str">
        <f>IF(ISERROR(SMALL(Inventaires!$V$3:$V$318,ROW())),"",SMALL(Inventaires!$V$3:$V$318,ROW()))</f>
        <v/>
      </c>
      <c r="B957" s="37" t="str">
        <f t="shared" ca="1" si="42"/>
        <v/>
      </c>
      <c r="C957" s="39" t="str">
        <f t="shared" ca="1" si="43"/>
        <v/>
      </c>
      <c r="D957" s="39" t="str">
        <f t="shared" ca="1" si="44"/>
        <v/>
      </c>
    </row>
    <row r="958" spans="1:4" x14ac:dyDescent="0.3">
      <c r="A958" s="37" t="str">
        <f>IF(ISERROR(SMALL(Inventaires!$V$3:$V$318,ROW())),"",SMALL(Inventaires!$V$3:$V$318,ROW()))</f>
        <v/>
      </c>
      <c r="B958" s="37" t="str">
        <f t="shared" ca="1" si="42"/>
        <v/>
      </c>
      <c r="C958" s="39" t="str">
        <f t="shared" ca="1" si="43"/>
        <v/>
      </c>
      <c r="D958" s="39" t="str">
        <f t="shared" ca="1" si="44"/>
        <v/>
      </c>
    </row>
    <row r="959" spans="1:4" x14ac:dyDescent="0.3">
      <c r="A959" s="37" t="str">
        <f>IF(ISERROR(SMALL(Inventaires!$V$3:$V$318,ROW())),"",SMALL(Inventaires!$V$3:$V$318,ROW()))</f>
        <v/>
      </c>
      <c r="B959" s="37" t="str">
        <f t="shared" ca="1" si="42"/>
        <v/>
      </c>
      <c r="C959" s="39" t="str">
        <f t="shared" ca="1" si="43"/>
        <v/>
      </c>
      <c r="D959" s="39" t="str">
        <f t="shared" ca="1" si="44"/>
        <v/>
      </c>
    </row>
    <row r="960" spans="1:4" x14ac:dyDescent="0.3">
      <c r="A960" s="37" t="str">
        <f>IF(ISERROR(SMALL(Inventaires!$V$3:$V$318,ROW())),"",SMALL(Inventaires!$V$3:$V$318,ROW()))</f>
        <v/>
      </c>
      <c r="B960" s="37" t="str">
        <f t="shared" ca="1" si="42"/>
        <v/>
      </c>
      <c r="C960" s="39" t="str">
        <f t="shared" ca="1" si="43"/>
        <v/>
      </c>
      <c r="D960" s="39" t="str">
        <f t="shared" ca="1" si="44"/>
        <v/>
      </c>
    </row>
    <row r="961" spans="1:4" x14ac:dyDescent="0.3">
      <c r="A961" s="37" t="str">
        <f>IF(ISERROR(SMALL(Inventaires!$V$3:$V$318,ROW())),"",SMALL(Inventaires!$V$3:$V$318,ROW()))</f>
        <v/>
      </c>
      <c r="B961" s="37" t="str">
        <f t="shared" ref="B961:B1024" ca="1" si="45">IF(A961="","",INDIRECT("Inventaires!D"&amp;A961,1))</f>
        <v/>
      </c>
      <c r="C961" s="39" t="str">
        <f t="shared" ref="C961:C1024" ca="1" si="46">IF(A961="","",INDIRECT("Inventaires!Q"&amp;A961,1))</f>
        <v/>
      </c>
      <c r="D961" s="39" t="str">
        <f t="shared" ca="1" si="44"/>
        <v/>
      </c>
    </row>
    <row r="962" spans="1:4" x14ac:dyDescent="0.3">
      <c r="A962" s="37" t="str">
        <f>IF(ISERROR(SMALL(Inventaires!$V$3:$V$318,ROW())),"",SMALL(Inventaires!$V$3:$V$318,ROW()))</f>
        <v/>
      </c>
      <c r="B962" s="37" t="str">
        <f t="shared" ca="1" si="45"/>
        <v/>
      </c>
      <c r="C962" s="39" t="str">
        <f t="shared" ca="1" si="46"/>
        <v/>
      </c>
      <c r="D962" s="39" t="str">
        <f t="shared" ref="D962:D1025" ca="1" si="47">IF(A962="","",INDIRECT("Inventaires!C"&amp;A962,1))</f>
        <v/>
      </c>
    </row>
    <row r="963" spans="1:4" x14ac:dyDescent="0.3">
      <c r="A963" s="37" t="str">
        <f>IF(ISERROR(SMALL(Inventaires!$V$3:$V$318,ROW())),"",SMALL(Inventaires!$V$3:$V$318,ROW()))</f>
        <v/>
      </c>
      <c r="B963" s="37" t="str">
        <f t="shared" ca="1" si="45"/>
        <v/>
      </c>
      <c r="C963" s="39" t="str">
        <f t="shared" ca="1" si="46"/>
        <v/>
      </c>
      <c r="D963" s="39" t="str">
        <f t="shared" ca="1" si="47"/>
        <v/>
      </c>
    </row>
    <row r="964" spans="1:4" x14ac:dyDescent="0.3">
      <c r="A964" s="37" t="str">
        <f>IF(ISERROR(SMALL(Inventaires!$V$3:$V$318,ROW())),"",SMALL(Inventaires!$V$3:$V$318,ROW()))</f>
        <v/>
      </c>
      <c r="B964" s="37" t="str">
        <f t="shared" ca="1" si="45"/>
        <v/>
      </c>
      <c r="C964" s="39" t="str">
        <f t="shared" ca="1" si="46"/>
        <v/>
      </c>
      <c r="D964" s="39" t="str">
        <f t="shared" ca="1" si="47"/>
        <v/>
      </c>
    </row>
    <row r="965" spans="1:4" x14ac:dyDescent="0.3">
      <c r="A965" s="37" t="str">
        <f>IF(ISERROR(SMALL(Inventaires!$V$3:$V$318,ROW())),"",SMALL(Inventaires!$V$3:$V$318,ROW()))</f>
        <v/>
      </c>
      <c r="B965" s="37" t="str">
        <f t="shared" ca="1" si="45"/>
        <v/>
      </c>
      <c r="C965" s="39" t="str">
        <f t="shared" ca="1" si="46"/>
        <v/>
      </c>
      <c r="D965" s="39" t="str">
        <f t="shared" ca="1" si="47"/>
        <v/>
      </c>
    </row>
    <row r="966" spans="1:4" x14ac:dyDescent="0.3">
      <c r="A966" s="37" t="str">
        <f>IF(ISERROR(SMALL(Inventaires!$V$3:$V$318,ROW())),"",SMALL(Inventaires!$V$3:$V$318,ROW()))</f>
        <v/>
      </c>
      <c r="B966" s="37" t="str">
        <f t="shared" ca="1" si="45"/>
        <v/>
      </c>
      <c r="C966" s="39" t="str">
        <f t="shared" ca="1" si="46"/>
        <v/>
      </c>
      <c r="D966" s="39" t="str">
        <f t="shared" ca="1" si="47"/>
        <v/>
      </c>
    </row>
    <row r="967" spans="1:4" x14ac:dyDescent="0.3">
      <c r="A967" s="37" t="str">
        <f>IF(ISERROR(SMALL(Inventaires!$V$3:$V$318,ROW())),"",SMALL(Inventaires!$V$3:$V$318,ROW()))</f>
        <v/>
      </c>
      <c r="B967" s="37" t="str">
        <f t="shared" ca="1" si="45"/>
        <v/>
      </c>
      <c r="C967" s="39" t="str">
        <f t="shared" ca="1" si="46"/>
        <v/>
      </c>
      <c r="D967" s="39" t="str">
        <f t="shared" ca="1" si="47"/>
        <v/>
      </c>
    </row>
    <row r="968" spans="1:4" x14ac:dyDescent="0.3">
      <c r="A968" s="37" t="str">
        <f>IF(ISERROR(SMALL(Inventaires!$V$3:$V$318,ROW())),"",SMALL(Inventaires!$V$3:$V$318,ROW()))</f>
        <v/>
      </c>
      <c r="B968" s="37" t="str">
        <f t="shared" ca="1" si="45"/>
        <v/>
      </c>
      <c r="C968" s="39" t="str">
        <f t="shared" ca="1" si="46"/>
        <v/>
      </c>
      <c r="D968" s="39" t="str">
        <f t="shared" ca="1" si="47"/>
        <v/>
      </c>
    </row>
    <row r="969" spans="1:4" x14ac:dyDescent="0.3">
      <c r="A969" s="37" t="str">
        <f>IF(ISERROR(SMALL(Inventaires!$V$3:$V$318,ROW())),"",SMALL(Inventaires!$V$3:$V$318,ROW()))</f>
        <v/>
      </c>
      <c r="B969" s="37" t="str">
        <f t="shared" ca="1" si="45"/>
        <v/>
      </c>
      <c r="C969" s="39" t="str">
        <f t="shared" ca="1" si="46"/>
        <v/>
      </c>
      <c r="D969" s="39" t="str">
        <f t="shared" ca="1" si="47"/>
        <v/>
      </c>
    </row>
    <row r="970" spans="1:4" x14ac:dyDescent="0.3">
      <c r="A970" s="37" t="str">
        <f>IF(ISERROR(SMALL(Inventaires!$V$3:$V$318,ROW())),"",SMALL(Inventaires!$V$3:$V$318,ROW()))</f>
        <v/>
      </c>
      <c r="B970" s="37" t="str">
        <f t="shared" ca="1" si="45"/>
        <v/>
      </c>
      <c r="C970" s="39" t="str">
        <f t="shared" ca="1" si="46"/>
        <v/>
      </c>
      <c r="D970" s="39" t="str">
        <f t="shared" ca="1" si="47"/>
        <v/>
      </c>
    </row>
    <row r="971" spans="1:4" x14ac:dyDescent="0.3">
      <c r="A971" s="37" t="str">
        <f>IF(ISERROR(SMALL(Inventaires!$V$3:$V$318,ROW())),"",SMALL(Inventaires!$V$3:$V$318,ROW()))</f>
        <v/>
      </c>
      <c r="B971" s="37" t="str">
        <f t="shared" ca="1" si="45"/>
        <v/>
      </c>
      <c r="C971" s="39" t="str">
        <f t="shared" ca="1" si="46"/>
        <v/>
      </c>
      <c r="D971" s="39" t="str">
        <f t="shared" ca="1" si="47"/>
        <v/>
      </c>
    </row>
    <row r="972" spans="1:4" x14ac:dyDescent="0.3">
      <c r="A972" s="37" t="str">
        <f>IF(ISERROR(SMALL(Inventaires!$V$3:$V$318,ROW())),"",SMALL(Inventaires!$V$3:$V$318,ROW()))</f>
        <v/>
      </c>
      <c r="B972" s="37" t="str">
        <f t="shared" ca="1" si="45"/>
        <v/>
      </c>
      <c r="C972" s="39" t="str">
        <f t="shared" ca="1" si="46"/>
        <v/>
      </c>
      <c r="D972" s="39" t="str">
        <f t="shared" ca="1" si="47"/>
        <v/>
      </c>
    </row>
    <row r="973" spans="1:4" x14ac:dyDescent="0.3">
      <c r="A973" s="37" t="str">
        <f>IF(ISERROR(SMALL(Inventaires!$V$3:$V$318,ROW())),"",SMALL(Inventaires!$V$3:$V$318,ROW()))</f>
        <v/>
      </c>
      <c r="B973" s="37" t="str">
        <f t="shared" ca="1" si="45"/>
        <v/>
      </c>
      <c r="C973" s="39" t="str">
        <f t="shared" ca="1" si="46"/>
        <v/>
      </c>
      <c r="D973" s="39" t="str">
        <f t="shared" ca="1" si="47"/>
        <v/>
      </c>
    </row>
    <row r="974" spans="1:4" x14ac:dyDescent="0.3">
      <c r="A974" s="37" t="str">
        <f>IF(ISERROR(SMALL(Inventaires!$V$3:$V$318,ROW())),"",SMALL(Inventaires!$V$3:$V$318,ROW()))</f>
        <v/>
      </c>
      <c r="B974" s="37" t="str">
        <f t="shared" ca="1" si="45"/>
        <v/>
      </c>
      <c r="C974" s="39" t="str">
        <f t="shared" ca="1" si="46"/>
        <v/>
      </c>
      <c r="D974" s="39" t="str">
        <f t="shared" ca="1" si="47"/>
        <v/>
      </c>
    </row>
    <row r="975" spans="1:4" x14ac:dyDescent="0.3">
      <c r="A975" s="37" t="str">
        <f>IF(ISERROR(SMALL(Inventaires!$V$3:$V$318,ROW())),"",SMALL(Inventaires!$V$3:$V$318,ROW()))</f>
        <v/>
      </c>
      <c r="B975" s="37" t="str">
        <f t="shared" ca="1" si="45"/>
        <v/>
      </c>
      <c r="C975" s="39" t="str">
        <f t="shared" ca="1" si="46"/>
        <v/>
      </c>
      <c r="D975" s="39" t="str">
        <f t="shared" ca="1" si="47"/>
        <v/>
      </c>
    </row>
    <row r="976" spans="1:4" x14ac:dyDescent="0.3">
      <c r="A976" s="37" t="str">
        <f>IF(ISERROR(SMALL(Inventaires!$V$3:$V$318,ROW())),"",SMALL(Inventaires!$V$3:$V$318,ROW()))</f>
        <v/>
      </c>
      <c r="B976" s="37" t="str">
        <f t="shared" ca="1" si="45"/>
        <v/>
      </c>
      <c r="C976" s="39" t="str">
        <f t="shared" ca="1" si="46"/>
        <v/>
      </c>
      <c r="D976" s="39" t="str">
        <f t="shared" ca="1" si="47"/>
        <v/>
      </c>
    </row>
    <row r="977" spans="1:4" x14ac:dyDescent="0.3">
      <c r="A977" s="37" t="str">
        <f>IF(ISERROR(SMALL(Inventaires!$V$3:$V$318,ROW())),"",SMALL(Inventaires!$V$3:$V$318,ROW()))</f>
        <v/>
      </c>
      <c r="B977" s="37" t="str">
        <f t="shared" ca="1" si="45"/>
        <v/>
      </c>
      <c r="C977" s="39" t="str">
        <f t="shared" ca="1" si="46"/>
        <v/>
      </c>
      <c r="D977" s="39" t="str">
        <f t="shared" ca="1" si="47"/>
        <v/>
      </c>
    </row>
    <row r="978" spans="1:4" x14ac:dyDescent="0.3">
      <c r="A978" s="37" t="str">
        <f>IF(ISERROR(SMALL(Inventaires!$V$3:$V$318,ROW())),"",SMALL(Inventaires!$V$3:$V$318,ROW()))</f>
        <v/>
      </c>
      <c r="B978" s="37" t="str">
        <f t="shared" ca="1" si="45"/>
        <v/>
      </c>
      <c r="C978" s="39" t="str">
        <f t="shared" ca="1" si="46"/>
        <v/>
      </c>
      <c r="D978" s="39" t="str">
        <f t="shared" ca="1" si="47"/>
        <v/>
      </c>
    </row>
    <row r="979" spans="1:4" x14ac:dyDescent="0.3">
      <c r="A979" s="37" t="str">
        <f>IF(ISERROR(SMALL(Inventaires!$V$3:$V$318,ROW())),"",SMALL(Inventaires!$V$3:$V$318,ROW()))</f>
        <v/>
      </c>
      <c r="B979" s="37" t="str">
        <f t="shared" ca="1" si="45"/>
        <v/>
      </c>
      <c r="C979" s="39" t="str">
        <f t="shared" ca="1" si="46"/>
        <v/>
      </c>
      <c r="D979" s="39" t="str">
        <f t="shared" ca="1" si="47"/>
        <v/>
      </c>
    </row>
    <row r="980" spans="1:4" x14ac:dyDescent="0.3">
      <c r="A980" s="37" t="str">
        <f>IF(ISERROR(SMALL(Inventaires!$V$3:$V$318,ROW())),"",SMALL(Inventaires!$V$3:$V$318,ROW()))</f>
        <v/>
      </c>
      <c r="B980" s="37" t="str">
        <f t="shared" ca="1" si="45"/>
        <v/>
      </c>
      <c r="C980" s="39" t="str">
        <f t="shared" ca="1" si="46"/>
        <v/>
      </c>
      <c r="D980" s="39" t="str">
        <f t="shared" ca="1" si="47"/>
        <v/>
      </c>
    </row>
    <row r="981" spans="1:4" x14ac:dyDescent="0.3">
      <c r="A981" s="37" t="str">
        <f>IF(ISERROR(SMALL(Inventaires!$V$3:$V$318,ROW())),"",SMALL(Inventaires!$V$3:$V$318,ROW()))</f>
        <v/>
      </c>
      <c r="B981" s="37" t="str">
        <f t="shared" ca="1" si="45"/>
        <v/>
      </c>
      <c r="C981" s="39" t="str">
        <f t="shared" ca="1" si="46"/>
        <v/>
      </c>
      <c r="D981" s="39" t="str">
        <f t="shared" ca="1" si="47"/>
        <v/>
      </c>
    </row>
    <row r="982" spans="1:4" x14ac:dyDescent="0.3">
      <c r="A982" s="37" t="str">
        <f>IF(ISERROR(SMALL(Inventaires!$V$3:$V$318,ROW())),"",SMALL(Inventaires!$V$3:$V$318,ROW()))</f>
        <v/>
      </c>
      <c r="B982" s="37" t="str">
        <f t="shared" ca="1" si="45"/>
        <v/>
      </c>
      <c r="C982" s="39" t="str">
        <f t="shared" ca="1" si="46"/>
        <v/>
      </c>
      <c r="D982" s="39" t="str">
        <f t="shared" ca="1" si="47"/>
        <v/>
      </c>
    </row>
    <row r="983" spans="1:4" x14ac:dyDescent="0.3">
      <c r="A983" s="37" t="str">
        <f>IF(ISERROR(SMALL(Inventaires!$V$3:$V$318,ROW())),"",SMALL(Inventaires!$V$3:$V$318,ROW()))</f>
        <v/>
      </c>
      <c r="B983" s="37" t="str">
        <f t="shared" ca="1" si="45"/>
        <v/>
      </c>
      <c r="C983" s="39" t="str">
        <f t="shared" ca="1" si="46"/>
        <v/>
      </c>
      <c r="D983" s="39" t="str">
        <f t="shared" ca="1" si="47"/>
        <v/>
      </c>
    </row>
    <row r="984" spans="1:4" x14ac:dyDescent="0.3">
      <c r="A984" s="37" t="str">
        <f>IF(ISERROR(SMALL(Inventaires!$V$3:$V$318,ROW())),"",SMALL(Inventaires!$V$3:$V$318,ROW()))</f>
        <v/>
      </c>
      <c r="B984" s="37" t="str">
        <f t="shared" ca="1" si="45"/>
        <v/>
      </c>
      <c r="C984" s="39" t="str">
        <f t="shared" ca="1" si="46"/>
        <v/>
      </c>
      <c r="D984" s="39" t="str">
        <f t="shared" ca="1" si="47"/>
        <v/>
      </c>
    </row>
    <row r="985" spans="1:4" x14ac:dyDescent="0.3">
      <c r="A985" s="37" t="str">
        <f>IF(ISERROR(SMALL(Inventaires!$V$3:$V$318,ROW())),"",SMALL(Inventaires!$V$3:$V$318,ROW()))</f>
        <v/>
      </c>
      <c r="B985" s="37" t="str">
        <f t="shared" ca="1" si="45"/>
        <v/>
      </c>
      <c r="C985" s="39" t="str">
        <f t="shared" ca="1" si="46"/>
        <v/>
      </c>
      <c r="D985" s="39" t="str">
        <f t="shared" ca="1" si="47"/>
        <v/>
      </c>
    </row>
    <row r="986" spans="1:4" x14ac:dyDescent="0.3">
      <c r="A986" s="37" t="str">
        <f>IF(ISERROR(SMALL(Inventaires!$V$3:$V$318,ROW())),"",SMALL(Inventaires!$V$3:$V$318,ROW()))</f>
        <v/>
      </c>
      <c r="B986" s="37" t="str">
        <f t="shared" ca="1" si="45"/>
        <v/>
      </c>
      <c r="C986" s="39" t="str">
        <f t="shared" ca="1" si="46"/>
        <v/>
      </c>
      <c r="D986" s="39" t="str">
        <f t="shared" ca="1" si="47"/>
        <v/>
      </c>
    </row>
    <row r="987" spans="1:4" x14ac:dyDescent="0.3">
      <c r="A987" s="37" t="str">
        <f>IF(ISERROR(SMALL(Inventaires!$V$3:$V$318,ROW())),"",SMALL(Inventaires!$V$3:$V$318,ROW()))</f>
        <v/>
      </c>
      <c r="B987" s="37" t="str">
        <f t="shared" ca="1" si="45"/>
        <v/>
      </c>
      <c r="C987" s="39" t="str">
        <f t="shared" ca="1" si="46"/>
        <v/>
      </c>
      <c r="D987" s="39" t="str">
        <f t="shared" ca="1" si="47"/>
        <v/>
      </c>
    </row>
    <row r="988" spans="1:4" x14ac:dyDescent="0.3">
      <c r="A988" s="37" t="str">
        <f>IF(ISERROR(SMALL(Inventaires!$V$3:$V$318,ROW())),"",SMALL(Inventaires!$V$3:$V$318,ROW()))</f>
        <v/>
      </c>
      <c r="B988" s="37" t="str">
        <f t="shared" ca="1" si="45"/>
        <v/>
      </c>
      <c r="C988" s="39" t="str">
        <f t="shared" ca="1" si="46"/>
        <v/>
      </c>
      <c r="D988" s="39" t="str">
        <f t="shared" ca="1" si="47"/>
        <v/>
      </c>
    </row>
    <row r="989" spans="1:4" x14ac:dyDescent="0.3">
      <c r="A989" s="37" t="str">
        <f>IF(ISERROR(SMALL(Inventaires!$V$3:$V$318,ROW())),"",SMALL(Inventaires!$V$3:$V$318,ROW()))</f>
        <v/>
      </c>
      <c r="B989" s="37" t="str">
        <f t="shared" ca="1" si="45"/>
        <v/>
      </c>
      <c r="C989" s="39" t="str">
        <f t="shared" ca="1" si="46"/>
        <v/>
      </c>
      <c r="D989" s="39" t="str">
        <f t="shared" ca="1" si="47"/>
        <v/>
      </c>
    </row>
    <row r="990" spans="1:4" x14ac:dyDescent="0.3">
      <c r="A990" s="37" t="str">
        <f>IF(ISERROR(SMALL(Inventaires!$V$3:$V$318,ROW())),"",SMALL(Inventaires!$V$3:$V$318,ROW()))</f>
        <v/>
      </c>
      <c r="B990" s="37" t="str">
        <f t="shared" ca="1" si="45"/>
        <v/>
      </c>
      <c r="C990" s="39" t="str">
        <f t="shared" ca="1" si="46"/>
        <v/>
      </c>
      <c r="D990" s="39" t="str">
        <f t="shared" ca="1" si="47"/>
        <v/>
      </c>
    </row>
    <row r="991" spans="1:4" x14ac:dyDescent="0.3">
      <c r="A991" s="37" t="str">
        <f>IF(ISERROR(SMALL(Inventaires!$V$3:$V$318,ROW())),"",SMALL(Inventaires!$V$3:$V$318,ROW()))</f>
        <v/>
      </c>
      <c r="B991" s="37" t="str">
        <f t="shared" ca="1" si="45"/>
        <v/>
      </c>
      <c r="C991" s="39" t="str">
        <f t="shared" ca="1" si="46"/>
        <v/>
      </c>
      <c r="D991" s="39" t="str">
        <f t="shared" ca="1" si="47"/>
        <v/>
      </c>
    </row>
    <row r="992" spans="1:4" x14ac:dyDescent="0.3">
      <c r="A992" s="37" t="str">
        <f>IF(ISERROR(SMALL(Inventaires!$V$3:$V$318,ROW())),"",SMALL(Inventaires!$V$3:$V$318,ROW()))</f>
        <v/>
      </c>
      <c r="B992" s="37" t="str">
        <f t="shared" ca="1" si="45"/>
        <v/>
      </c>
      <c r="C992" s="39" t="str">
        <f t="shared" ca="1" si="46"/>
        <v/>
      </c>
      <c r="D992" s="39" t="str">
        <f t="shared" ca="1" si="47"/>
        <v/>
      </c>
    </row>
    <row r="993" spans="1:4" x14ac:dyDescent="0.3">
      <c r="A993" s="37" t="str">
        <f>IF(ISERROR(SMALL(Inventaires!$V$3:$V$318,ROW())),"",SMALL(Inventaires!$V$3:$V$318,ROW()))</f>
        <v/>
      </c>
      <c r="B993" s="37" t="str">
        <f t="shared" ca="1" si="45"/>
        <v/>
      </c>
      <c r="C993" s="39" t="str">
        <f t="shared" ca="1" si="46"/>
        <v/>
      </c>
      <c r="D993" s="39" t="str">
        <f t="shared" ca="1" si="47"/>
        <v/>
      </c>
    </row>
    <row r="994" spans="1:4" x14ac:dyDescent="0.3">
      <c r="A994" s="37" t="str">
        <f>IF(ISERROR(SMALL(Inventaires!$V$3:$V$318,ROW())),"",SMALL(Inventaires!$V$3:$V$318,ROW()))</f>
        <v/>
      </c>
      <c r="B994" s="37" t="str">
        <f t="shared" ca="1" si="45"/>
        <v/>
      </c>
      <c r="C994" s="39" t="str">
        <f t="shared" ca="1" si="46"/>
        <v/>
      </c>
      <c r="D994" s="39" t="str">
        <f t="shared" ca="1" si="47"/>
        <v/>
      </c>
    </row>
    <row r="995" spans="1:4" x14ac:dyDescent="0.3">
      <c r="A995" s="37" t="str">
        <f>IF(ISERROR(SMALL(Inventaires!$V$3:$V$318,ROW())),"",SMALL(Inventaires!$V$3:$V$318,ROW()))</f>
        <v/>
      </c>
      <c r="B995" s="37" t="str">
        <f t="shared" ca="1" si="45"/>
        <v/>
      </c>
      <c r="C995" s="39" t="str">
        <f t="shared" ca="1" si="46"/>
        <v/>
      </c>
      <c r="D995" s="39" t="str">
        <f t="shared" ca="1" si="47"/>
        <v/>
      </c>
    </row>
    <row r="996" spans="1:4" x14ac:dyDescent="0.3">
      <c r="A996" s="37" t="str">
        <f>IF(ISERROR(SMALL(Inventaires!$V$3:$V$318,ROW())),"",SMALL(Inventaires!$V$3:$V$318,ROW()))</f>
        <v/>
      </c>
      <c r="B996" s="37" t="str">
        <f t="shared" ca="1" si="45"/>
        <v/>
      </c>
      <c r="C996" s="39" t="str">
        <f t="shared" ca="1" si="46"/>
        <v/>
      </c>
      <c r="D996" s="39" t="str">
        <f t="shared" ca="1" si="47"/>
        <v/>
      </c>
    </row>
    <row r="997" spans="1:4" x14ac:dyDescent="0.3">
      <c r="A997" s="37" t="str">
        <f>IF(ISERROR(SMALL(Inventaires!$V$3:$V$318,ROW())),"",SMALL(Inventaires!$V$3:$V$318,ROW()))</f>
        <v/>
      </c>
      <c r="B997" s="37" t="str">
        <f t="shared" ca="1" si="45"/>
        <v/>
      </c>
      <c r="C997" s="39" t="str">
        <f t="shared" ca="1" si="46"/>
        <v/>
      </c>
      <c r="D997" s="39" t="str">
        <f t="shared" ca="1" si="47"/>
        <v/>
      </c>
    </row>
    <row r="998" spans="1:4" x14ac:dyDescent="0.3">
      <c r="A998" s="37" t="str">
        <f>IF(ISERROR(SMALL(Inventaires!$V$3:$V$318,ROW())),"",SMALL(Inventaires!$V$3:$V$318,ROW()))</f>
        <v/>
      </c>
      <c r="B998" s="37" t="str">
        <f t="shared" ca="1" si="45"/>
        <v/>
      </c>
      <c r="C998" s="39" t="str">
        <f t="shared" ca="1" si="46"/>
        <v/>
      </c>
      <c r="D998" s="39" t="str">
        <f t="shared" ca="1" si="47"/>
        <v/>
      </c>
    </row>
    <row r="999" spans="1:4" x14ac:dyDescent="0.3">
      <c r="A999" s="37" t="str">
        <f>IF(ISERROR(SMALL(Inventaires!$V$3:$V$318,ROW())),"",SMALL(Inventaires!$V$3:$V$318,ROW()))</f>
        <v/>
      </c>
      <c r="B999" s="37" t="str">
        <f t="shared" ca="1" si="45"/>
        <v/>
      </c>
      <c r="C999" s="39" t="str">
        <f t="shared" ca="1" si="46"/>
        <v/>
      </c>
      <c r="D999" s="39" t="str">
        <f t="shared" ca="1" si="47"/>
        <v/>
      </c>
    </row>
    <row r="1000" spans="1:4" x14ac:dyDescent="0.3">
      <c r="A1000" s="37" t="str">
        <f>IF(ISERROR(SMALL(Inventaires!$V$3:$V$318,ROW())),"",SMALL(Inventaires!$V$3:$V$318,ROW()))</f>
        <v/>
      </c>
      <c r="B1000" s="37" t="str">
        <f t="shared" ca="1" si="45"/>
        <v/>
      </c>
      <c r="C1000" s="39" t="str">
        <f t="shared" ca="1" si="46"/>
        <v/>
      </c>
      <c r="D1000" s="39" t="str">
        <f t="shared" ca="1" si="47"/>
        <v/>
      </c>
    </row>
    <row r="1001" spans="1:4" x14ac:dyDescent="0.3">
      <c r="A1001" s="37" t="str">
        <f>IF(ISERROR(SMALL(Inventaires!$V$3:$V$318,ROW())),"",SMALL(Inventaires!$V$3:$V$318,ROW()))</f>
        <v/>
      </c>
      <c r="B1001" s="37" t="str">
        <f t="shared" ca="1" si="45"/>
        <v/>
      </c>
      <c r="C1001" s="39" t="str">
        <f t="shared" ca="1" si="46"/>
        <v/>
      </c>
      <c r="D1001" s="39" t="str">
        <f t="shared" ca="1" si="47"/>
        <v/>
      </c>
    </row>
    <row r="1002" spans="1:4" x14ac:dyDescent="0.3">
      <c r="A1002" s="37" t="str">
        <f>IF(ISERROR(SMALL(Inventaires!$V$3:$V$318,ROW())),"",SMALL(Inventaires!$V$3:$V$318,ROW()))</f>
        <v/>
      </c>
      <c r="B1002" s="37" t="str">
        <f t="shared" ca="1" si="45"/>
        <v/>
      </c>
      <c r="C1002" s="39" t="str">
        <f t="shared" ca="1" si="46"/>
        <v/>
      </c>
      <c r="D1002" s="39" t="str">
        <f t="shared" ca="1" si="47"/>
        <v/>
      </c>
    </row>
    <row r="1003" spans="1:4" x14ac:dyDescent="0.3">
      <c r="A1003" s="37" t="str">
        <f>IF(ISERROR(SMALL(Inventaires!$V$3:$V$318,ROW())),"",SMALL(Inventaires!$V$3:$V$318,ROW()))</f>
        <v/>
      </c>
      <c r="B1003" s="37" t="str">
        <f t="shared" ca="1" si="45"/>
        <v/>
      </c>
      <c r="C1003" s="39" t="str">
        <f t="shared" ca="1" si="46"/>
        <v/>
      </c>
      <c r="D1003" s="39" t="str">
        <f t="shared" ca="1" si="47"/>
        <v/>
      </c>
    </row>
    <row r="1004" spans="1:4" x14ac:dyDescent="0.3">
      <c r="A1004" s="37" t="str">
        <f>IF(ISERROR(SMALL(Inventaires!$V$3:$V$318,ROW())),"",SMALL(Inventaires!$V$3:$V$318,ROW()))</f>
        <v/>
      </c>
      <c r="B1004" s="37" t="str">
        <f t="shared" ca="1" si="45"/>
        <v/>
      </c>
      <c r="C1004" s="39" t="str">
        <f t="shared" ca="1" si="46"/>
        <v/>
      </c>
      <c r="D1004" s="39" t="str">
        <f t="shared" ca="1" si="47"/>
        <v/>
      </c>
    </row>
    <row r="1005" spans="1:4" x14ac:dyDescent="0.3">
      <c r="A1005" s="37" t="str">
        <f>IF(ISERROR(SMALL(Inventaires!$V$3:$V$318,ROW())),"",SMALL(Inventaires!$V$3:$V$318,ROW()))</f>
        <v/>
      </c>
      <c r="B1005" s="37" t="str">
        <f t="shared" ca="1" si="45"/>
        <v/>
      </c>
      <c r="C1005" s="39" t="str">
        <f t="shared" ca="1" si="46"/>
        <v/>
      </c>
      <c r="D1005" s="39" t="str">
        <f t="shared" ca="1" si="47"/>
        <v/>
      </c>
    </row>
    <row r="1006" spans="1:4" x14ac:dyDescent="0.3">
      <c r="A1006" s="37" t="str">
        <f>IF(ISERROR(SMALL(Inventaires!$V$3:$V$318,ROW())),"",SMALL(Inventaires!$V$3:$V$318,ROW()))</f>
        <v/>
      </c>
      <c r="B1006" s="37" t="str">
        <f t="shared" ca="1" si="45"/>
        <v/>
      </c>
      <c r="C1006" s="39" t="str">
        <f t="shared" ca="1" si="46"/>
        <v/>
      </c>
      <c r="D1006" s="39" t="str">
        <f t="shared" ca="1" si="47"/>
        <v/>
      </c>
    </row>
    <row r="1007" spans="1:4" x14ac:dyDescent="0.3">
      <c r="A1007" s="37" t="str">
        <f>IF(ISERROR(SMALL(Inventaires!$V$3:$V$318,ROW())),"",SMALL(Inventaires!$V$3:$V$318,ROW()))</f>
        <v/>
      </c>
      <c r="B1007" s="37" t="str">
        <f t="shared" ca="1" si="45"/>
        <v/>
      </c>
      <c r="C1007" s="39" t="str">
        <f t="shared" ca="1" si="46"/>
        <v/>
      </c>
      <c r="D1007" s="39" t="str">
        <f t="shared" ca="1" si="47"/>
        <v/>
      </c>
    </row>
    <row r="1008" spans="1:4" x14ac:dyDescent="0.3">
      <c r="A1008" s="37" t="str">
        <f>IF(ISERROR(SMALL(Inventaires!$V$3:$V$318,ROW())),"",SMALL(Inventaires!$V$3:$V$318,ROW()))</f>
        <v/>
      </c>
      <c r="B1008" s="37" t="str">
        <f t="shared" ca="1" si="45"/>
        <v/>
      </c>
      <c r="C1008" s="39" t="str">
        <f t="shared" ca="1" si="46"/>
        <v/>
      </c>
      <c r="D1008" s="39" t="str">
        <f t="shared" ca="1" si="47"/>
        <v/>
      </c>
    </row>
    <row r="1009" spans="1:4" x14ac:dyDescent="0.3">
      <c r="A1009" s="37" t="str">
        <f>IF(ISERROR(SMALL(Inventaires!$V$3:$V$318,ROW())),"",SMALL(Inventaires!$V$3:$V$318,ROW()))</f>
        <v/>
      </c>
      <c r="B1009" s="37" t="str">
        <f t="shared" ca="1" si="45"/>
        <v/>
      </c>
      <c r="C1009" s="39" t="str">
        <f t="shared" ca="1" si="46"/>
        <v/>
      </c>
      <c r="D1009" s="39" t="str">
        <f t="shared" ca="1" si="47"/>
        <v/>
      </c>
    </row>
    <row r="1010" spans="1:4" x14ac:dyDescent="0.3">
      <c r="A1010" s="37" t="str">
        <f>IF(ISERROR(SMALL(Inventaires!$V$3:$V$318,ROW())),"",SMALL(Inventaires!$V$3:$V$318,ROW()))</f>
        <v/>
      </c>
      <c r="B1010" s="37" t="str">
        <f t="shared" ca="1" si="45"/>
        <v/>
      </c>
      <c r="C1010" s="39" t="str">
        <f t="shared" ca="1" si="46"/>
        <v/>
      </c>
      <c r="D1010" s="39" t="str">
        <f t="shared" ca="1" si="47"/>
        <v/>
      </c>
    </row>
    <row r="1011" spans="1:4" x14ac:dyDescent="0.3">
      <c r="A1011" s="37" t="str">
        <f>IF(ISERROR(SMALL(Inventaires!$V$3:$V$318,ROW())),"",SMALL(Inventaires!$V$3:$V$318,ROW()))</f>
        <v/>
      </c>
      <c r="B1011" s="37" t="str">
        <f t="shared" ca="1" si="45"/>
        <v/>
      </c>
      <c r="C1011" s="39" t="str">
        <f t="shared" ca="1" si="46"/>
        <v/>
      </c>
      <c r="D1011" s="39" t="str">
        <f t="shared" ca="1" si="47"/>
        <v/>
      </c>
    </row>
    <row r="1012" spans="1:4" x14ac:dyDescent="0.3">
      <c r="A1012" s="37" t="str">
        <f>IF(ISERROR(SMALL(Inventaires!$V$3:$V$318,ROW())),"",SMALL(Inventaires!$V$3:$V$318,ROW()))</f>
        <v/>
      </c>
      <c r="B1012" s="37" t="str">
        <f t="shared" ca="1" si="45"/>
        <v/>
      </c>
      <c r="C1012" s="39" t="str">
        <f t="shared" ca="1" si="46"/>
        <v/>
      </c>
      <c r="D1012" s="39" t="str">
        <f t="shared" ca="1" si="47"/>
        <v/>
      </c>
    </row>
    <row r="1013" spans="1:4" x14ac:dyDescent="0.3">
      <c r="A1013" s="37" t="str">
        <f>IF(ISERROR(SMALL(Inventaires!$V$3:$V$318,ROW())),"",SMALL(Inventaires!$V$3:$V$318,ROW()))</f>
        <v/>
      </c>
      <c r="B1013" s="37" t="str">
        <f t="shared" ca="1" si="45"/>
        <v/>
      </c>
      <c r="C1013" s="39" t="str">
        <f t="shared" ca="1" si="46"/>
        <v/>
      </c>
      <c r="D1013" s="39" t="str">
        <f t="shared" ca="1" si="47"/>
        <v/>
      </c>
    </row>
    <row r="1014" spans="1:4" x14ac:dyDescent="0.3">
      <c r="A1014" s="37" t="str">
        <f>IF(ISERROR(SMALL(Inventaires!$V$3:$V$318,ROW())),"",SMALL(Inventaires!$V$3:$V$318,ROW()))</f>
        <v/>
      </c>
      <c r="B1014" s="37" t="str">
        <f t="shared" ca="1" si="45"/>
        <v/>
      </c>
      <c r="C1014" s="39" t="str">
        <f t="shared" ca="1" si="46"/>
        <v/>
      </c>
      <c r="D1014" s="39" t="str">
        <f t="shared" ca="1" si="47"/>
        <v/>
      </c>
    </row>
    <row r="1015" spans="1:4" x14ac:dyDescent="0.3">
      <c r="A1015" s="37" t="str">
        <f>IF(ISERROR(SMALL(Inventaires!$V$3:$V$318,ROW())),"",SMALL(Inventaires!$V$3:$V$318,ROW()))</f>
        <v/>
      </c>
      <c r="B1015" s="37" t="str">
        <f t="shared" ca="1" si="45"/>
        <v/>
      </c>
      <c r="C1015" s="39" t="str">
        <f t="shared" ca="1" si="46"/>
        <v/>
      </c>
      <c r="D1015" s="39" t="str">
        <f t="shared" ca="1" si="47"/>
        <v/>
      </c>
    </row>
    <row r="1016" spans="1:4" x14ac:dyDescent="0.3">
      <c r="A1016" s="37" t="str">
        <f>IF(ISERROR(SMALL(Inventaires!$V$3:$V$318,ROW())),"",SMALL(Inventaires!$V$3:$V$318,ROW()))</f>
        <v/>
      </c>
      <c r="B1016" s="37" t="str">
        <f t="shared" ca="1" si="45"/>
        <v/>
      </c>
      <c r="C1016" s="39" t="str">
        <f t="shared" ca="1" si="46"/>
        <v/>
      </c>
      <c r="D1016" s="39" t="str">
        <f t="shared" ca="1" si="47"/>
        <v/>
      </c>
    </row>
    <row r="1017" spans="1:4" x14ac:dyDescent="0.3">
      <c r="A1017" s="37" t="str">
        <f>IF(ISERROR(SMALL(Inventaires!$V$3:$V$318,ROW())),"",SMALL(Inventaires!$V$3:$V$318,ROW()))</f>
        <v/>
      </c>
      <c r="B1017" s="37" t="str">
        <f t="shared" ca="1" si="45"/>
        <v/>
      </c>
      <c r="C1017" s="39" t="str">
        <f t="shared" ca="1" si="46"/>
        <v/>
      </c>
      <c r="D1017" s="39" t="str">
        <f t="shared" ca="1" si="47"/>
        <v/>
      </c>
    </row>
    <row r="1018" spans="1:4" x14ac:dyDescent="0.3">
      <c r="A1018" s="37" t="str">
        <f>IF(ISERROR(SMALL(Inventaires!$V$3:$V$318,ROW())),"",SMALL(Inventaires!$V$3:$V$318,ROW()))</f>
        <v/>
      </c>
      <c r="B1018" s="37" t="str">
        <f t="shared" ca="1" si="45"/>
        <v/>
      </c>
      <c r="C1018" s="39" t="str">
        <f t="shared" ca="1" si="46"/>
        <v/>
      </c>
      <c r="D1018" s="39" t="str">
        <f t="shared" ca="1" si="47"/>
        <v/>
      </c>
    </row>
    <row r="1019" spans="1:4" x14ac:dyDescent="0.3">
      <c r="A1019" s="37" t="str">
        <f>IF(ISERROR(SMALL(Inventaires!$V$3:$V$318,ROW())),"",SMALL(Inventaires!$V$3:$V$318,ROW()))</f>
        <v/>
      </c>
      <c r="B1019" s="37" t="str">
        <f t="shared" ca="1" si="45"/>
        <v/>
      </c>
      <c r="C1019" s="39" t="str">
        <f t="shared" ca="1" si="46"/>
        <v/>
      </c>
      <c r="D1019" s="39" t="str">
        <f t="shared" ca="1" si="47"/>
        <v/>
      </c>
    </row>
    <row r="1020" spans="1:4" x14ac:dyDescent="0.3">
      <c r="A1020" s="37" t="str">
        <f>IF(ISERROR(SMALL(Inventaires!$V$3:$V$318,ROW())),"",SMALL(Inventaires!$V$3:$V$318,ROW()))</f>
        <v/>
      </c>
      <c r="B1020" s="37" t="str">
        <f t="shared" ca="1" si="45"/>
        <v/>
      </c>
      <c r="C1020" s="39" t="str">
        <f t="shared" ca="1" si="46"/>
        <v/>
      </c>
      <c r="D1020" s="39" t="str">
        <f t="shared" ca="1" si="47"/>
        <v/>
      </c>
    </row>
    <row r="1021" spans="1:4" x14ac:dyDescent="0.3">
      <c r="A1021" s="37" t="str">
        <f>IF(ISERROR(SMALL(Inventaires!$V$3:$V$318,ROW())),"",SMALL(Inventaires!$V$3:$V$318,ROW()))</f>
        <v/>
      </c>
      <c r="B1021" s="37" t="str">
        <f t="shared" ca="1" si="45"/>
        <v/>
      </c>
      <c r="C1021" s="39" t="str">
        <f t="shared" ca="1" si="46"/>
        <v/>
      </c>
      <c r="D1021" s="39" t="str">
        <f t="shared" ca="1" si="47"/>
        <v/>
      </c>
    </row>
    <row r="1022" spans="1:4" x14ac:dyDescent="0.3">
      <c r="A1022" s="37" t="str">
        <f>IF(ISERROR(SMALL(Inventaires!$V$3:$V$318,ROW())),"",SMALL(Inventaires!$V$3:$V$318,ROW()))</f>
        <v/>
      </c>
      <c r="B1022" s="37" t="str">
        <f t="shared" ca="1" si="45"/>
        <v/>
      </c>
      <c r="C1022" s="39" t="str">
        <f t="shared" ca="1" si="46"/>
        <v/>
      </c>
      <c r="D1022" s="39" t="str">
        <f t="shared" ca="1" si="47"/>
        <v/>
      </c>
    </row>
    <row r="1023" spans="1:4" x14ac:dyDescent="0.3">
      <c r="A1023" s="37" t="str">
        <f>IF(ISERROR(SMALL(Inventaires!$V$3:$V$318,ROW())),"",SMALL(Inventaires!$V$3:$V$318,ROW()))</f>
        <v/>
      </c>
      <c r="B1023" s="37" t="str">
        <f t="shared" ca="1" si="45"/>
        <v/>
      </c>
      <c r="C1023" s="39" t="str">
        <f t="shared" ca="1" si="46"/>
        <v/>
      </c>
      <c r="D1023" s="39" t="str">
        <f t="shared" ca="1" si="47"/>
        <v/>
      </c>
    </row>
    <row r="1024" spans="1:4" x14ac:dyDescent="0.3">
      <c r="A1024" s="37" t="str">
        <f>IF(ISERROR(SMALL(Inventaires!$V$3:$V$318,ROW())),"",SMALL(Inventaires!$V$3:$V$318,ROW()))</f>
        <v/>
      </c>
      <c r="B1024" s="37" t="str">
        <f t="shared" ca="1" si="45"/>
        <v/>
      </c>
      <c r="C1024" s="39" t="str">
        <f t="shared" ca="1" si="46"/>
        <v/>
      </c>
      <c r="D1024" s="39" t="str">
        <f t="shared" ca="1" si="47"/>
        <v/>
      </c>
    </row>
    <row r="1025" spans="1:4" x14ac:dyDescent="0.3">
      <c r="A1025" s="37" t="str">
        <f>IF(ISERROR(SMALL(Inventaires!$V$3:$V$318,ROW())),"",SMALL(Inventaires!$V$3:$V$318,ROW()))</f>
        <v/>
      </c>
      <c r="B1025" s="37" t="str">
        <f t="shared" ref="B1025:B1088" ca="1" si="48">IF(A1025="","",INDIRECT("Inventaires!D"&amp;A1025,1))</f>
        <v/>
      </c>
      <c r="C1025" s="39" t="str">
        <f t="shared" ref="C1025:C1088" ca="1" si="49">IF(A1025="","",INDIRECT("Inventaires!Q"&amp;A1025,1))</f>
        <v/>
      </c>
      <c r="D1025" s="39" t="str">
        <f t="shared" ca="1" si="47"/>
        <v/>
      </c>
    </row>
    <row r="1026" spans="1:4" x14ac:dyDescent="0.3">
      <c r="A1026" s="37" t="str">
        <f>IF(ISERROR(SMALL(Inventaires!$V$3:$V$318,ROW())),"",SMALL(Inventaires!$V$3:$V$318,ROW()))</f>
        <v/>
      </c>
      <c r="B1026" s="37" t="str">
        <f t="shared" ca="1" si="48"/>
        <v/>
      </c>
      <c r="C1026" s="39" t="str">
        <f t="shared" ca="1" si="49"/>
        <v/>
      </c>
      <c r="D1026" s="39" t="str">
        <f t="shared" ref="D1026:D1089" ca="1" si="50">IF(A1026="","",INDIRECT("Inventaires!C"&amp;A1026,1))</f>
        <v/>
      </c>
    </row>
    <row r="1027" spans="1:4" x14ac:dyDescent="0.3">
      <c r="A1027" s="37" t="str">
        <f>IF(ISERROR(SMALL(Inventaires!$V$3:$V$318,ROW())),"",SMALL(Inventaires!$V$3:$V$318,ROW()))</f>
        <v/>
      </c>
      <c r="B1027" s="37" t="str">
        <f t="shared" ca="1" si="48"/>
        <v/>
      </c>
      <c r="C1027" s="39" t="str">
        <f t="shared" ca="1" si="49"/>
        <v/>
      </c>
      <c r="D1027" s="39" t="str">
        <f t="shared" ca="1" si="50"/>
        <v/>
      </c>
    </row>
    <row r="1028" spans="1:4" x14ac:dyDescent="0.3">
      <c r="A1028" s="37" t="str">
        <f>IF(ISERROR(SMALL(Inventaires!$V$3:$V$318,ROW())),"",SMALL(Inventaires!$V$3:$V$318,ROW()))</f>
        <v/>
      </c>
      <c r="B1028" s="37" t="str">
        <f t="shared" ca="1" si="48"/>
        <v/>
      </c>
      <c r="C1028" s="39" t="str">
        <f t="shared" ca="1" si="49"/>
        <v/>
      </c>
      <c r="D1028" s="39" t="str">
        <f t="shared" ca="1" si="50"/>
        <v/>
      </c>
    </row>
    <row r="1029" spans="1:4" x14ac:dyDescent="0.3">
      <c r="A1029" s="37" t="str">
        <f>IF(ISERROR(SMALL(Inventaires!$V$3:$V$318,ROW())),"",SMALL(Inventaires!$V$3:$V$318,ROW()))</f>
        <v/>
      </c>
      <c r="B1029" s="37" t="str">
        <f t="shared" ca="1" si="48"/>
        <v/>
      </c>
      <c r="C1029" s="39" t="str">
        <f t="shared" ca="1" si="49"/>
        <v/>
      </c>
      <c r="D1029" s="39" t="str">
        <f t="shared" ca="1" si="50"/>
        <v/>
      </c>
    </row>
    <row r="1030" spans="1:4" x14ac:dyDescent="0.3">
      <c r="A1030" s="37" t="str">
        <f>IF(ISERROR(SMALL(Inventaires!$V$3:$V$318,ROW())),"",SMALL(Inventaires!$V$3:$V$318,ROW()))</f>
        <v/>
      </c>
      <c r="B1030" s="37" t="str">
        <f t="shared" ca="1" si="48"/>
        <v/>
      </c>
      <c r="C1030" s="39" t="str">
        <f t="shared" ca="1" si="49"/>
        <v/>
      </c>
      <c r="D1030" s="39" t="str">
        <f t="shared" ca="1" si="50"/>
        <v/>
      </c>
    </row>
    <row r="1031" spans="1:4" x14ac:dyDescent="0.3">
      <c r="A1031" s="37" t="str">
        <f>IF(ISERROR(SMALL(Inventaires!$V$3:$V$318,ROW())),"",SMALL(Inventaires!$V$3:$V$318,ROW()))</f>
        <v/>
      </c>
      <c r="B1031" s="37" t="str">
        <f t="shared" ca="1" si="48"/>
        <v/>
      </c>
      <c r="C1031" s="39" t="str">
        <f t="shared" ca="1" si="49"/>
        <v/>
      </c>
      <c r="D1031" s="39" t="str">
        <f t="shared" ca="1" si="50"/>
        <v/>
      </c>
    </row>
    <row r="1032" spans="1:4" x14ac:dyDescent="0.3">
      <c r="A1032" s="37" t="str">
        <f>IF(ISERROR(SMALL(Inventaires!$V$3:$V$318,ROW())),"",SMALL(Inventaires!$V$3:$V$318,ROW()))</f>
        <v/>
      </c>
      <c r="B1032" s="37" t="str">
        <f t="shared" ca="1" si="48"/>
        <v/>
      </c>
      <c r="C1032" s="39" t="str">
        <f t="shared" ca="1" si="49"/>
        <v/>
      </c>
      <c r="D1032" s="39" t="str">
        <f t="shared" ca="1" si="50"/>
        <v/>
      </c>
    </row>
    <row r="1033" spans="1:4" x14ac:dyDescent="0.3">
      <c r="A1033" s="37" t="str">
        <f>IF(ISERROR(SMALL(Inventaires!$V$3:$V$318,ROW())),"",SMALL(Inventaires!$V$3:$V$318,ROW()))</f>
        <v/>
      </c>
      <c r="B1033" s="37" t="str">
        <f t="shared" ca="1" si="48"/>
        <v/>
      </c>
      <c r="C1033" s="39" t="str">
        <f t="shared" ca="1" si="49"/>
        <v/>
      </c>
      <c r="D1033" s="39" t="str">
        <f t="shared" ca="1" si="50"/>
        <v/>
      </c>
    </row>
    <row r="1034" spans="1:4" x14ac:dyDescent="0.3">
      <c r="A1034" s="37" t="str">
        <f>IF(ISERROR(SMALL(Inventaires!$V$3:$V$318,ROW())),"",SMALL(Inventaires!$V$3:$V$318,ROW()))</f>
        <v/>
      </c>
      <c r="B1034" s="37" t="str">
        <f t="shared" ca="1" si="48"/>
        <v/>
      </c>
      <c r="C1034" s="39" t="str">
        <f t="shared" ca="1" si="49"/>
        <v/>
      </c>
      <c r="D1034" s="39" t="str">
        <f t="shared" ca="1" si="50"/>
        <v/>
      </c>
    </row>
    <row r="1035" spans="1:4" x14ac:dyDescent="0.3">
      <c r="A1035" s="37" t="str">
        <f>IF(ISERROR(SMALL(Inventaires!$V$3:$V$318,ROW())),"",SMALL(Inventaires!$V$3:$V$318,ROW()))</f>
        <v/>
      </c>
      <c r="B1035" s="37" t="str">
        <f t="shared" ca="1" si="48"/>
        <v/>
      </c>
      <c r="C1035" s="39" t="str">
        <f t="shared" ca="1" si="49"/>
        <v/>
      </c>
      <c r="D1035" s="39" t="str">
        <f t="shared" ca="1" si="50"/>
        <v/>
      </c>
    </row>
    <row r="1036" spans="1:4" x14ac:dyDescent="0.3">
      <c r="A1036" s="37" t="str">
        <f>IF(ISERROR(SMALL(Inventaires!$V$3:$V$318,ROW())),"",SMALL(Inventaires!$V$3:$V$318,ROW()))</f>
        <v/>
      </c>
      <c r="B1036" s="37" t="str">
        <f t="shared" ca="1" si="48"/>
        <v/>
      </c>
      <c r="C1036" s="39" t="str">
        <f t="shared" ca="1" si="49"/>
        <v/>
      </c>
      <c r="D1036" s="39" t="str">
        <f t="shared" ca="1" si="50"/>
        <v/>
      </c>
    </row>
    <row r="1037" spans="1:4" x14ac:dyDescent="0.3">
      <c r="A1037" s="37" t="str">
        <f>IF(ISERROR(SMALL(Inventaires!$V$3:$V$318,ROW())),"",SMALL(Inventaires!$V$3:$V$318,ROW()))</f>
        <v/>
      </c>
      <c r="B1037" s="37" t="str">
        <f t="shared" ca="1" si="48"/>
        <v/>
      </c>
      <c r="C1037" s="39" t="str">
        <f t="shared" ca="1" si="49"/>
        <v/>
      </c>
      <c r="D1037" s="39" t="str">
        <f t="shared" ca="1" si="50"/>
        <v/>
      </c>
    </row>
    <row r="1038" spans="1:4" x14ac:dyDescent="0.3">
      <c r="A1038" s="37" t="str">
        <f>IF(ISERROR(SMALL(Inventaires!$V$3:$V$318,ROW())),"",SMALL(Inventaires!$V$3:$V$318,ROW()))</f>
        <v/>
      </c>
      <c r="B1038" s="37" t="str">
        <f t="shared" ca="1" si="48"/>
        <v/>
      </c>
      <c r="C1038" s="39" t="str">
        <f t="shared" ca="1" si="49"/>
        <v/>
      </c>
      <c r="D1038" s="39" t="str">
        <f t="shared" ca="1" si="50"/>
        <v/>
      </c>
    </row>
    <row r="1039" spans="1:4" x14ac:dyDescent="0.3">
      <c r="A1039" s="37" t="str">
        <f>IF(ISERROR(SMALL(Inventaires!$V$3:$V$318,ROW())),"",SMALL(Inventaires!$V$3:$V$318,ROW()))</f>
        <v/>
      </c>
      <c r="B1039" s="37" t="str">
        <f t="shared" ca="1" si="48"/>
        <v/>
      </c>
      <c r="C1039" s="39" t="str">
        <f t="shared" ca="1" si="49"/>
        <v/>
      </c>
      <c r="D1039" s="39" t="str">
        <f t="shared" ca="1" si="50"/>
        <v/>
      </c>
    </row>
    <row r="1040" spans="1:4" x14ac:dyDescent="0.3">
      <c r="A1040" s="37" t="str">
        <f>IF(ISERROR(SMALL(Inventaires!$V$3:$V$318,ROW())),"",SMALL(Inventaires!$V$3:$V$318,ROW()))</f>
        <v/>
      </c>
      <c r="B1040" s="37" t="str">
        <f t="shared" ca="1" si="48"/>
        <v/>
      </c>
      <c r="C1040" s="39" t="str">
        <f t="shared" ca="1" si="49"/>
        <v/>
      </c>
      <c r="D1040" s="39" t="str">
        <f t="shared" ca="1" si="50"/>
        <v/>
      </c>
    </row>
    <row r="1041" spans="1:4" x14ac:dyDescent="0.3">
      <c r="A1041" s="37" t="str">
        <f>IF(ISERROR(SMALL(Inventaires!$V$3:$V$318,ROW())),"",SMALL(Inventaires!$V$3:$V$318,ROW()))</f>
        <v/>
      </c>
      <c r="B1041" s="37" t="str">
        <f t="shared" ca="1" si="48"/>
        <v/>
      </c>
      <c r="C1041" s="39" t="str">
        <f t="shared" ca="1" si="49"/>
        <v/>
      </c>
      <c r="D1041" s="39" t="str">
        <f t="shared" ca="1" si="50"/>
        <v/>
      </c>
    </row>
    <row r="1042" spans="1:4" x14ac:dyDescent="0.3">
      <c r="A1042" s="37" t="str">
        <f>IF(ISERROR(SMALL(Inventaires!$V$3:$V$318,ROW())),"",SMALL(Inventaires!$V$3:$V$318,ROW()))</f>
        <v/>
      </c>
      <c r="B1042" s="37" t="str">
        <f t="shared" ca="1" si="48"/>
        <v/>
      </c>
      <c r="C1042" s="39" t="str">
        <f t="shared" ca="1" si="49"/>
        <v/>
      </c>
      <c r="D1042" s="39" t="str">
        <f t="shared" ca="1" si="50"/>
        <v/>
      </c>
    </row>
    <row r="1043" spans="1:4" x14ac:dyDescent="0.3">
      <c r="A1043" s="37" t="str">
        <f>IF(ISERROR(SMALL(Inventaires!$V$3:$V$318,ROW())),"",SMALL(Inventaires!$V$3:$V$318,ROW()))</f>
        <v/>
      </c>
      <c r="B1043" s="37" t="str">
        <f t="shared" ca="1" si="48"/>
        <v/>
      </c>
      <c r="C1043" s="39" t="str">
        <f t="shared" ca="1" si="49"/>
        <v/>
      </c>
      <c r="D1043" s="39" t="str">
        <f t="shared" ca="1" si="50"/>
        <v/>
      </c>
    </row>
    <row r="1044" spans="1:4" x14ac:dyDescent="0.3">
      <c r="A1044" s="37" t="str">
        <f>IF(ISERROR(SMALL(Inventaires!$V$3:$V$318,ROW())),"",SMALL(Inventaires!$V$3:$V$318,ROW()))</f>
        <v/>
      </c>
      <c r="B1044" s="37" t="str">
        <f t="shared" ca="1" si="48"/>
        <v/>
      </c>
      <c r="C1044" s="39" t="str">
        <f t="shared" ca="1" si="49"/>
        <v/>
      </c>
      <c r="D1044" s="39" t="str">
        <f t="shared" ca="1" si="50"/>
        <v/>
      </c>
    </row>
    <row r="1045" spans="1:4" x14ac:dyDescent="0.3">
      <c r="A1045" s="37" t="str">
        <f>IF(ISERROR(SMALL(Inventaires!$V$3:$V$318,ROW())),"",SMALL(Inventaires!$V$3:$V$318,ROW()))</f>
        <v/>
      </c>
      <c r="B1045" s="37" t="str">
        <f t="shared" ca="1" si="48"/>
        <v/>
      </c>
      <c r="C1045" s="39" t="str">
        <f t="shared" ca="1" si="49"/>
        <v/>
      </c>
      <c r="D1045" s="39" t="str">
        <f t="shared" ca="1" si="50"/>
        <v/>
      </c>
    </row>
    <row r="1046" spans="1:4" x14ac:dyDescent="0.3">
      <c r="A1046" s="37" t="str">
        <f>IF(ISERROR(SMALL(Inventaires!$V$3:$V$318,ROW())),"",SMALL(Inventaires!$V$3:$V$318,ROW()))</f>
        <v/>
      </c>
      <c r="B1046" s="37" t="str">
        <f t="shared" ca="1" si="48"/>
        <v/>
      </c>
      <c r="C1046" s="39" t="str">
        <f t="shared" ca="1" si="49"/>
        <v/>
      </c>
      <c r="D1046" s="39" t="str">
        <f t="shared" ca="1" si="50"/>
        <v/>
      </c>
    </row>
    <row r="1047" spans="1:4" x14ac:dyDescent="0.3">
      <c r="A1047" s="37" t="str">
        <f>IF(ISERROR(SMALL(Inventaires!$V$3:$V$318,ROW())),"",SMALL(Inventaires!$V$3:$V$318,ROW()))</f>
        <v/>
      </c>
      <c r="B1047" s="37" t="str">
        <f t="shared" ca="1" si="48"/>
        <v/>
      </c>
      <c r="C1047" s="39" t="str">
        <f t="shared" ca="1" si="49"/>
        <v/>
      </c>
      <c r="D1047" s="39" t="str">
        <f t="shared" ca="1" si="50"/>
        <v/>
      </c>
    </row>
    <row r="1048" spans="1:4" x14ac:dyDescent="0.3">
      <c r="A1048" s="37" t="str">
        <f>IF(ISERROR(SMALL(Inventaires!$V$3:$V$318,ROW())),"",SMALL(Inventaires!$V$3:$V$318,ROW()))</f>
        <v/>
      </c>
      <c r="B1048" s="37" t="str">
        <f t="shared" ca="1" si="48"/>
        <v/>
      </c>
      <c r="C1048" s="39" t="str">
        <f t="shared" ca="1" si="49"/>
        <v/>
      </c>
      <c r="D1048" s="39" t="str">
        <f t="shared" ca="1" si="50"/>
        <v/>
      </c>
    </row>
    <row r="1049" spans="1:4" x14ac:dyDescent="0.3">
      <c r="A1049" s="37" t="str">
        <f>IF(ISERROR(SMALL(Inventaires!$V$3:$V$318,ROW())),"",SMALL(Inventaires!$V$3:$V$318,ROW()))</f>
        <v/>
      </c>
      <c r="B1049" s="37" t="str">
        <f t="shared" ca="1" si="48"/>
        <v/>
      </c>
      <c r="C1049" s="39" t="str">
        <f t="shared" ca="1" si="49"/>
        <v/>
      </c>
      <c r="D1049" s="39" t="str">
        <f t="shared" ca="1" si="50"/>
        <v/>
      </c>
    </row>
    <row r="1050" spans="1:4" x14ac:dyDescent="0.3">
      <c r="A1050" s="37" t="str">
        <f>IF(ISERROR(SMALL(Inventaires!$V$3:$V$318,ROW())),"",SMALL(Inventaires!$V$3:$V$318,ROW()))</f>
        <v/>
      </c>
      <c r="B1050" s="37" t="str">
        <f t="shared" ca="1" si="48"/>
        <v/>
      </c>
      <c r="C1050" s="39" t="str">
        <f t="shared" ca="1" si="49"/>
        <v/>
      </c>
      <c r="D1050" s="39" t="str">
        <f t="shared" ca="1" si="50"/>
        <v/>
      </c>
    </row>
    <row r="1051" spans="1:4" x14ac:dyDescent="0.3">
      <c r="A1051" s="37" t="str">
        <f>IF(ISERROR(SMALL(Inventaires!$V$3:$V$318,ROW())),"",SMALL(Inventaires!$V$3:$V$318,ROW()))</f>
        <v/>
      </c>
      <c r="B1051" s="37" t="str">
        <f t="shared" ca="1" si="48"/>
        <v/>
      </c>
      <c r="C1051" s="39" t="str">
        <f t="shared" ca="1" si="49"/>
        <v/>
      </c>
      <c r="D1051" s="39" t="str">
        <f t="shared" ca="1" si="50"/>
        <v/>
      </c>
    </row>
    <row r="1052" spans="1:4" x14ac:dyDescent="0.3">
      <c r="A1052" s="37" t="str">
        <f>IF(ISERROR(SMALL(Inventaires!$V$3:$V$318,ROW())),"",SMALL(Inventaires!$V$3:$V$318,ROW()))</f>
        <v/>
      </c>
      <c r="B1052" s="37" t="str">
        <f t="shared" ca="1" si="48"/>
        <v/>
      </c>
      <c r="C1052" s="39" t="str">
        <f t="shared" ca="1" si="49"/>
        <v/>
      </c>
      <c r="D1052" s="39" t="str">
        <f t="shared" ca="1" si="50"/>
        <v/>
      </c>
    </row>
    <row r="1053" spans="1:4" x14ac:dyDescent="0.3">
      <c r="A1053" s="37" t="str">
        <f>IF(ISERROR(SMALL(Inventaires!$V$3:$V$318,ROW())),"",SMALL(Inventaires!$V$3:$V$318,ROW()))</f>
        <v/>
      </c>
      <c r="B1053" s="37" t="str">
        <f t="shared" ca="1" si="48"/>
        <v/>
      </c>
      <c r="C1053" s="39" t="str">
        <f t="shared" ca="1" si="49"/>
        <v/>
      </c>
      <c r="D1053" s="39" t="str">
        <f t="shared" ca="1" si="50"/>
        <v/>
      </c>
    </row>
    <row r="1054" spans="1:4" x14ac:dyDescent="0.3">
      <c r="A1054" s="37" t="str">
        <f>IF(ISERROR(SMALL(Inventaires!$V$3:$V$318,ROW())),"",SMALL(Inventaires!$V$3:$V$318,ROW()))</f>
        <v/>
      </c>
      <c r="B1054" s="37" t="str">
        <f t="shared" ca="1" si="48"/>
        <v/>
      </c>
      <c r="C1054" s="39" t="str">
        <f t="shared" ca="1" si="49"/>
        <v/>
      </c>
      <c r="D1054" s="39" t="str">
        <f t="shared" ca="1" si="50"/>
        <v/>
      </c>
    </row>
    <row r="1055" spans="1:4" x14ac:dyDescent="0.3">
      <c r="A1055" s="37" t="str">
        <f>IF(ISERROR(SMALL(Inventaires!$V$3:$V$318,ROW())),"",SMALL(Inventaires!$V$3:$V$318,ROW()))</f>
        <v/>
      </c>
      <c r="B1055" s="37" t="str">
        <f t="shared" ca="1" si="48"/>
        <v/>
      </c>
      <c r="C1055" s="39" t="str">
        <f t="shared" ca="1" si="49"/>
        <v/>
      </c>
      <c r="D1055" s="39" t="str">
        <f t="shared" ca="1" si="50"/>
        <v/>
      </c>
    </row>
    <row r="1056" spans="1:4" x14ac:dyDescent="0.3">
      <c r="A1056" s="37" t="str">
        <f>IF(ISERROR(SMALL(Inventaires!$V$3:$V$318,ROW())),"",SMALL(Inventaires!$V$3:$V$318,ROW()))</f>
        <v/>
      </c>
      <c r="B1056" s="37" t="str">
        <f t="shared" ca="1" si="48"/>
        <v/>
      </c>
      <c r="C1056" s="39" t="str">
        <f t="shared" ca="1" si="49"/>
        <v/>
      </c>
      <c r="D1056" s="39" t="str">
        <f t="shared" ca="1" si="50"/>
        <v/>
      </c>
    </row>
    <row r="1057" spans="1:4" x14ac:dyDescent="0.3">
      <c r="A1057" s="37" t="str">
        <f>IF(ISERROR(SMALL(Inventaires!$V$3:$V$318,ROW())),"",SMALL(Inventaires!$V$3:$V$318,ROW()))</f>
        <v/>
      </c>
      <c r="B1057" s="37" t="str">
        <f t="shared" ca="1" si="48"/>
        <v/>
      </c>
      <c r="C1057" s="39" t="str">
        <f t="shared" ca="1" si="49"/>
        <v/>
      </c>
      <c r="D1057" s="39" t="str">
        <f t="shared" ca="1" si="50"/>
        <v/>
      </c>
    </row>
    <row r="1058" spans="1:4" x14ac:dyDescent="0.3">
      <c r="A1058" s="37" t="str">
        <f>IF(ISERROR(SMALL(Inventaires!$V$3:$V$318,ROW())),"",SMALL(Inventaires!$V$3:$V$318,ROW()))</f>
        <v/>
      </c>
      <c r="B1058" s="37" t="str">
        <f t="shared" ca="1" si="48"/>
        <v/>
      </c>
      <c r="C1058" s="39" t="str">
        <f t="shared" ca="1" si="49"/>
        <v/>
      </c>
      <c r="D1058" s="39" t="str">
        <f t="shared" ca="1" si="50"/>
        <v/>
      </c>
    </row>
    <row r="1059" spans="1:4" x14ac:dyDescent="0.3">
      <c r="A1059" s="37" t="str">
        <f>IF(ISERROR(SMALL(Inventaires!$V$3:$V$318,ROW())),"",SMALL(Inventaires!$V$3:$V$318,ROW()))</f>
        <v/>
      </c>
      <c r="B1059" s="37" t="str">
        <f t="shared" ca="1" si="48"/>
        <v/>
      </c>
      <c r="C1059" s="39" t="str">
        <f t="shared" ca="1" si="49"/>
        <v/>
      </c>
      <c r="D1059" s="39" t="str">
        <f t="shared" ca="1" si="50"/>
        <v/>
      </c>
    </row>
    <row r="1060" spans="1:4" x14ac:dyDescent="0.3">
      <c r="A1060" s="37" t="str">
        <f>IF(ISERROR(SMALL(Inventaires!$V$3:$V$318,ROW())),"",SMALL(Inventaires!$V$3:$V$318,ROW()))</f>
        <v/>
      </c>
      <c r="B1060" s="37" t="str">
        <f t="shared" ca="1" si="48"/>
        <v/>
      </c>
      <c r="C1060" s="39" t="str">
        <f t="shared" ca="1" si="49"/>
        <v/>
      </c>
      <c r="D1060" s="39" t="str">
        <f t="shared" ca="1" si="50"/>
        <v/>
      </c>
    </row>
    <row r="1061" spans="1:4" x14ac:dyDescent="0.3">
      <c r="A1061" s="37" t="str">
        <f>IF(ISERROR(SMALL(Inventaires!$V$3:$V$318,ROW())),"",SMALL(Inventaires!$V$3:$V$318,ROW()))</f>
        <v/>
      </c>
      <c r="B1061" s="37" t="str">
        <f t="shared" ca="1" si="48"/>
        <v/>
      </c>
      <c r="C1061" s="39" t="str">
        <f t="shared" ca="1" si="49"/>
        <v/>
      </c>
      <c r="D1061" s="39" t="str">
        <f t="shared" ca="1" si="50"/>
        <v/>
      </c>
    </row>
    <row r="1062" spans="1:4" x14ac:dyDescent="0.3">
      <c r="A1062" s="37" t="str">
        <f>IF(ISERROR(SMALL(Inventaires!$V$3:$V$318,ROW())),"",SMALL(Inventaires!$V$3:$V$318,ROW()))</f>
        <v/>
      </c>
      <c r="B1062" s="37" t="str">
        <f t="shared" ca="1" si="48"/>
        <v/>
      </c>
      <c r="C1062" s="39" t="str">
        <f t="shared" ca="1" si="49"/>
        <v/>
      </c>
      <c r="D1062" s="39" t="str">
        <f t="shared" ca="1" si="50"/>
        <v/>
      </c>
    </row>
    <row r="1063" spans="1:4" x14ac:dyDescent="0.3">
      <c r="A1063" s="37" t="str">
        <f>IF(ISERROR(SMALL(Inventaires!$V$3:$V$318,ROW())),"",SMALL(Inventaires!$V$3:$V$318,ROW()))</f>
        <v/>
      </c>
      <c r="B1063" s="37" t="str">
        <f t="shared" ca="1" si="48"/>
        <v/>
      </c>
      <c r="C1063" s="39" t="str">
        <f t="shared" ca="1" si="49"/>
        <v/>
      </c>
      <c r="D1063" s="39" t="str">
        <f t="shared" ca="1" si="50"/>
        <v/>
      </c>
    </row>
    <row r="1064" spans="1:4" x14ac:dyDescent="0.3">
      <c r="A1064" s="37" t="str">
        <f>IF(ISERROR(SMALL(Inventaires!$V$3:$V$318,ROW())),"",SMALL(Inventaires!$V$3:$V$318,ROW()))</f>
        <v/>
      </c>
      <c r="B1064" s="37" t="str">
        <f t="shared" ca="1" si="48"/>
        <v/>
      </c>
      <c r="C1064" s="39" t="str">
        <f t="shared" ca="1" si="49"/>
        <v/>
      </c>
      <c r="D1064" s="39" t="str">
        <f t="shared" ca="1" si="50"/>
        <v/>
      </c>
    </row>
    <row r="1065" spans="1:4" x14ac:dyDescent="0.3">
      <c r="A1065" s="37" t="str">
        <f>IF(ISERROR(SMALL(Inventaires!$V$3:$V$318,ROW())),"",SMALL(Inventaires!$V$3:$V$318,ROW()))</f>
        <v/>
      </c>
      <c r="B1065" s="37" t="str">
        <f t="shared" ca="1" si="48"/>
        <v/>
      </c>
      <c r="C1065" s="39" t="str">
        <f t="shared" ca="1" si="49"/>
        <v/>
      </c>
      <c r="D1065" s="39" t="str">
        <f t="shared" ca="1" si="50"/>
        <v/>
      </c>
    </row>
    <row r="1066" spans="1:4" x14ac:dyDescent="0.3">
      <c r="A1066" s="37" t="str">
        <f>IF(ISERROR(SMALL(Inventaires!$V$3:$V$318,ROW())),"",SMALL(Inventaires!$V$3:$V$318,ROW()))</f>
        <v/>
      </c>
      <c r="B1066" s="37" t="str">
        <f t="shared" ca="1" si="48"/>
        <v/>
      </c>
      <c r="C1066" s="39" t="str">
        <f t="shared" ca="1" si="49"/>
        <v/>
      </c>
      <c r="D1066" s="39" t="str">
        <f t="shared" ca="1" si="50"/>
        <v/>
      </c>
    </row>
    <row r="1067" spans="1:4" x14ac:dyDescent="0.3">
      <c r="A1067" s="37" t="str">
        <f>IF(ISERROR(SMALL(Inventaires!$V$3:$V$318,ROW())),"",SMALL(Inventaires!$V$3:$V$318,ROW()))</f>
        <v/>
      </c>
      <c r="B1067" s="37" t="str">
        <f t="shared" ca="1" si="48"/>
        <v/>
      </c>
      <c r="C1067" s="39" t="str">
        <f t="shared" ca="1" si="49"/>
        <v/>
      </c>
      <c r="D1067" s="39" t="str">
        <f t="shared" ca="1" si="50"/>
        <v/>
      </c>
    </row>
    <row r="1068" spans="1:4" x14ac:dyDescent="0.3">
      <c r="A1068" s="37" t="str">
        <f>IF(ISERROR(SMALL(Inventaires!$V$3:$V$318,ROW())),"",SMALL(Inventaires!$V$3:$V$318,ROW()))</f>
        <v/>
      </c>
      <c r="B1068" s="37" t="str">
        <f t="shared" ca="1" si="48"/>
        <v/>
      </c>
      <c r="C1068" s="39" t="str">
        <f t="shared" ca="1" si="49"/>
        <v/>
      </c>
      <c r="D1068" s="39" t="str">
        <f t="shared" ca="1" si="50"/>
        <v/>
      </c>
    </row>
    <row r="1069" spans="1:4" x14ac:dyDescent="0.3">
      <c r="A1069" s="37" t="str">
        <f>IF(ISERROR(SMALL(Inventaires!$V$3:$V$318,ROW())),"",SMALL(Inventaires!$V$3:$V$318,ROW()))</f>
        <v/>
      </c>
      <c r="B1069" s="37" t="str">
        <f t="shared" ca="1" si="48"/>
        <v/>
      </c>
      <c r="C1069" s="39" t="str">
        <f t="shared" ca="1" si="49"/>
        <v/>
      </c>
      <c r="D1069" s="39" t="str">
        <f t="shared" ca="1" si="50"/>
        <v/>
      </c>
    </row>
    <row r="1070" spans="1:4" x14ac:dyDescent="0.3">
      <c r="A1070" s="37" t="str">
        <f>IF(ISERROR(SMALL(Inventaires!$V$3:$V$318,ROW())),"",SMALL(Inventaires!$V$3:$V$318,ROW()))</f>
        <v/>
      </c>
      <c r="B1070" s="37" t="str">
        <f t="shared" ca="1" si="48"/>
        <v/>
      </c>
      <c r="C1070" s="39" t="str">
        <f t="shared" ca="1" si="49"/>
        <v/>
      </c>
      <c r="D1070" s="39" t="str">
        <f t="shared" ca="1" si="50"/>
        <v/>
      </c>
    </row>
    <row r="1071" spans="1:4" x14ac:dyDescent="0.3">
      <c r="A1071" s="37" t="str">
        <f>IF(ISERROR(SMALL(Inventaires!$V$3:$V$318,ROW())),"",SMALL(Inventaires!$V$3:$V$318,ROW()))</f>
        <v/>
      </c>
      <c r="B1071" s="37" t="str">
        <f t="shared" ca="1" si="48"/>
        <v/>
      </c>
      <c r="C1071" s="39" t="str">
        <f t="shared" ca="1" si="49"/>
        <v/>
      </c>
      <c r="D1071" s="39" t="str">
        <f t="shared" ca="1" si="50"/>
        <v/>
      </c>
    </row>
    <row r="1072" spans="1:4" x14ac:dyDescent="0.3">
      <c r="A1072" s="37" t="str">
        <f>IF(ISERROR(SMALL(Inventaires!$V$3:$V$318,ROW())),"",SMALL(Inventaires!$V$3:$V$318,ROW()))</f>
        <v/>
      </c>
      <c r="B1072" s="37" t="str">
        <f t="shared" ca="1" si="48"/>
        <v/>
      </c>
      <c r="C1072" s="39" t="str">
        <f t="shared" ca="1" si="49"/>
        <v/>
      </c>
      <c r="D1072" s="39" t="str">
        <f t="shared" ca="1" si="50"/>
        <v/>
      </c>
    </row>
    <row r="1073" spans="1:4" x14ac:dyDescent="0.3">
      <c r="A1073" s="37" t="str">
        <f>IF(ISERROR(SMALL(Inventaires!$V$3:$V$318,ROW())),"",SMALL(Inventaires!$V$3:$V$318,ROW()))</f>
        <v/>
      </c>
      <c r="B1073" s="37" t="str">
        <f t="shared" ca="1" si="48"/>
        <v/>
      </c>
      <c r="C1073" s="39" t="str">
        <f t="shared" ca="1" si="49"/>
        <v/>
      </c>
      <c r="D1073" s="39" t="str">
        <f t="shared" ca="1" si="50"/>
        <v/>
      </c>
    </row>
    <row r="1074" spans="1:4" x14ac:dyDescent="0.3">
      <c r="A1074" s="37" t="str">
        <f>IF(ISERROR(SMALL(Inventaires!$V$3:$V$318,ROW())),"",SMALL(Inventaires!$V$3:$V$318,ROW()))</f>
        <v/>
      </c>
      <c r="B1074" s="37" t="str">
        <f t="shared" ca="1" si="48"/>
        <v/>
      </c>
      <c r="C1074" s="39" t="str">
        <f t="shared" ca="1" si="49"/>
        <v/>
      </c>
      <c r="D1074" s="39" t="str">
        <f t="shared" ca="1" si="50"/>
        <v/>
      </c>
    </row>
    <row r="1075" spans="1:4" x14ac:dyDescent="0.3">
      <c r="A1075" s="37" t="str">
        <f>IF(ISERROR(SMALL(Inventaires!$V$3:$V$318,ROW())),"",SMALL(Inventaires!$V$3:$V$318,ROW()))</f>
        <v/>
      </c>
      <c r="B1075" s="37" t="str">
        <f t="shared" ca="1" si="48"/>
        <v/>
      </c>
      <c r="C1075" s="39" t="str">
        <f t="shared" ca="1" si="49"/>
        <v/>
      </c>
      <c r="D1075" s="39" t="str">
        <f t="shared" ca="1" si="50"/>
        <v/>
      </c>
    </row>
    <row r="1076" spans="1:4" x14ac:dyDescent="0.3">
      <c r="A1076" s="37" t="str">
        <f>IF(ISERROR(SMALL(Inventaires!$V$3:$V$318,ROW())),"",SMALL(Inventaires!$V$3:$V$318,ROW()))</f>
        <v/>
      </c>
      <c r="B1076" s="37" t="str">
        <f t="shared" ca="1" si="48"/>
        <v/>
      </c>
      <c r="C1076" s="39" t="str">
        <f t="shared" ca="1" si="49"/>
        <v/>
      </c>
      <c r="D1076" s="39" t="str">
        <f t="shared" ca="1" si="50"/>
        <v/>
      </c>
    </row>
    <row r="1077" spans="1:4" x14ac:dyDescent="0.3">
      <c r="A1077" s="37" t="str">
        <f>IF(ISERROR(SMALL(Inventaires!$V$3:$V$318,ROW())),"",SMALL(Inventaires!$V$3:$V$318,ROW()))</f>
        <v/>
      </c>
      <c r="B1077" s="37" t="str">
        <f t="shared" ca="1" si="48"/>
        <v/>
      </c>
      <c r="C1077" s="39" t="str">
        <f t="shared" ca="1" si="49"/>
        <v/>
      </c>
      <c r="D1077" s="39" t="str">
        <f t="shared" ca="1" si="50"/>
        <v/>
      </c>
    </row>
    <row r="1078" spans="1:4" x14ac:dyDescent="0.3">
      <c r="A1078" s="37" t="str">
        <f>IF(ISERROR(SMALL(Inventaires!$V$3:$V$318,ROW())),"",SMALL(Inventaires!$V$3:$V$318,ROW()))</f>
        <v/>
      </c>
      <c r="B1078" s="37" t="str">
        <f t="shared" ca="1" si="48"/>
        <v/>
      </c>
      <c r="C1078" s="39" t="str">
        <f t="shared" ca="1" si="49"/>
        <v/>
      </c>
      <c r="D1078" s="39" t="str">
        <f t="shared" ca="1" si="50"/>
        <v/>
      </c>
    </row>
    <row r="1079" spans="1:4" x14ac:dyDescent="0.3">
      <c r="A1079" s="37" t="str">
        <f>IF(ISERROR(SMALL(Inventaires!$V$3:$V$318,ROW())),"",SMALL(Inventaires!$V$3:$V$318,ROW()))</f>
        <v/>
      </c>
      <c r="B1079" s="37" t="str">
        <f t="shared" ca="1" si="48"/>
        <v/>
      </c>
      <c r="C1079" s="39" t="str">
        <f t="shared" ca="1" si="49"/>
        <v/>
      </c>
      <c r="D1079" s="39" t="str">
        <f t="shared" ca="1" si="50"/>
        <v/>
      </c>
    </row>
    <row r="1080" spans="1:4" x14ac:dyDescent="0.3">
      <c r="A1080" s="37" t="str">
        <f>IF(ISERROR(SMALL(Inventaires!$V$3:$V$318,ROW())),"",SMALL(Inventaires!$V$3:$V$318,ROW()))</f>
        <v/>
      </c>
      <c r="B1080" s="37" t="str">
        <f t="shared" ca="1" si="48"/>
        <v/>
      </c>
      <c r="C1080" s="39" t="str">
        <f t="shared" ca="1" si="49"/>
        <v/>
      </c>
      <c r="D1080" s="39" t="str">
        <f t="shared" ca="1" si="50"/>
        <v/>
      </c>
    </row>
    <row r="1081" spans="1:4" x14ac:dyDescent="0.3">
      <c r="A1081" s="37" t="str">
        <f>IF(ISERROR(SMALL(Inventaires!$V$3:$V$318,ROW())),"",SMALL(Inventaires!$V$3:$V$318,ROW()))</f>
        <v/>
      </c>
      <c r="B1081" s="37" t="str">
        <f t="shared" ca="1" si="48"/>
        <v/>
      </c>
      <c r="C1081" s="39" t="str">
        <f t="shared" ca="1" si="49"/>
        <v/>
      </c>
      <c r="D1081" s="39" t="str">
        <f t="shared" ca="1" si="50"/>
        <v/>
      </c>
    </row>
    <row r="1082" spans="1:4" x14ac:dyDescent="0.3">
      <c r="A1082" s="37" t="str">
        <f>IF(ISERROR(SMALL(Inventaires!$V$3:$V$318,ROW())),"",SMALL(Inventaires!$V$3:$V$318,ROW()))</f>
        <v/>
      </c>
      <c r="B1082" s="37" t="str">
        <f t="shared" ca="1" si="48"/>
        <v/>
      </c>
      <c r="C1082" s="39" t="str">
        <f t="shared" ca="1" si="49"/>
        <v/>
      </c>
      <c r="D1082" s="39" t="str">
        <f t="shared" ca="1" si="50"/>
        <v/>
      </c>
    </row>
    <row r="1083" spans="1:4" x14ac:dyDescent="0.3">
      <c r="A1083" s="37" t="str">
        <f>IF(ISERROR(SMALL(Inventaires!$V$3:$V$318,ROW())),"",SMALL(Inventaires!$V$3:$V$318,ROW()))</f>
        <v/>
      </c>
      <c r="B1083" s="37" t="str">
        <f t="shared" ca="1" si="48"/>
        <v/>
      </c>
      <c r="C1083" s="39" t="str">
        <f t="shared" ca="1" si="49"/>
        <v/>
      </c>
      <c r="D1083" s="39" t="str">
        <f t="shared" ca="1" si="50"/>
        <v/>
      </c>
    </row>
    <row r="1084" spans="1:4" x14ac:dyDescent="0.3">
      <c r="A1084" s="37" t="str">
        <f>IF(ISERROR(SMALL(Inventaires!$V$3:$V$318,ROW())),"",SMALL(Inventaires!$V$3:$V$318,ROW()))</f>
        <v/>
      </c>
      <c r="B1084" s="37" t="str">
        <f t="shared" ca="1" si="48"/>
        <v/>
      </c>
      <c r="C1084" s="39" t="str">
        <f t="shared" ca="1" si="49"/>
        <v/>
      </c>
      <c r="D1084" s="39" t="str">
        <f t="shared" ca="1" si="50"/>
        <v/>
      </c>
    </row>
    <row r="1085" spans="1:4" x14ac:dyDescent="0.3">
      <c r="A1085" s="37" t="str">
        <f>IF(ISERROR(SMALL(Inventaires!$V$3:$V$318,ROW())),"",SMALL(Inventaires!$V$3:$V$318,ROW()))</f>
        <v/>
      </c>
      <c r="B1085" s="37" t="str">
        <f t="shared" ca="1" si="48"/>
        <v/>
      </c>
      <c r="C1085" s="39" t="str">
        <f t="shared" ca="1" si="49"/>
        <v/>
      </c>
      <c r="D1085" s="39" t="str">
        <f t="shared" ca="1" si="50"/>
        <v/>
      </c>
    </row>
    <row r="1086" spans="1:4" x14ac:dyDescent="0.3">
      <c r="A1086" s="37" t="str">
        <f>IF(ISERROR(SMALL(Inventaires!$V$3:$V$318,ROW())),"",SMALL(Inventaires!$V$3:$V$318,ROW()))</f>
        <v/>
      </c>
      <c r="B1086" s="37" t="str">
        <f t="shared" ca="1" si="48"/>
        <v/>
      </c>
      <c r="C1086" s="39" t="str">
        <f t="shared" ca="1" si="49"/>
        <v/>
      </c>
      <c r="D1086" s="39" t="str">
        <f t="shared" ca="1" si="50"/>
        <v/>
      </c>
    </row>
    <row r="1087" spans="1:4" x14ac:dyDescent="0.3">
      <c r="A1087" s="37" t="str">
        <f>IF(ISERROR(SMALL(Inventaires!$V$3:$V$318,ROW())),"",SMALL(Inventaires!$V$3:$V$318,ROW()))</f>
        <v/>
      </c>
      <c r="B1087" s="37" t="str">
        <f t="shared" ca="1" si="48"/>
        <v/>
      </c>
      <c r="C1087" s="39" t="str">
        <f t="shared" ca="1" si="49"/>
        <v/>
      </c>
      <c r="D1087" s="39" t="str">
        <f t="shared" ca="1" si="50"/>
        <v/>
      </c>
    </row>
    <row r="1088" spans="1:4" x14ac:dyDescent="0.3">
      <c r="A1088" s="37" t="str">
        <f>IF(ISERROR(SMALL(Inventaires!$V$3:$V$318,ROW())),"",SMALL(Inventaires!$V$3:$V$318,ROW()))</f>
        <v/>
      </c>
      <c r="B1088" s="37" t="str">
        <f t="shared" ca="1" si="48"/>
        <v/>
      </c>
      <c r="C1088" s="39" t="str">
        <f t="shared" ca="1" si="49"/>
        <v/>
      </c>
      <c r="D1088" s="39" t="str">
        <f t="shared" ca="1" si="50"/>
        <v/>
      </c>
    </row>
    <row r="1089" spans="1:4" x14ac:dyDescent="0.3">
      <c r="A1089" s="37" t="str">
        <f>IF(ISERROR(SMALL(Inventaires!$V$3:$V$318,ROW())),"",SMALL(Inventaires!$V$3:$V$318,ROW()))</f>
        <v/>
      </c>
      <c r="B1089" s="37" t="str">
        <f t="shared" ref="B1089:B1152" ca="1" si="51">IF(A1089="","",INDIRECT("Inventaires!D"&amp;A1089,1))</f>
        <v/>
      </c>
      <c r="C1089" s="39" t="str">
        <f t="shared" ref="C1089:C1152" ca="1" si="52">IF(A1089="","",INDIRECT("Inventaires!Q"&amp;A1089,1))</f>
        <v/>
      </c>
      <c r="D1089" s="39" t="str">
        <f t="shared" ca="1" si="50"/>
        <v/>
      </c>
    </row>
    <row r="1090" spans="1:4" x14ac:dyDescent="0.3">
      <c r="A1090" s="37" t="str">
        <f>IF(ISERROR(SMALL(Inventaires!$V$3:$V$318,ROW())),"",SMALL(Inventaires!$V$3:$V$318,ROW()))</f>
        <v/>
      </c>
      <c r="B1090" s="37" t="str">
        <f t="shared" ca="1" si="51"/>
        <v/>
      </c>
      <c r="C1090" s="39" t="str">
        <f t="shared" ca="1" si="52"/>
        <v/>
      </c>
      <c r="D1090" s="39" t="str">
        <f t="shared" ref="D1090:D1153" ca="1" si="53">IF(A1090="","",INDIRECT("Inventaires!C"&amp;A1090,1))</f>
        <v/>
      </c>
    </row>
    <row r="1091" spans="1:4" x14ac:dyDescent="0.3">
      <c r="A1091" s="37" t="str">
        <f>IF(ISERROR(SMALL(Inventaires!$V$3:$V$318,ROW())),"",SMALL(Inventaires!$V$3:$V$318,ROW()))</f>
        <v/>
      </c>
      <c r="B1091" s="37" t="str">
        <f t="shared" ca="1" si="51"/>
        <v/>
      </c>
      <c r="C1091" s="39" t="str">
        <f t="shared" ca="1" si="52"/>
        <v/>
      </c>
      <c r="D1091" s="39" t="str">
        <f t="shared" ca="1" si="53"/>
        <v/>
      </c>
    </row>
    <row r="1092" spans="1:4" x14ac:dyDescent="0.3">
      <c r="A1092" s="37" t="str">
        <f>IF(ISERROR(SMALL(Inventaires!$V$3:$V$318,ROW())),"",SMALL(Inventaires!$V$3:$V$318,ROW()))</f>
        <v/>
      </c>
      <c r="B1092" s="37" t="str">
        <f t="shared" ca="1" si="51"/>
        <v/>
      </c>
      <c r="C1092" s="39" t="str">
        <f t="shared" ca="1" si="52"/>
        <v/>
      </c>
      <c r="D1092" s="39" t="str">
        <f t="shared" ca="1" si="53"/>
        <v/>
      </c>
    </row>
    <row r="1093" spans="1:4" x14ac:dyDescent="0.3">
      <c r="A1093" s="37" t="str">
        <f>IF(ISERROR(SMALL(Inventaires!$V$3:$V$318,ROW())),"",SMALL(Inventaires!$V$3:$V$318,ROW()))</f>
        <v/>
      </c>
      <c r="B1093" s="37" t="str">
        <f t="shared" ca="1" si="51"/>
        <v/>
      </c>
      <c r="C1093" s="39" t="str">
        <f t="shared" ca="1" si="52"/>
        <v/>
      </c>
      <c r="D1093" s="39" t="str">
        <f t="shared" ca="1" si="53"/>
        <v/>
      </c>
    </row>
    <row r="1094" spans="1:4" x14ac:dyDescent="0.3">
      <c r="A1094" s="37" t="str">
        <f>IF(ISERROR(SMALL(Inventaires!$V$3:$V$318,ROW())),"",SMALL(Inventaires!$V$3:$V$318,ROW()))</f>
        <v/>
      </c>
      <c r="B1094" s="37" t="str">
        <f t="shared" ca="1" si="51"/>
        <v/>
      </c>
      <c r="C1094" s="39" t="str">
        <f t="shared" ca="1" si="52"/>
        <v/>
      </c>
      <c r="D1094" s="39" t="str">
        <f t="shared" ca="1" si="53"/>
        <v/>
      </c>
    </row>
    <row r="1095" spans="1:4" x14ac:dyDescent="0.3">
      <c r="A1095" s="37" t="str">
        <f>IF(ISERROR(SMALL(Inventaires!$V$3:$V$318,ROW())),"",SMALL(Inventaires!$V$3:$V$318,ROW()))</f>
        <v/>
      </c>
      <c r="B1095" s="37" t="str">
        <f t="shared" ca="1" si="51"/>
        <v/>
      </c>
      <c r="C1095" s="39" t="str">
        <f t="shared" ca="1" si="52"/>
        <v/>
      </c>
      <c r="D1095" s="39" t="str">
        <f t="shared" ca="1" si="53"/>
        <v/>
      </c>
    </row>
    <row r="1096" spans="1:4" x14ac:dyDescent="0.3">
      <c r="A1096" s="37" t="str">
        <f>IF(ISERROR(SMALL(Inventaires!$V$3:$V$318,ROW())),"",SMALL(Inventaires!$V$3:$V$318,ROW()))</f>
        <v/>
      </c>
      <c r="B1096" s="37" t="str">
        <f t="shared" ca="1" si="51"/>
        <v/>
      </c>
      <c r="C1096" s="39" t="str">
        <f t="shared" ca="1" si="52"/>
        <v/>
      </c>
      <c r="D1096" s="39" t="str">
        <f t="shared" ca="1" si="53"/>
        <v/>
      </c>
    </row>
    <row r="1097" spans="1:4" x14ac:dyDescent="0.3">
      <c r="A1097" s="37" t="str">
        <f>IF(ISERROR(SMALL(Inventaires!$V$3:$V$318,ROW())),"",SMALL(Inventaires!$V$3:$V$318,ROW()))</f>
        <v/>
      </c>
      <c r="B1097" s="37" t="str">
        <f t="shared" ca="1" si="51"/>
        <v/>
      </c>
      <c r="C1097" s="39" t="str">
        <f t="shared" ca="1" si="52"/>
        <v/>
      </c>
      <c r="D1097" s="39" t="str">
        <f t="shared" ca="1" si="53"/>
        <v/>
      </c>
    </row>
    <row r="1098" spans="1:4" x14ac:dyDescent="0.3">
      <c r="A1098" s="37" t="str">
        <f>IF(ISERROR(SMALL(Inventaires!$V$3:$V$318,ROW())),"",SMALL(Inventaires!$V$3:$V$318,ROW()))</f>
        <v/>
      </c>
      <c r="B1098" s="37" t="str">
        <f t="shared" ca="1" si="51"/>
        <v/>
      </c>
      <c r="C1098" s="39" t="str">
        <f t="shared" ca="1" si="52"/>
        <v/>
      </c>
      <c r="D1098" s="39" t="str">
        <f t="shared" ca="1" si="53"/>
        <v/>
      </c>
    </row>
    <row r="1099" spans="1:4" x14ac:dyDescent="0.3">
      <c r="A1099" s="37" t="str">
        <f>IF(ISERROR(SMALL(Inventaires!$V$3:$V$318,ROW())),"",SMALL(Inventaires!$V$3:$V$318,ROW()))</f>
        <v/>
      </c>
      <c r="B1099" s="37" t="str">
        <f t="shared" ca="1" si="51"/>
        <v/>
      </c>
      <c r="C1099" s="39" t="str">
        <f t="shared" ca="1" si="52"/>
        <v/>
      </c>
      <c r="D1099" s="39" t="str">
        <f t="shared" ca="1" si="53"/>
        <v/>
      </c>
    </row>
    <row r="1100" spans="1:4" x14ac:dyDescent="0.3">
      <c r="A1100" s="37" t="str">
        <f>IF(ISERROR(SMALL(Inventaires!$V$3:$V$318,ROW())),"",SMALL(Inventaires!$V$3:$V$318,ROW()))</f>
        <v/>
      </c>
      <c r="B1100" s="37" t="str">
        <f t="shared" ca="1" si="51"/>
        <v/>
      </c>
      <c r="C1100" s="39" t="str">
        <f t="shared" ca="1" si="52"/>
        <v/>
      </c>
      <c r="D1100" s="39" t="str">
        <f t="shared" ca="1" si="53"/>
        <v/>
      </c>
    </row>
    <row r="1101" spans="1:4" x14ac:dyDescent="0.3">
      <c r="A1101" s="37" t="str">
        <f>IF(ISERROR(SMALL(Inventaires!$V$3:$V$318,ROW())),"",SMALL(Inventaires!$V$3:$V$318,ROW()))</f>
        <v/>
      </c>
      <c r="B1101" s="37" t="str">
        <f t="shared" ca="1" si="51"/>
        <v/>
      </c>
      <c r="C1101" s="39" t="str">
        <f t="shared" ca="1" si="52"/>
        <v/>
      </c>
      <c r="D1101" s="39" t="str">
        <f t="shared" ca="1" si="53"/>
        <v/>
      </c>
    </row>
    <row r="1102" spans="1:4" x14ac:dyDescent="0.3">
      <c r="A1102" s="37" t="str">
        <f>IF(ISERROR(SMALL(Inventaires!$V$3:$V$318,ROW())),"",SMALL(Inventaires!$V$3:$V$318,ROW()))</f>
        <v/>
      </c>
      <c r="B1102" s="37" t="str">
        <f t="shared" ca="1" si="51"/>
        <v/>
      </c>
      <c r="C1102" s="39" t="str">
        <f t="shared" ca="1" si="52"/>
        <v/>
      </c>
      <c r="D1102" s="39" t="str">
        <f t="shared" ca="1" si="53"/>
        <v/>
      </c>
    </row>
    <row r="1103" spans="1:4" x14ac:dyDescent="0.3">
      <c r="A1103" s="37" t="str">
        <f>IF(ISERROR(SMALL(Inventaires!$V$3:$V$318,ROW())),"",SMALL(Inventaires!$V$3:$V$318,ROW()))</f>
        <v/>
      </c>
      <c r="B1103" s="37" t="str">
        <f t="shared" ca="1" si="51"/>
        <v/>
      </c>
      <c r="C1103" s="39" t="str">
        <f t="shared" ca="1" si="52"/>
        <v/>
      </c>
      <c r="D1103" s="39" t="str">
        <f t="shared" ca="1" si="53"/>
        <v/>
      </c>
    </row>
    <row r="1104" spans="1:4" x14ac:dyDescent="0.3">
      <c r="A1104" s="37" t="str">
        <f>IF(ISERROR(SMALL(Inventaires!$V$3:$V$318,ROW())),"",SMALL(Inventaires!$V$3:$V$318,ROW()))</f>
        <v/>
      </c>
      <c r="B1104" s="37" t="str">
        <f t="shared" ca="1" si="51"/>
        <v/>
      </c>
      <c r="C1104" s="39" t="str">
        <f t="shared" ca="1" si="52"/>
        <v/>
      </c>
      <c r="D1104" s="39" t="str">
        <f t="shared" ca="1" si="53"/>
        <v/>
      </c>
    </row>
    <row r="1105" spans="1:4" x14ac:dyDescent="0.3">
      <c r="A1105" s="37" t="str">
        <f>IF(ISERROR(SMALL(Inventaires!$V$3:$V$318,ROW())),"",SMALL(Inventaires!$V$3:$V$318,ROW()))</f>
        <v/>
      </c>
      <c r="B1105" s="37" t="str">
        <f t="shared" ca="1" si="51"/>
        <v/>
      </c>
      <c r="C1105" s="39" t="str">
        <f t="shared" ca="1" si="52"/>
        <v/>
      </c>
      <c r="D1105" s="39" t="str">
        <f t="shared" ca="1" si="53"/>
        <v/>
      </c>
    </row>
    <row r="1106" spans="1:4" x14ac:dyDescent="0.3">
      <c r="A1106" s="37" t="str">
        <f>IF(ISERROR(SMALL(Inventaires!$V$3:$V$318,ROW())),"",SMALL(Inventaires!$V$3:$V$318,ROW()))</f>
        <v/>
      </c>
      <c r="B1106" s="37" t="str">
        <f t="shared" ca="1" si="51"/>
        <v/>
      </c>
      <c r="C1106" s="39" t="str">
        <f t="shared" ca="1" si="52"/>
        <v/>
      </c>
      <c r="D1106" s="39" t="str">
        <f t="shared" ca="1" si="53"/>
        <v/>
      </c>
    </row>
    <row r="1107" spans="1:4" x14ac:dyDescent="0.3">
      <c r="A1107" s="37" t="str">
        <f>IF(ISERROR(SMALL(Inventaires!$V$3:$V$318,ROW())),"",SMALL(Inventaires!$V$3:$V$318,ROW()))</f>
        <v/>
      </c>
      <c r="B1107" s="37" t="str">
        <f t="shared" ca="1" si="51"/>
        <v/>
      </c>
      <c r="C1107" s="39" t="str">
        <f t="shared" ca="1" si="52"/>
        <v/>
      </c>
      <c r="D1107" s="39" t="str">
        <f t="shared" ca="1" si="53"/>
        <v/>
      </c>
    </row>
    <row r="1108" spans="1:4" x14ac:dyDescent="0.3">
      <c r="A1108" s="37" t="str">
        <f>IF(ISERROR(SMALL(Inventaires!$V$3:$V$318,ROW())),"",SMALL(Inventaires!$V$3:$V$318,ROW()))</f>
        <v/>
      </c>
      <c r="B1108" s="37" t="str">
        <f t="shared" ca="1" si="51"/>
        <v/>
      </c>
      <c r="C1108" s="39" t="str">
        <f t="shared" ca="1" si="52"/>
        <v/>
      </c>
      <c r="D1108" s="39" t="str">
        <f t="shared" ca="1" si="53"/>
        <v/>
      </c>
    </row>
    <row r="1109" spans="1:4" x14ac:dyDescent="0.3">
      <c r="A1109" s="37" t="str">
        <f>IF(ISERROR(SMALL(Inventaires!$V$3:$V$318,ROW())),"",SMALL(Inventaires!$V$3:$V$318,ROW()))</f>
        <v/>
      </c>
      <c r="B1109" s="37" t="str">
        <f t="shared" ca="1" si="51"/>
        <v/>
      </c>
      <c r="C1109" s="39" t="str">
        <f t="shared" ca="1" si="52"/>
        <v/>
      </c>
      <c r="D1109" s="39" t="str">
        <f t="shared" ca="1" si="53"/>
        <v/>
      </c>
    </row>
    <row r="1110" spans="1:4" x14ac:dyDescent="0.3">
      <c r="A1110" s="37" t="str">
        <f>IF(ISERROR(SMALL(Inventaires!$V$3:$V$318,ROW())),"",SMALL(Inventaires!$V$3:$V$318,ROW()))</f>
        <v/>
      </c>
      <c r="B1110" s="37" t="str">
        <f t="shared" ca="1" si="51"/>
        <v/>
      </c>
      <c r="C1110" s="39" t="str">
        <f t="shared" ca="1" si="52"/>
        <v/>
      </c>
      <c r="D1110" s="39" t="str">
        <f t="shared" ca="1" si="53"/>
        <v/>
      </c>
    </row>
    <row r="1111" spans="1:4" x14ac:dyDescent="0.3">
      <c r="A1111" s="37" t="str">
        <f>IF(ISERROR(SMALL(Inventaires!$V$3:$V$318,ROW())),"",SMALL(Inventaires!$V$3:$V$318,ROW()))</f>
        <v/>
      </c>
      <c r="B1111" s="37" t="str">
        <f t="shared" ca="1" si="51"/>
        <v/>
      </c>
      <c r="C1111" s="39" t="str">
        <f t="shared" ca="1" si="52"/>
        <v/>
      </c>
      <c r="D1111" s="39" t="str">
        <f t="shared" ca="1" si="53"/>
        <v/>
      </c>
    </row>
    <row r="1112" spans="1:4" x14ac:dyDescent="0.3">
      <c r="A1112" s="37" t="str">
        <f>IF(ISERROR(SMALL(Inventaires!$V$3:$V$318,ROW())),"",SMALL(Inventaires!$V$3:$V$318,ROW()))</f>
        <v/>
      </c>
      <c r="B1112" s="37" t="str">
        <f t="shared" ca="1" si="51"/>
        <v/>
      </c>
      <c r="C1112" s="39" t="str">
        <f t="shared" ca="1" si="52"/>
        <v/>
      </c>
      <c r="D1112" s="39" t="str">
        <f t="shared" ca="1" si="53"/>
        <v/>
      </c>
    </row>
    <row r="1113" spans="1:4" x14ac:dyDescent="0.3">
      <c r="A1113" s="37" t="str">
        <f>IF(ISERROR(SMALL(Inventaires!$V$3:$V$318,ROW())),"",SMALL(Inventaires!$V$3:$V$318,ROW()))</f>
        <v/>
      </c>
      <c r="B1113" s="37" t="str">
        <f t="shared" ca="1" si="51"/>
        <v/>
      </c>
      <c r="C1113" s="39" t="str">
        <f t="shared" ca="1" si="52"/>
        <v/>
      </c>
      <c r="D1113" s="39" t="str">
        <f t="shared" ca="1" si="53"/>
        <v/>
      </c>
    </row>
    <row r="1114" spans="1:4" x14ac:dyDescent="0.3">
      <c r="A1114" s="37" t="str">
        <f>IF(ISERROR(SMALL(Inventaires!$V$3:$V$318,ROW())),"",SMALL(Inventaires!$V$3:$V$318,ROW()))</f>
        <v/>
      </c>
      <c r="B1114" s="37" t="str">
        <f t="shared" ca="1" si="51"/>
        <v/>
      </c>
      <c r="C1114" s="39" t="str">
        <f t="shared" ca="1" si="52"/>
        <v/>
      </c>
      <c r="D1114" s="39" t="str">
        <f t="shared" ca="1" si="53"/>
        <v/>
      </c>
    </row>
    <row r="1115" spans="1:4" x14ac:dyDescent="0.3">
      <c r="A1115" s="37" t="str">
        <f>IF(ISERROR(SMALL(Inventaires!$V$3:$V$318,ROW())),"",SMALL(Inventaires!$V$3:$V$318,ROW()))</f>
        <v/>
      </c>
      <c r="B1115" s="37" t="str">
        <f t="shared" ca="1" si="51"/>
        <v/>
      </c>
      <c r="C1115" s="39" t="str">
        <f t="shared" ca="1" si="52"/>
        <v/>
      </c>
      <c r="D1115" s="39" t="str">
        <f t="shared" ca="1" si="53"/>
        <v/>
      </c>
    </row>
    <row r="1116" spans="1:4" x14ac:dyDescent="0.3">
      <c r="A1116" s="37" t="str">
        <f>IF(ISERROR(SMALL(Inventaires!$V$3:$V$318,ROW())),"",SMALL(Inventaires!$V$3:$V$318,ROW()))</f>
        <v/>
      </c>
      <c r="B1116" s="37" t="str">
        <f t="shared" ca="1" si="51"/>
        <v/>
      </c>
      <c r="C1116" s="39" t="str">
        <f t="shared" ca="1" si="52"/>
        <v/>
      </c>
      <c r="D1116" s="39" t="str">
        <f t="shared" ca="1" si="53"/>
        <v/>
      </c>
    </row>
    <row r="1117" spans="1:4" x14ac:dyDescent="0.3">
      <c r="A1117" s="37" t="str">
        <f>IF(ISERROR(SMALL(Inventaires!$V$3:$V$318,ROW())),"",SMALL(Inventaires!$V$3:$V$318,ROW()))</f>
        <v/>
      </c>
      <c r="B1117" s="37" t="str">
        <f t="shared" ca="1" si="51"/>
        <v/>
      </c>
      <c r="C1117" s="39" t="str">
        <f t="shared" ca="1" si="52"/>
        <v/>
      </c>
      <c r="D1117" s="39" t="str">
        <f t="shared" ca="1" si="53"/>
        <v/>
      </c>
    </row>
    <row r="1118" spans="1:4" x14ac:dyDescent="0.3">
      <c r="A1118" s="37" t="str">
        <f>IF(ISERROR(SMALL(Inventaires!$V$3:$V$318,ROW())),"",SMALL(Inventaires!$V$3:$V$318,ROW()))</f>
        <v/>
      </c>
      <c r="B1118" s="37" t="str">
        <f t="shared" ca="1" si="51"/>
        <v/>
      </c>
      <c r="C1118" s="39" t="str">
        <f t="shared" ca="1" si="52"/>
        <v/>
      </c>
      <c r="D1118" s="39" t="str">
        <f t="shared" ca="1" si="53"/>
        <v/>
      </c>
    </row>
    <row r="1119" spans="1:4" x14ac:dyDescent="0.3">
      <c r="A1119" s="37" t="str">
        <f>IF(ISERROR(SMALL(Inventaires!$V$3:$V$318,ROW())),"",SMALL(Inventaires!$V$3:$V$318,ROW()))</f>
        <v/>
      </c>
      <c r="B1119" s="37" t="str">
        <f t="shared" ca="1" si="51"/>
        <v/>
      </c>
      <c r="C1119" s="39" t="str">
        <f t="shared" ca="1" si="52"/>
        <v/>
      </c>
      <c r="D1119" s="39" t="str">
        <f t="shared" ca="1" si="53"/>
        <v/>
      </c>
    </row>
    <row r="1120" spans="1:4" x14ac:dyDescent="0.3">
      <c r="A1120" s="37" t="str">
        <f>IF(ISERROR(SMALL(Inventaires!$V$3:$V$318,ROW())),"",SMALL(Inventaires!$V$3:$V$318,ROW()))</f>
        <v/>
      </c>
      <c r="B1120" s="37" t="str">
        <f t="shared" ca="1" si="51"/>
        <v/>
      </c>
      <c r="C1120" s="39" t="str">
        <f t="shared" ca="1" si="52"/>
        <v/>
      </c>
      <c r="D1120" s="39" t="str">
        <f t="shared" ca="1" si="53"/>
        <v/>
      </c>
    </row>
    <row r="1121" spans="1:4" x14ac:dyDescent="0.3">
      <c r="A1121" s="37" t="str">
        <f>IF(ISERROR(SMALL(Inventaires!$V$3:$V$318,ROW())),"",SMALL(Inventaires!$V$3:$V$318,ROW()))</f>
        <v/>
      </c>
      <c r="B1121" s="37" t="str">
        <f t="shared" ca="1" si="51"/>
        <v/>
      </c>
      <c r="C1121" s="39" t="str">
        <f t="shared" ca="1" si="52"/>
        <v/>
      </c>
      <c r="D1121" s="39" t="str">
        <f t="shared" ca="1" si="53"/>
        <v/>
      </c>
    </row>
    <row r="1122" spans="1:4" x14ac:dyDescent="0.3">
      <c r="A1122" s="37" t="str">
        <f>IF(ISERROR(SMALL(Inventaires!$V$3:$V$318,ROW())),"",SMALL(Inventaires!$V$3:$V$318,ROW()))</f>
        <v/>
      </c>
      <c r="B1122" s="37" t="str">
        <f t="shared" ca="1" si="51"/>
        <v/>
      </c>
      <c r="C1122" s="39" t="str">
        <f t="shared" ca="1" si="52"/>
        <v/>
      </c>
      <c r="D1122" s="39" t="str">
        <f t="shared" ca="1" si="53"/>
        <v/>
      </c>
    </row>
    <row r="1123" spans="1:4" x14ac:dyDescent="0.3">
      <c r="A1123" s="37" t="str">
        <f>IF(ISERROR(SMALL(Inventaires!$V$3:$V$318,ROW())),"",SMALL(Inventaires!$V$3:$V$318,ROW()))</f>
        <v/>
      </c>
      <c r="B1123" s="37" t="str">
        <f t="shared" ca="1" si="51"/>
        <v/>
      </c>
      <c r="C1123" s="39" t="str">
        <f t="shared" ca="1" si="52"/>
        <v/>
      </c>
      <c r="D1123" s="39" t="str">
        <f t="shared" ca="1" si="53"/>
        <v/>
      </c>
    </row>
    <row r="1124" spans="1:4" x14ac:dyDescent="0.3">
      <c r="A1124" s="37" t="str">
        <f>IF(ISERROR(SMALL(Inventaires!$V$3:$V$318,ROW())),"",SMALL(Inventaires!$V$3:$V$318,ROW()))</f>
        <v/>
      </c>
      <c r="B1124" s="37" t="str">
        <f t="shared" ca="1" si="51"/>
        <v/>
      </c>
      <c r="C1124" s="39" t="str">
        <f t="shared" ca="1" si="52"/>
        <v/>
      </c>
      <c r="D1124" s="39" t="str">
        <f t="shared" ca="1" si="53"/>
        <v/>
      </c>
    </row>
    <row r="1125" spans="1:4" x14ac:dyDescent="0.3">
      <c r="A1125" s="37" t="str">
        <f>IF(ISERROR(SMALL(Inventaires!$V$3:$V$318,ROW())),"",SMALL(Inventaires!$V$3:$V$318,ROW()))</f>
        <v/>
      </c>
      <c r="B1125" s="37" t="str">
        <f t="shared" ca="1" si="51"/>
        <v/>
      </c>
      <c r="C1125" s="39" t="str">
        <f t="shared" ca="1" si="52"/>
        <v/>
      </c>
      <c r="D1125" s="39" t="str">
        <f t="shared" ca="1" si="53"/>
        <v/>
      </c>
    </row>
    <row r="1126" spans="1:4" x14ac:dyDescent="0.3">
      <c r="A1126" s="37" t="str">
        <f>IF(ISERROR(SMALL(Inventaires!$V$3:$V$318,ROW())),"",SMALL(Inventaires!$V$3:$V$318,ROW()))</f>
        <v/>
      </c>
      <c r="B1126" s="37" t="str">
        <f t="shared" ca="1" si="51"/>
        <v/>
      </c>
      <c r="C1126" s="39" t="str">
        <f t="shared" ca="1" si="52"/>
        <v/>
      </c>
      <c r="D1126" s="39" t="str">
        <f t="shared" ca="1" si="53"/>
        <v/>
      </c>
    </row>
    <row r="1127" spans="1:4" x14ac:dyDescent="0.3">
      <c r="A1127" s="37" t="str">
        <f>IF(ISERROR(SMALL(Inventaires!$V$3:$V$318,ROW())),"",SMALL(Inventaires!$V$3:$V$318,ROW()))</f>
        <v/>
      </c>
      <c r="B1127" s="37" t="str">
        <f t="shared" ca="1" si="51"/>
        <v/>
      </c>
      <c r="C1127" s="39" t="str">
        <f t="shared" ca="1" si="52"/>
        <v/>
      </c>
      <c r="D1127" s="39" t="str">
        <f t="shared" ca="1" si="53"/>
        <v/>
      </c>
    </row>
    <row r="1128" spans="1:4" x14ac:dyDescent="0.3">
      <c r="A1128" s="37" t="str">
        <f>IF(ISERROR(SMALL(Inventaires!$V$3:$V$318,ROW())),"",SMALL(Inventaires!$V$3:$V$318,ROW()))</f>
        <v/>
      </c>
      <c r="B1128" s="37" t="str">
        <f t="shared" ca="1" si="51"/>
        <v/>
      </c>
      <c r="C1128" s="39" t="str">
        <f t="shared" ca="1" si="52"/>
        <v/>
      </c>
      <c r="D1128" s="39" t="str">
        <f t="shared" ca="1" si="53"/>
        <v/>
      </c>
    </row>
    <row r="1129" spans="1:4" x14ac:dyDescent="0.3">
      <c r="A1129" s="37" t="str">
        <f>IF(ISERROR(SMALL(Inventaires!$V$3:$V$318,ROW())),"",SMALL(Inventaires!$V$3:$V$318,ROW()))</f>
        <v/>
      </c>
      <c r="B1129" s="37" t="str">
        <f t="shared" ca="1" si="51"/>
        <v/>
      </c>
      <c r="C1129" s="39" t="str">
        <f t="shared" ca="1" si="52"/>
        <v/>
      </c>
      <c r="D1129" s="39" t="str">
        <f t="shared" ca="1" si="53"/>
        <v/>
      </c>
    </row>
    <row r="1130" spans="1:4" x14ac:dyDescent="0.3">
      <c r="A1130" s="37" t="str">
        <f>IF(ISERROR(SMALL(Inventaires!$V$3:$V$318,ROW())),"",SMALL(Inventaires!$V$3:$V$318,ROW()))</f>
        <v/>
      </c>
      <c r="B1130" s="37" t="str">
        <f t="shared" ca="1" si="51"/>
        <v/>
      </c>
      <c r="C1130" s="39" t="str">
        <f t="shared" ca="1" si="52"/>
        <v/>
      </c>
      <c r="D1130" s="39" t="str">
        <f t="shared" ca="1" si="53"/>
        <v/>
      </c>
    </row>
    <row r="1131" spans="1:4" x14ac:dyDescent="0.3">
      <c r="A1131" s="37" t="str">
        <f>IF(ISERROR(SMALL(Inventaires!$V$3:$V$318,ROW())),"",SMALL(Inventaires!$V$3:$V$318,ROW()))</f>
        <v/>
      </c>
      <c r="B1131" s="37" t="str">
        <f t="shared" ca="1" si="51"/>
        <v/>
      </c>
      <c r="C1131" s="39" t="str">
        <f t="shared" ca="1" si="52"/>
        <v/>
      </c>
      <c r="D1131" s="39" t="str">
        <f t="shared" ca="1" si="53"/>
        <v/>
      </c>
    </row>
    <row r="1132" spans="1:4" x14ac:dyDescent="0.3">
      <c r="A1132" s="37" t="str">
        <f>IF(ISERROR(SMALL(Inventaires!$V$3:$V$318,ROW())),"",SMALL(Inventaires!$V$3:$V$318,ROW()))</f>
        <v/>
      </c>
      <c r="B1132" s="37" t="str">
        <f t="shared" ca="1" si="51"/>
        <v/>
      </c>
      <c r="C1132" s="39" t="str">
        <f t="shared" ca="1" si="52"/>
        <v/>
      </c>
      <c r="D1132" s="39" t="str">
        <f t="shared" ca="1" si="53"/>
        <v/>
      </c>
    </row>
    <row r="1133" spans="1:4" x14ac:dyDescent="0.3">
      <c r="A1133" s="37" t="str">
        <f>IF(ISERROR(SMALL(Inventaires!$V$3:$V$318,ROW())),"",SMALL(Inventaires!$V$3:$V$318,ROW()))</f>
        <v/>
      </c>
      <c r="B1133" s="37" t="str">
        <f t="shared" ca="1" si="51"/>
        <v/>
      </c>
      <c r="C1133" s="39" t="str">
        <f t="shared" ca="1" si="52"/>
        <v/>
      </c>
      <c r="D1133" s="39" t="str">
        <f t="shared" ca="1" si="53"/>
        <v/>
      </c>
    </row>
    <row r="1134" spans="1:4" x14ac:dyDescent="0.3">
      <c r="A1134" s="37" t="str">
        <f>IF(ISERROR(SMALL(Inventaires!$V$3:$V$318,ROW())),"",SMALL(Inventaires!$V$3:$V$318,ROW()))</f>
        <v/>
      </c>
      <c r="B1134" s="37" t="str">
        <f t="shared" ca="1" si="51"/>
        <v/>
      </c>
      <c r="C1134" s="39" t="str">
        <f t="shared" ca="1" si="52"/>
        <v/>
      </c>
      <c r="D1134" s="39" t="str">
        <f t="shared" ca="1" si="53"/>
        <v/>
      </c>
    </row>
    <row r="1135" spans="1:4" x14ac:dyDescent="0.3">
      <c r="A1135" s="37" t="str">
        <f>IF(ISERROR(SMALL(Inventaires!$V$3:$V$318,ROW())),"",SMALL(Inventaires!$V$3:$V$318,ROW()))</f>
        <v/>
      </c>
      <c r="B1135" s="37" t="str">
        <f t="shared" ca="1" si="51"/>
        <v/>
      </c>
      <c r="C1135" s="39" t="str">
        <f t="shared" ca="1" si="52"/>
        <v/>
      </c>
      <c r="D1135" s="39" t="str">
        <f t="shared" ca="1" si="53"/>
        <v/>
      </c>
    </row>
    <row r="1136" spans="1:4" x14ac:dyDescent="0.3">
      <c r="A1136" s="37" t="str">
        <f>IF(ISERROR(SMALL(Inventaires!$V$3:$V$318,ROW())),"",SMALL(Inventaires!$V$3:$V$318,ROW()))</f>
        <v/>
      </c>
      <c r="B1136" s="37" t="str">
        <f t="shared" ca="1" si="51"/>
        <v/>
      </c>
      <c r="C1136" s="39" t="str">
        <f t="shared" ca="1" si="52"/>
        <v/>
      </c>
      <c r="D1136" s="39" t="str">
        <f t="shared" ca="1" si="53"/>
        <v/>
      </c>
    </row>
    <row r="1137" spans="1:4" x14ac:dyDescent="0.3">
      <c r="A1137" s="37" t="str">
        <f>IF(ISERROR(SMALL(Inventaires!$V$3:$V$318,ROW())),"",SMALL(Inventaires!$V$3:$V$318,ROW()))</f>
        <v/>
      </c>
      <c r="B1137" s="37" t="str">
        <f t="shared" ca="1" si="51"/>
        <v/>
      </c>
      <c r="C1137" s="39" t="str">
        <f t="shared" ca="1" si="52"/>
        <v/>
      </c>
      <c r="D1137" s="39" t="str">
        <f t="shared" ca="1" si="53"/>
        <v/>
      </c>
    </row>
    <row r="1138" spans="1:4" x14ac:dyDescent="0.3">
      <c r="A1138" s="37" t="str">
        <f>IF(ISERROR(SMALL(Inventaires!$V$3:$V$318,ROW())),"",SMALL(Inventaires!$V$3:$V$318,ROW()))</f>
        <v/>
      </c>
      <c r="B1138" s="37" t="str">
        <f t="shared" ca="1" si="51"/>
        <v/>
      </c>
      <c r="C1138" s="39" t="str">
        <f t="shared" ca="1" si="52"/>
        <v/>
      </c>
      <c r="D1138" s="39" t="str">
        <f t="shared" ca="1" si="53"/>
        <v/>
      </c>
    </row>
    <row r="1139" spans="1:4" x14ac:dyDescent="0.3">
      <c r="A1139" s="37" t="str">
        <f>IF(ISERROR(SMALL(Inventaires!$V$3:$V$318,ROW())),"",SMALL(Inventaires!$V$3:$V$318,ROW()))</f>
        <v/>
      </c>
      <c r="B1139" s="37" t="str">
        <f t="shared" ca="1" si="51"/>
        <v/>
      </c>
      <c r="C1139" s="39" t="str">
        <f t="shared" ca="1" si="52"/>
        <v/>
      </c>
      <c r="D1139" s="39" t="str">
        <f t="shared" ca="1" si="53"/>
        <v/>
      </c>
    </row>
    <row r="1140" spans="1:4" x14ac:dyDescent="0.3">
      <c r="A1140" s="37" t="str">
        <f>IF(ISERROR(SMALL(Inventaires!$V$3:$V$318,ROW())),"",SMALL(Inventaires!$V$3:$V$318,ROW()))</f>
        <v/>
      </c>
      <c r="B1140" s="37" t="str">
        <f t="shared" ca="1" si="51"/>
        <v/>
      </c>
      <c r="C1140" s="39" t="str">
        <f t="shared" ca="1" si="52"/>
        <v/>
      </c>
      <c r="D1140" s="39" t="str">
        <f t="shared" ca="1" si="53"/>
        <v/>
      </c>
    </row>
    <row r="1141" spans="1:4" x14ac:dyDescent="0.3">
      <c r="A1141" s="37" t="str">
        <f>IF(ISERROR(SMALL(Inventaires!$V$3:$V$318,ROW())),"",SMALL(Inventaires!$V$3:$V$318,ROW()))</f>
        <v/>
      </c>
      <c r="B1141" s="37" t="str">
        <f t="shared" ca="1" si="51"/>
        <v/>
      </c>
      <c r="C1141" s="39" t="str">
        <f t="shared" ca="1" si="52"/>
        <v/>
      </c>
      <c r="D1141" s="39" t="str">
        <f t="shared" ca="1" si="53"/>
        <v/>
      </c>
    </row>
    <row r="1142" spans="1:4" x14ac:dyDescent="0.3">
      <c r="A1142" s="37" t="str">
        <f>IF(ISERROR(SMALL(Inventaires!$V$3:$V$318,ROW())),"",SMALL(Inventaires!$V$3:$V$318,ROW()))</f>
        <v/>
      </c>
      <c r="B1142" s="37" t="str">
        <f t="shared" ca="1" si="51"/>
        <v/>
      </c>
      <c r="C1142" s="39" t="str">
        <f t="shared" ca="1" si="52"/>
        <v/>
      </c>
      <c r="D1142" s="39" t="str">
        <f t="shared" ca="1" si="53"/>
        <v/>
      </c>
    </row>
    <row r="1143" spans="1:4" x14ac:dyDescent="0.3">
      <c r="A1143" s="37" t="str">
        <f>IF(ISERROR(SMALL(Inventaires!$V$3:$V$318,ROW())),"",SMALL(Inventaires!$V$3:$V$318,ROW()))</f>
        <v/>
      </c>
      <c r="B1143" s="37" t="str">
        <f t="shared" ca="1" si="51"/>
        <v/>
      </c>
      <c r="C1143" s="39" t="str">
        <f t="shared" ca="1" si="52"/>
        <v/>
      </c>
      <c r="D1143" s="39" t="str">
        <f t="shared" ca="1" si="53"/>
        <v/>
      </c>
    </row>
    <row r="1144" spans="1:4" x14ac:dyDescent="0.3">
      <c r="A1144" s="37" t="str">
        <f>IF(ISERROR(SMALL(Inventaires!$V$3:$V$318,ROW())),"",SMALL(Inventaires!$V$3:$V$318,ROW()))</f>
        <v/>
      </c>
      <c r="B1144" s="37" t="str">
        <f t="shared" ca="1" si="51"/>
        <v/>
      </c>
      <c r="C1144" s="39" t="str">
        <f t="shared" ca="1" si="52"/>
        <v/>
      </c>
      <c r="D1144" s="39" t="str">
        <f t="shared" ca="1" si="53"/>
        <v/>
      </c>
    </row>
    <row r="1145" spans="1:4" x14ac:dyDescent="0.3">
      <c r="A1145" s="37" t="str">
        <f>IF(ISERROR(SMALL(Inventaires!$V$3:$V$318,ROW())),"",SMALL(Inventaires!$V$3:$V$318,ROW()))</f>
        <v/>
      </c>
      <c r="B1145" s="37" t="str">
        <f t="shared" ca="1" si="51"/>
        <v/>
      </c>
      <c r="C1145" s="39" t="str">
        <f t="shared" ca="1" si="52"/>
        <v/>
      </c>
      <c r="D1145" s="39" t="str">
        <f t="shared" ca="1" si="53"/>
        <v/>
      </c>
    </row>
    <row r="1146" spans="1:4" x14ac:dyDescent="0.3">
      <c r="A1146" s="37" t="str">
        <f>IF(ISERROR(SMALL(Inventaires!$V$3:$V$318,ROW())),"",SMALL(Inventaires!$V$3:$V$318,ROW()))</f>
        <v/>
      </c>
      <c r="B1146" s="37" t="str">
        <f t="shared" ca="1" si="51"/>
        <v/>
      </c>
      <c r="C1146" s="39" t="str">
        <f t="shared" ca="1" si="52"/>
        <v/>
      </c>
      <c r="D1146" s="39" t="str">
        <f t="shared" ca="1" si="53"/>
        <v/>
      </c>
    </row>
    <row r="1147" spans="1:4" x14ac:dyDescent="0.3">
      <c r="A1147" s="37" t="str">
        <f>IF(ISERROR(SMALL(Inventaires!$V$3:$V$318,ROW())),"",SMALL(Inventaires!$V$3:$V$318,ROW()))</f>
        <v/>
      </c>
      <c r="B1147" s="37" t="str">
        <f t="shared" ca="1" si="51"/>
        <v/>
      </c>
      <c r="C1147" s="39" t="str">
        <f t="shared" ca="1" si="52"/>
        <v/>
      </c>
      <c r="D1147" s="39" t="str">
        <f t="shared" ca="1" si="53"/>
        <v/>
      </c>
    </row>
    <row r="1148" spans="1:4" x14ac:dyDescent="0.3">
      <c r="A1148" s="37" t="str">
        <f>IF(ISERROR(SMALL(Inventaires!$V$3:$V$318,ROW())),"",SMALL(Inventaires!$V$3:$V$318,ROW()))</f>
        <v/>
      </c>
      <c r="B1148" s="37" t="str">
        <f t="shared" ca="1" si="51"/>
        <v/>
      </c>
      <c r="C1148" s="39" t="str">
        <f t="shared" ca="1" si="52"/>
        <v/>
      </c>
      <c r="D1148" s="39" t="str">
        <f t="shared" ca="1" si="53"/>
        <v/>
      </c>
    </row>
    <row r="1149" spans="1:4" x14ac:dyDescent="0.3">
      <c r="A1149" s="37" t="str">
        <f>IF(ISERROR(SMALL(Inventaires!$V$3:$V$318,ROW())),"",SMALL(Inventaires!$V$3:$V$318,ROW()))</f>
        <v/>
      </c>
      <c r="B1149" s="37" t="str">
        <f t="shared" ca="1" si="51"/>
        <v/>
      </c>
      <c r="C1149" s="39" t="str">
        <f t="shared" ca="1" si="52"/>
        <v/>
      </c>
      <c r="D1149" s="39" t="str">
        <f t="shared" ca="1" si="53"/>
        <v/>
      </c>
    </row>
    <row r="1150" spans="1:4" x14ac:dyDescent="0.3">
      <c r="A1150" s="37" t="str">
        <f>IF(ISERROR(SMALL(Inventaires!$V$3:$V$318,ROW())),"",SMALL(Inventaires!$V$3:$V$318,ROW()))</f>
        <v/>
      </c>
      <c r="B1150" s="37" t="str">
        <f t="shared" ca="1" si="51"/>
        <v/>
      </c>
      <c r="C1150" s="39" t="str">
        <f t="shared" ca="1" si="52"/>
        <v/>
      </c>
      <c r="D1150" s="39" t="str">
        <f t="shared" ca="1" si="53"/>
        <v/>
      </c>
    </row>
    <row r="1151" spans="1:4" x14ac:dyDescent="0.3">
      <c r="A1151" s="37" t="str">
        <f>IF(ISERROR(SMALL(Inventaires!$V$3:$V$318,ROW())),"",SMALL(Inventaires!$V$3:$V$318,ROW()))</f>
        <v/>
      </c>
      <c r="B1151" s="37" t="str">
        <f t="shared" ca="1" si="51"/>
        <v/>
      </c>
      <c r="C1151" s="39" t="str">
        <f t="shared" ca="1" si="52"/>
        <v/>
      </c>
      <c r="D1151" s="39" t="str">
        <f t="shared" ca="1" si="53"/>
        <v/>
      </c>
    </row>
    <row r="1152" spans="1:4" x14ac:dyDescent="0.3">
      <c r="A1152" s="37" t="str">
        <f>IF(ISERROR(SMALL(Inventaires!$V$3:$V$318,ROW())),"",SMALL(Inventaires!$V$3:$V$318,ROW()))</f>
        <v/>
      </c>
      <c r="B1152" s="37" t="str">
        <f t="shared" ca="1" si="51"/>
        <v/>
      </c>
      <c r="C1152" s="39" t="str">
        <f t="shared" ca="1" si="52"/>
        <v/>
      </c>
      <c r="D1152" s="39" t="str">
        <f t="shared" ca="1" si="53"/>
        <v/>
      </c>
    </row>
    <row r="1153" spans="1:4" x14ac:dyDescent="0.3">
      <c r="A1153" s="37" t="str">
        <f>IF(ISERROR(SMALL(Inventaires!$V$3:$V$318,ROW())),"",SMALL(Inventaires!$V$3:$V$318,ROW()))</f>
        <v/>
      </c>
      <c r="B1153" s="37" t="str">
        <f t="shared" ref="B1153:B1216" ca="1" si="54">IF(A1153="","",INDIRECT("Inventaires!D"&amp;A1153,1))</f>
        <v/>
      </c>
      <c r="C1153" s="39" t="str">
        <f t="shared" ref="C1153:C1216" ca="1" si="55">IF(A1153="","",INDIRECT("Inventaires!Q"&amp;A1153,1))</f>
        <v/>
      </c>
      <c r="D1153" s="39" t="str">
        <f t="shared" ca="1" si="53"/>
        <v/>
      </c>
    </row>
    <row r="1154" spans="1:4" x14ac:dyDescent="0.3">
      <c r="A1154" s="37" t="str">
        <f>IF(ISERROR(SMALL(Inventaires!$V$3:$V$318,ROW())),"",SMALL(Inventaires!$V$3:$V$318,ROW()))</f>
        <v/>
      </c>
      <c r="B1154" s="37" t="str">
        <f t="shared" ca="1" si="54"/>
        <v/>
      </c>
      <c r="C1154" s="39" t="str">
        <f t="shared" ca="1" si="55"/>
        <v/>
      </c>
      <c r="D1154" s="39" t="str">
        <f t="shared" ref="D1154:D1217" ca="1" si="56">IF(A1154="","",INDIRECT("Inventaires!C"&amp;A1154,1))</f>
        <v/>
      </c>
    </row>
    <row r="1155" spans="1:4" x14ac:dyDescent="0.3">
      <c r="A1155" s="37" t="str">
        <f>IF(ISERROR(SMALL(Inventaires!$V$3:$V$318,ROW())),"",SMALL(Inventaires!$V$3:$V$318,ROW()))</f>
        <v/>
      </c>
      <c r="B1155" s="37" t="str">
        <f t="shared" ca="1" si="54"/>
        <v/>
      </c>
      <c r="C1155" s="39" t="str">
        <f t="shared" ca="1" si="55"/>
        <v/>
      </c>
      <c r="D1155" s="39" t="str">
        <f t="shared" ca="1" si="56"/>
        <v/>
      </c>
    </row>
    <row r="1156" spans="1:4" x14ac:dyDescent="0.3">
      <c r="A1156" s="37" t="str">
        <f>IF(ISERROR(SMALL(Inventaires!$V$3:$V$318,ROW())),"",SMALL(Inventaires!$V$3:$V$318,ROW()))</f>
        <v/>
      </c>
      <c r="B1156" s="37" t="str">
        <f t="shared" ca="1" si="54"/>
        <v/>
      </c>
      <c r="C1156" s="39" t="str">
        <f t="shared" ca="1" si="55"/>
        <v/>
      </c>
      <c r="D1156" s="39" t="str">
        <f t="shared" ca="1" si="56"/>
        <v/>
      </c>
    </row>
    <row r="1157" spans="1:4" x14ac:dyDescent="0.3">
      <c r="A1157" s="37" t="str">
        <f>IF(ISERROR(SMALL(Inventaires!$V$3:$V$318,ROW())),"",SMALL(Inventaires!$V$3:$V$318,ROW()))</f>
        <v/>
      </c>
      <c r="B1157" s="37" t="str">
        <f t="shared" ca="1" si="54"/>
        <v/>
      </c>
      <c r="C1157" s="39" t="str">
        <f t="shared" ca="1" si="55"/>
        <v/>
      </c>
      <c r="D1157" s="39" t="str">
        <f t="shared" ca="1" si="56"/>
        <v/>
      </c>
    </row>
    <row r="1158" spans="1:4" x14ac:dyDescent="0.3">
      <c r="A1158" s="37" t="str">
        <f>IF(ISERROR(SMALL(Inventaires!$V$3:$V$318,ROW())),"",SMALL(Inventaires!$V$3:$V$318,ROW()))</f>
        <v/>
      </c>
      <c r="B1158" s="37" t="str">
        <f t="shared" ca="1" si="54"/>
        <v/>
      </c>
      <c r="C1158" s="39" t="str">
        <f t="shared" ca="1" si="55"/>
        <v/>
      </c>
      <c r="D1158" s="39" t="str">
        <f t="shared" ca="1" si="56"/>
        <v/>
      </c>
    </row>
    <row r="1159" spans="1:4" x14ac:dyDescent="0.3">
      <c r="A1159" s="37" t="str">
        <f>IF(ISERROR(SMALL(Inventaires!$V$3:$V$318,ROW())),"",SMALL(Inventaires!$V$3:$V$318,ROW()))</f>
        <v/>
      </c>
      <c r="B1159" s="37" t="str">
        <f t="shared" ca="1" si="54"/>
        <v/>
      </c>
      <c r="C1159" s="39" t="str">
        <f t="shared" ca="1" si="55"/>
        <v/>
      </c>
      <c r="D1159" s="39" t="str">
        <f t="shared" ca="1" si="56"/>
        <v/>
      </c>
    </row>
    <row r="1160" spans="1:4" x14ac:dyDescent="0.3">
      <c r="A1160" s="37" t="str">
        <f>IF(ISERROR(SMALL(Inventaires!$V$3:$V$318,ROW())),"",SMALL(Inventaires!$V$3:$V$318,ROW()))</f>
        <v/>
      </c>
      <c r="B1160" s="37" t="str">
        <f t="shared" ca="1" si="54"/>
        <v/>
      </c>
      <c r="C1160" s="39" t="str">
        <f t="shared" ca="1" si="55"/>
        <v/>
      </c>
      <c r="D1160" s="39" t="str">
        <f t="shared" ca="1" si="56"/>
        <v/>
      </c>
    </row>
    <row r="1161" spans="1:4" x14ac:dyDescent="0.3">
      <c r="A1161" s="37" t="str">
        <f>IF(ISERROR(SMALL(Inventaires!$V$3:$V$318,ROW())),"",SMALL(Inventaires!$V$3:$V$318,ROW()))</f>
        <v/>
      </c>
      <c r="B1161" s="37" t="str">
        <f t="shared" ca="1" si="54"/>
        <v/>
      </c>
      <c r="C1161" s="39" t="str">
        <f t="shared" ca="1" si="55"/>
        <v/>
      </c>
      <c r="D1161" s="39" t="str">
        <f t="shared" ca="1" si="56"/>
        <v/>
      </c>
    </row>
    <row r="1162" spans="1:4" x14ac:dyDescent="0.3">
      <c r="A1162" s="37" t="str">
        <f>IF(ISERROR(SMALL(Inventaires!$V$3:$V$318,ROW())),"",SMALL(Inventaires!$V$3:$V$318,ROW()))</f>
        <v/>
      </c>
      <c r="B1162" s="37" t="str">
        <f t="shared" ca="1" si="54"/>
        <v/>
      </c>
      <c r="C1162" s="39" t="str">
        <f t="shared" ca="1" si="55"/>
        <v/>
      </c>
      <c r="D1162" s="39" t="str">
        <f t="shared" ca="1" si="56"/>
        <v/>
      </c>
    </row>
    <row r="1163" spans="1:4" x14ac:dyDescent="0.3">
      <c r="A1163" s="37" t="str">
        <f>IF(ISERROR(SMALL(Inventaires!$V$3:$V$318,ROW())),"",SMALL(Inventaires!$V$3:$V$318,ROW()))</f>
        <v/>
      </c>
      <c r="B1163" s="37" t="str">
        <f t="shared" ca="1" si="54"/>
        <v/>
      </c>
      <c r="C1163" s="39" t="str">
        <f t="shared" ca="1" si="55"/>
        <v/>
      </c>
      <c r="D1163" s="39" t="str">
        <f t="shared" ca="1" si="56"/>
        <v/>
      </c>
    </row>
    <row r="1164" spans="1:4" x14ac:dyDescent="0.3">
      <c r="A1164" s="37" t="str">
        <f>IF(ISERROR(SMALL(Inventaires!$V$3:$V$318,ROW())),"",SMALL(Inventaires!$V$3:$V$318,ROW()))</f>
        <v/>
      </c>
      <c r="B1164" s="37" t="str">
        <f t="shared" ca="1" si="54"/>
        <v/>
      </c>
      <c r="C1164" s="39" t="str">
        <f t="shared" ca="1" si="55"/>
        <v/>
      </c>
      <c r="D1164" s="39" t="str">
        <f t="shared" ca="1" si="56"/>
        <v/>
      </c>
    </row>
    <row r="1165" spans="1:4" x14ac:dyDescent="0.3">
      <c r="A1165" s="37" t="str">
        <f>IF(ISERROR(SMALL(Inventaires!$V$3:$V$318,ROW())),"",SMALL(Inventaires!$V$3:$V$318,ROW()))</f>
        <v/>
      </c>
      <c r="B1165" s="37" t="str">
        <f t="shared" ca="1" si="54"/>
        <v/>
      </c>
      <c r="C1165" s="39" t="str">
        <f t="shared" ca="1" si="55"/>
        <v/>
      </c>
      <c r="D1165" s="39" t="str">
        <f t="shared" ca="1" si="56"/>
        <v/>
      </c>
    </row>
    <row r="1166" spans="1:4" x14ac:dyDescent="0.3">
      <c r="A1166" s="37" t="str">
        <f>IF(ISERROR(SMALL(Inventaires!$V$3:$V$318,ROW())),"",SMALL(Inventaires!$V$3:$V$318,ROW()))</f>
        <v/>
      </c>
      <c r="B1166" s="37" t="str">
        <f t="shared" ca="1" si="54"/>
        <v/>
      </c>
      <c r="C1166" s="39" t="str">
        <f t="shared" ca="1" si="55"/>
        <v/>
      </c>
      <c r="D1166" s="39" t="str">
        <f t="shared" ca="1" si="56"/>
        <v/>
      </c>
    </row>
    <row r="1167" spans="1:4" x14ac:dyDescent="0.3">
      <c r="A1167" s="37" t="str">
        <f>IF(ISERROR(SMALL(Inventaires!$V$3:$V$318,ROW())),"",SMALL(Inventaires!$V$3:$V$318,ROW()))</f>
        <v/>
      </c>
      <c r="B1167" s="37" t="str">
        <f t="shared" ca="1" si="54"/>
        <v/>
      </c>
      <c r="C1167" s="39" t="str">
        <f t="shared" ca="1" si="55"/>
        <v/>
      </c>
      <c r="D1167" s="39" t="str">
        <f t="shared" ca="1" si="56"/>
        <v/>
      </c>
    </row>
    <row r="1168" spans="1:4" x14ac:dyDescent="0.3">
      <c r="A1168" s="37" t="str">
        <f>IF(ISERROR(SMALL(Inventaires!$V$3:$V$318,ROW())),"",SMALL(Inventaires!$V$3:$V$318,ROW()))</f>
        <v/>
      </c>
      <c r="B1168" s="37" t="str">
        <f t="shared" ca="1" si="54"/>
        <v/>
      </c>
      <c r="C1168" s="39" t="str">
        <f t="shared" ca="1" si="55"/>
        <v/>
      </c>
      <c r="D1168" s="39" t="str">
        <f t="shared" ca="1" si="56"/>
        <v/>
      </c>
    </row>
    <row r="1169" spans="1:4" x14ac:dyDescent="0.3">
      <c r="A1169" s="37" t="str">
        <f>IF(ISERROR(SMALL(Inventaires!$V$3:$V$318,ROW())),"",SMALL(Inventaires!$V$3:$V$318,ROW()))</f>
        <v/>
      </c>
      <c r="B1169" s="37" t="str">
        <f t="shared" ca="1" si="54"/>
        <v/>
      </c>
      <c r="C1169" s="39" t="str">
        <f t="shared" ca="1" si="55"/>
        <v/>
      </c>
      <c r="D1169" s="39" t="str">
        <f t="shared" ca="1" si="56"/>
        <v/>
      </c>
    </row>
    <row r="1170" spans="1:4" x14ac:dyDescent="0.3">
      <c r="A1170" s="37" t="str">
        <f>IF(ISERROR(SMALL(Inventaires!$V$3:$V$318,ROW())),"",SMALL(Inventaires!$V$3:$V$318,ROW()))</f>
        <v/>
      </c>
      <c r="B1170" s="37" t="str">
        <f t="shared" ca="1" si="54"/>
        <v/>
      </c>
      <c r="C1170" s="39" t="str">
        <f t="shared" ca="1" si="55"/>
        <v/>
      </c>
      <c r="D1170" s="39" t="str">
        <f t="shared" ca="1" si="56"/>
        <v/>
      </c>
    </row>
    <row r="1171" spans="1:4" x14ac:dyDescent="0.3">
      <c r="A1171" s="37" t="str">
        <f>IF(ISERROR(SMALL(Inventaires!$V$3:$V$318,ROW())),"",SMALL(Inventaires!$V$3:$V$318,ROW()))</f>
        <v/>
      </c>
      <c r="B1171" s="37" t="str">
        <f t="shared" ca="1" si="54"/>
        <v/>
      </c>
      <c r="C1171" s="39" t="str">
        <f t="shared" ca="1" si="55"/>
        <v/>
      </c>
      <c r="D1171" s="39" t="str">
        <f t="shared" ca="1" si="56"/>
        <v/>
      </c>
    </row>
    <row r="1172" spans="1:4" x14ac:dyDescent="0.3">
      <c r="A1172" s="37" t="str">
        <f>IF(ISERROR(SMALL(Inventaires!$V$3:$V$318,ROW())),"",SMALL(Inventaires!$V$3:$V$318,ROW()))</f>
        <v/>
      </c>
      <c r="B1172" s="37" t="str">
        <f t="shared" ca="1" si="54"/>
        <v/>
      </c>
      <c r="C1172" s="39" t="str">
        <f t="shared" ca="1" si="55"/>
        <v/>
      </c>
      <c r="D1172" s="39" t="str">
        <f t="shared" ca="1" si="56"/>
        <v/>
      </c>
    </row>
    <row r="1173" spans="1:4" x14ac:dyDescent="0.3">
      <c r="A1173" s="37" t="str">
        <f>IF(ISERROR(SMALL(Inventaires!$V$3:$V$318,ROW())),"",SMALL(Inventaires!$V$3:$V$318,ROW()))</f>
        <v/>
      </c>
      <c r="B1173" s="37" t="str">
        <f t="shared" ca="1" si="54"/>
        <v/>
      </c>
      <c r="C1173" s="39" t="str">
        <f t="shared" ca="1" si="55"/>
        <v/>
      </c>
      <c r="D1173" s="39" t="str">
        <f t="shared" ca="1" si="56"/>
        <v/>
      </c>
    </row>
    <row r="1174" spans="1:4" x14ac:dyDescent="0.3">
      <c r="A1174" s="37" t="str">
        <f>IF(ISERROR(SMALL(Inventaires!$V$3:$V$318,ROW())),"",SMALL(Inventaires!$V$3:$V$318,ROW()))</f>
        <v/>
      </c>
      <c r="B1174" s="37" t="str">
        <f t="shared" ca="1" si="54"/>
        <v/>
      </c>
      <c r="C1174" s="39" t="str">
        <f t="shared" ca="1" si="55"/>
        <v/>
      </c>
      <c r="D1174" s="39" t="str">
        <f t="shared" ca="1" si="56"/>
        <v/>
      </c>
    </row>
    <row r="1175" spans="1:4" x14ac:dyDescent="0.3">
      <c r="A1175" s="37" t="str">
        <f>IF(ISERROR(SMALL(Inventaires!$V$3:$V$318,ROW())),"",SMALL(Inventaires!$V$3:$V$318,ROW()))</f>
        <v/>
      </c>
      <c r="B1175" s="37" t="str">
        <f t="shared" ca="1" si="54"/>
        <v/>
      </c>
      <c r="C1175" s="39" t="str">
        <f t="shared" ca="1" si="55"/>
        <v/>
      </c>
      <c r="D1175" s="39" t="str">
        <f t="shared" ca="1" si="56"/>
        <v/>
      </c>
    </row>
    <row r="1176" spans="1:4" x14ac:dyDescent="0.3">
      <c r="A1176" s="37" t="str">
        <f>IF(ISERROR(SMALL(Inventaires!$V$3:$V$318,ROW())),"",SMALL(Inventaires!$V$3:$V$318,ROW()))</f>
        <v/>
      </c>
      <c r="B1176" s="37" t="str">
        <f t="shared" ca="1" si="54"/>
        <v/>
      </c>
      <c r="C1176" s="39" t="str">
        <f t="shared" ca="1" si="55"/>
        <v/>
      </c>
      <c r="D1176" s="39" t="str">
        <f t="shared" ca="1" si="56"/>
        <v/>
      </c>
    </row>
    <row r="1177" spans="1:4" x14ac:dyDescent="0.3">
      <c r="A1177" s="37" t="str">
        <f>IF(ISERROR(SMALL(Inventaires!$V$3:$V$318,ROW())),"",SMALL(Inventaires!$V$3:$V$318,ROW()))</f>
        <v/>
      </c>
      <c r="B1177" s="37" t="str">
        <f t="shared" ca="1" si="54"/>
        <v/>
      </c>
      <c r="C1177" s="39" t="str">
        <f t="shared" ca="1" si="55"/>
        <v/>
      </c>
      <c r="D1177" s="39" t="str">
        <f t="shared" ca="1" si="56"/>
        <v/>
      </c>
    </row>
    <row r="1178" spans="1:4" x14ac:dyDescent="0.3">
      <c r="A1178" s="37" t="str">
        <f>IF(ISERROR(SMALL(Inventaires!$V$3:$V$318,ROW())),"",SMALL(Inventaires!$V$3:$V$318,ROW()))</f>
        <v/>
      </c>
      <c r="B1178" s="37" t="str">
        <f t="shared" ca="1" si="54"/>
        <v/>
      </c>
      <c r="C1178" s="39" t="str">
        <f t="shared" ca="1" si="55"/>
        <v/>
      </c>
      <c r="D1178" s="39" t="str">
        <f t="shared" ca="1" si="56"/>
        <v/>
      </c>
    </row>
    <row r="1179" spans="1:4" x14ac:dyDescent="0.3">
      <c r="A1179" s="37" t="str">
        <f>IF(ISERROR(SMALL(Inventaires!$V$3:$V$318,ROW())),"",SMALL(Inventaires!$V$3:$V$318,ROW()))</f>
        <v/>
      </c>
      <c r="B1179" s="37" t="str">
        <f t="shared" ca="1" si="54"/>
        <v/>
      </c>
      <c r="C1179" s="39" t="str">
        <f t="shared" ca="1" si="55"/>
        <v/>
      </c>
      <c r="D1179" s="39" t="str">
        <f t="shared" ca="1" si="56"/>
        <v/>
      </c>
    </row>
    <row r="1180" spans="1:4" x14ac:dyDescent="0.3">
      <c r="A1180" s="37" t="str">
        <f>IF(ISERROR(SMALL(Inventaires!$V$3:$V$318,ROW())),"",SMALL(Inventaires!$V$3:$V$318,ROW()))</f>
        <v/>
      </c>
      <c r="B1180" s="37" t="str">
        <f t="shared" ca="1" si="54"/>
        <v/>
      </c>
      <c r="C1180" s="39" t="str">
        <f t="shared" ca="1" si="55"/>
        <v/>
      </c>
      <c r="D1180" s="39" t="str">
        <f t="shared" ca="1" si="56"/>
        <v/>
      </c>
    </row>
    <row r="1181" spans="1:4" x14ac:dyDescent="0.3">
      <c r="A1181" s="37" t="str">
        <f>IF(ISERROR(SMALL(Inventaires!$V$3:$V$318,ROW())),"",SMALL(Inventaires!$V$3:$V$318,ROW()))</f>
        <v/>
      </c>
      <c r="B1181" s="37" t="str">
        <f t="shared" ca="1" si="54"/>
        <v/>
      </c>
      <c r="C1181" s="39" t="str">
        <f t="shared" ca="1" si="55"/>
        <v/>
      </c>
      <c r="D1181" s="39" t="str">
        <f t="shared" ca="1" si="56"/>
        <v/>
      </c>
    </row>
    <row r="1182" spans="1:4" x14ac:dyDescent="0.3">
      <c r="A1182" s="37" t="str">
        <f>IF(ISERROR(SMALL(Inventaires!$V$3:$V$318,ROW())),"",SMALL(Inventaires!$V$3:$V$318,ROW()))</f>
        <v/>
      </c>
      <c r="B1182" s="37" t="str">
        <f t="shared" ca="1" si="54"/>
        <v/>
      </c>
      <c r="C1182" s="39" t="str">
        <f t="shared" ca="1" si="55"/>
        <v/>
      </c>
      <c r="D1182" s="39" t="str">
        <f t="shared" ca="1" si="56"/>
        <v/>
      </c>
    </row>
    <row r="1183" spans="1:4" x14ac:dyDescent="0.3">
      <c r="A1183" s="37" t="str">
        <f>IF(ISERROR(SMALL(Inventaires!$V$3:$V$318,ROW())),"",SMALL(Inventaires!$V$3:$V$318,ROW()))</f>
        <v/>
      </c>
      <c r="B1183" s="37" t="str">
        <f t="shared" ca="1" si="54"/>
        <v/>
      </c>
      <c r="C1183" s="39" t="str">
        <f t="shared" ca="1" si="55"/>
        <v/>
      </c>
      <c r="D1183" s="39" t="str">
        <f t="shared" ca="1" si="56"/>
        <v/>
      </c>
    </row>
    <row r="1184" spans="1:4" x14ac:dyDescent="0.3">
      <c r="A1184" s="37" t="str">
        <f>IF(ISERROR(SMALL(Inventaires!$V$3:$V$318,ROW())),"",SMALL(Inventaires!$V$3:$V$318,ROW()))</f>
        <v/>
      </c>
      <c r="B1184" s="37" t="str">
        <f t="shared" ca="1" si="54"/>
        <v/>
      </c>
      <c r="C1184" s="39" t="str">
        <f t="shared" ca="1" si="55"/>
        <v/>
      </c>
      <c r="D1184" s="39" t="str">
        <f t="shared" ca="1" si="56"/>
        <v/>
      </c>
    </row>
    <row r="1185" spans="1:4" x14ac:dyDescent="0.3">
      <c r="A1185" s="37" t="str">
        <f>IF(ISERROR(SMALL(Inventaires!$V$3:$V$318,ROW())),"",SMALL(Inventaires!$V$3:$V$318,ROW()))</f>
        <v/>
      </c>
      <c r="B1185" s="37" t="str">
        <f t="shared" ca="1" si="54"/>
        <v/>
      </c>
      <c r="C1185" s="39" t="str">
        <f t="shared" ca="1" si="55"/>
        <v/>
      </c>
      <c r="D1185" s="39" t="str">
        <f t="shared" ca="1" si="56"/>
        <v/>
      </c>
    </row>
    <row r="1186" spans="1:4" x14ac:dyDescent="0.3">
      <c r="A1186" s="37" t="str">
        <f>IF(ISERROR(SMALL(Inventaires!$V$3:$V$318,ROW())),"",SMALL(Inventaires!$V$3:$V$318,ROW()))</f>
        <v/>
      </c>
      <c r="B1186" s="37" t="str">
        <f t="shared" ca="1" si="54"/>
        <v/>
      </c>
      <c r="C1186" s="39" t="str">
        <f t="shared" ca="1" si="55"/>
        <v/>
      </c>
      <c r="D1186" s="39" t="str">
        <f t="shared" ca="1" si="56"/>
        <v/>
      </c>
    </row>
    <row r="1187" spans="1:4" x14ac:dyDescent="0.3">
      <c r="A1187" s="37" t="str">
        <f>IF(ISERROR(SMALL(Inventaires!$V$3:$V$318,ROW())),"",SMALL(Inventaires!$V$3:$V$318,ROW()))</f>
        <v/>
      </c>
      <c r="B1187" s="37" t="str">
        <f t="shared" ca="1" si="54"/>
        <v/>
      </c>
      <c r="C1187" s="39" t="str">
        <f t="shared" ca="1" si="55"/>
        <v/>
      </c>
      <c r="D1187" s="39" t="str">
        <f t="shared" ca="1" si="56"/>
        <v/>
      </c>
    </row>
    <row r="1188" spans="1:4" x14ac:dyDescent="0.3">
      <c r="A1188" s="37" t="str">
        <f>IF(ISERROR(SMALL(Inventaires!$V$3:$V$318,ROW())),"",SMALL(Inventaires!$V$3:$V$318,ROW()))</f>
        <v/>
      </c>
      <c r="B1188" s="37" t="str">
        <f t="shared" ca="1" si="54"/>
        <v/>
      </c>
      <c r="C1188" s="39" t="str">
        <f t="shared" ca="1" si="55"/>
        <v/>
      </c>
      <c r="D1188" s="39" t="str">
        <f t="shared" ca="1" si="56"/>
        <v/>
      </c>
    </row>
    <row r="1189" spans="1:4" x14ac:dyDescent="0.3">
      <c r="A1189" s="37" t="str">
        <f>IF(ISERROR(SMALL(Inventaires!$V$3:$V$318,ROW())),"",SMALL(Inventaires!$V$3:$V$318,ROW()))</f>
        <v/>
      </c>
      <c r="B1189" s="37" t="str">
        <f t="shared" ca="1" si="54"/>
        <v/>
      </c>
      <c r="C1189" s="39" t="str">
        <f t="shared" ca="1" si="55"/>
        <v/>
      </c>
      <c r="D1189" s="39" t="str">
        <f t="shared" ca="1" si="56"/>
        <v/>
      </c>
    </row>
    <row r="1190" spans="1:4" x14ac:dyDescent="0.3">
      <c r="A1190" s="37" t="str">
        <f>IF(ISERROR(SMALL(Inventaires!$V$3:$V$318,ROW())),"",SMALL(Inventaires!$V$3:$V$318,ROW()))</f>
        <v/>
      </c>
      <c r="B1190" s="37" t="str">
        <f t="shared" ca="1" si="54"/>
        <v/>
      </c>
      <c r="C1190" s="39" t="str">
        <f t="shared" ca="1" si="55"/>
        <v/>
      </c>
      <c r="D1190" s="39" t="str">
        <f t="shared" ca="1" si="56"/>
        <v/>
      </c>
    </row>
    <row r="1191" spans="1:4" x14ac:dyDescent="0.3">
      <c r="A1191" s="37" t="str">
        <f>IF(ISERROR(SMALL(Inventaires!$V$3:$V$318,ROW())),"",SMALL(Inventaires!$V$3:$V$318,ROW()))</f>
        <v/>
      </c>
      <c r="B1191" s="37" t="str">
        <f t="shared" ca="1" si="54"/>
        <v/>
      </c>
      <c r="C1191" s="39" t="str">
        <f t="shared" ca="1" si="55"/>
        <v/>
      </c>
      <c r="D1191" s="39" t="str">
        <f t="shared" ca="1" si="56"/>
        <v/>
      </c>
    </row>
    <row r="1192" spans="1:4" x14ac:dyDescent="0.3">
      <c r="A1192" s="37" t="str">
        <f>IF(ISERROR(SMALL(Inventaires!$V$3:$V$318,ROW())),"",SMALL(Inventaires!$V$3:$V$318,ROW()))</f>
        <v/>
      </c>
      <c r="B1192" s="37" t="str">
        <f t="shared" ca="1" si="54"/>
        <v/>
      </c>
      <c r="C1192" s="39" t="str">
        <f t="shared" ca="1" si="55"/>
        <v/>
      </c>
      <c r="D1192" s="39" t="str">
        <f t="shared" ca="1" si="56"/>
        <v/>
      </c>
    </row>
    <row r="1193" spans="1:4" x14ac:dyDescent="0.3">
      <c r="A1193" s="37" t="str">
        <f>IF(ISERROR(SMALL(Inventaires!$V$3:$V$318,ROW())),"",SMALL(Inventaires!$V$3:$V$318,ROW()))</f>
        <v/>
      </c>
      <c r="B1193" s="37" t="str">
        <f t="shared" ca="1" si="54"/>
        <v/>
      </c>
      <c r="C1193" s="39" t="str">
        <f t="shared" ca="1" si="55"/>
        <v/>
      </c>
      <c r="D1193" s="39" t="str">
        <f t="shared" ca="1" si="56"/>
        <v/>
      </c>
    </row>
    <row r="1194" spans="1:4" x14ac:dyDescent="0.3">
      <c r="A1194" s="37" t="str">
        <f>IF(ISERROR(SMALL(Inventaires!$V$3:$V$318,ROW())),"",SMALL(Inventaires!$V$3:$V$318,ROW()))</f>
        <v/>
      </c>
      <c r="B1194" s="37" t="str">
        <f t="shared" ca="1" si="54"/>
        <v/>
      </c>
      <c r="C1194" s="39" t="str">
        <f t="shared" ca="1" si="55"/>
        <v/>
      </c>
      <c r="D1194" s="39" t="str">
        <f t="shared" ca="1" si="56"/>
        <v/>
      </c>
    </row>
    <row r="1195" spans="1:4" x14ac:dyDescent="0.3">
      <c r="A1195" s="37" t="str">
        <f>IF(ISERROR(SMALL(Inventaires!$V$3:$V$318,ROW())),"",SMALL(Inventaires!$V$3:$V$318,ROW()))</f>
        <v/>
      </c>
      <c r="B1195" s="37" t="str">
        <f t="shared" ca="1" si="54"/>
        <v/>
      </c>
      <c r="C1195" s="39" t="str">
        <f t="shared" ca="1" si="55"/>
        <v/>
      </c>
      <c r="D1195" s="39" t="str">
        <f t="shared" ca="1" si="56"/>
        <v/>
      </c>
    </row>
    <row r="1196" spans="1:4" x14ac:dyDescent="0.3">
      <c r="A1196" s="37" t="str">
        <f>IF(ISERROR(SMALL(Inventaires!$V$3:$V$318,ROW())),"",SMALL(Inventaires!$V$3:$V$318,ROW()))</f>
        <v/>
      </c>
      <c r="B1196" s="37" t="str">
        <f t="shared" ca="1" si="54"/>
        <v/>
      </c>
      <c r="C1196" s="39" t="str">
        <f t="shared" ca="1" si="55"/>
        <v/>
      </c>
      <c r="D1196" s="39" t="str">
        <f t="shared" ca="1" si="56"/>
        <v/>
      </c>
    </row>
    <row r="1197" spans="1:4" x14ac:dyDescent="0.3">
      <c r="A1197" s="37" t="str">
        <f>IF(ISERROR(SMALL(Inventaires!$V$3:$V$318,ROW())),"",SMALL(Inventaires!$V$3:$V$318,ROW()))</f>
        <v/>
      </c>
      <c r="B1197" s="37" t="str">
        <f t="shared" ca="1" si="54"/>
        <v/>
      </c>
      <c r="C1197" s="39" t="str">
        <f t="shared" ca="1" si="55"/>
        <v/>
      </c>
      <c r="D1197" s="39" t="str">
        <f t="shared" ca="1" si="56"/>
        <v/>
      </c>
    </row>
    <row r="1198" spans="1:4" x14ac:dyDescent="0.3">
      <c r="A1198" s="37" t="str">
        <f>IF(ISERROR(SMALL(Inventaires!$V$3:$V$318,ROW())),"",SMALL(Inventaires!$V$3:$V$318,ROW()))</f>
        <v/>
      </c>
      <c r="B1198" s="37" t="str">
        <f t="shared" ca="1" si="54"/>
        <v/>
      </c>
      <c r="C1198" s="39" t="str">
        <f t="shared" ca="1" si="55"/>
        <v/>
      </c>
      <c r="D1198" s="39" t="str">
        <f t="shared" ca="1" si="56"/>
        <v/>
      </c>
    </row>
    <row r="1199" spans="1:4" x14ac:dyDescent="0.3">
      <c r="A1199" s="37" t="str">
        <f>IF(ISERROR(SMALL(Inventaires!$V$3:$V$318,ROW())),"",SMALL(Inventaires!$V$3:$V$318,ROW()))</f>
        <v/>
      </c>
      <c r="B1199" s="37" t="str">
        <f t="shared" ca="1" si="54"/>
        <v/>
      </c>
      <c r="C1199" s="39" t="str">
        <f t="shared" ca="1" si="55"/>
        <v/>
      </c>
      <c r="D1199" s="39" t="str">
        <f t="shared" ca="1" si="56"/>
        <v/>
      </c>
    </row>
    <row r="1200" spans="1:4" x14ac:dyDescent="0.3">
      <c r="A1200" s="37" t="str">
        <f>IF(ISERROR(SMALL(Inventaires!$V$3:$V$318,ROW())),"",SMALL(Inventaires!$V$3:$V$318,ROW()))</f>
        <v/>
      </c>
      <c r="B1200" s="37" t="str">
        <f t="shared" ca="1" si="54"/>
        <v/>
      </c>
      <c r="C1200" s="39" t="str">
        <f t="shared" ca="1" si="55"/>
        <v/>
      </c>
      <c r="D1200" s="39" t="str">
        <f t="shared" ca="1" si="56"/>
        <v/>
      </c>
    </row>
    <row r="1201" spans="1:4" x14ac:dyDescent="0.3">
      <c r="A1201" s="37" t="str">
        <f>IF(ISERROR(SMALL(Inventaires!$V$3:$V$318,ROW())),"",SMALL(Inventaires!$V$3:$V$318,ROW()))</f>
        <v/>
      </c>
      <c r="B1201" s="37" t="str">
        <f t="shared" ca="1" si="54"/>
        <v/>
      </c>
      <c r="C1201" s="39" t="str">
        <f t="shared" ca="1" si="55"/>
        <v/>
      </c>
      <c r="D1201" s="39" t="str">
        <f t="shared" ca="1" si="56"/>
        <v/>
      </c>
    </row>
    <row r="1202" spans="1:4" x14ac:dyDescent="0.3">
      <c r="A1202" s="37" t="str">
        <f>IF(ISERROR(SMALL(Inventaires!$V$3:$V$318,ROW())),"",SMALL(Inventaires!$V$3:$V$318,ROW()))</f>
        <v/>
      </c>
      <c r="B1202" s="37" t="str">
        <f t="shared" ca="1" si="54"/>
        <v/>
      </c>
      <c r="C1202" s="39" t="str">
        <f t="shared" ca="1" si="55"/>
        <v/>
      </c>
      <c r="D1202" s="39" t="str">
        <f t="shared" ca="1" si="56"/>
        <v/>
      </c>
    </row>
    <row r="1203" spans="1:4" x14ac:dyDescent="0.3">
      <c r="A1203" s="37" t="str">
        <f>IF(ISERROR(SMALL(Inventaires!$V$3:$V$318,ROW())),"",SMALL(Inventaires!$V$3:$V$318,ROW()))</f>
        <v/>
      </c>
      <c r="B1203" s="37" t="str">
        <f t="shared" ca="1" si="54"/>
        <v/>
      </c>
      <c r="C1203" s="39" t="str">
        <f t="shared" ca="1" si="55"/>
        <v/>
      </c>
      <c r="D1203" s="39" t="str">
        <f t="shared" ca="1" si="56"/>
        <v/>
      </c>
    </row>
    <row r="1204" spans="1:4" x14ac:dyDescent="0.3">
      <c r="A1204" s="37" t="str">
        <f>IF(ISERROR(SMALL(Inventaires!$V$3:$V$318,ROW())),"",SMALL(Inventaires!$V$3:$V$318,ROW()))</f>
        <v/>
      </c>
      <c r="B1204" s="37" t="str">
        <f t="shared" ca="1" si="54"/>
        <v/>
      </c>
      <c r="C1204" s="39" t="str">
        <f t="shared" ca="1" si="55"/>
        <v/>
      </c>
      <c r="D1204" s="39" t="str">
        <f t="shared" ca="1" si="56"/>
        <v/>
      </c>
    </row>
    <row r="1205" spans="1:4" x14ac:dyDescent="0.3">
      <c r="A1205" s="37" t="str">
        <f>IF(ISERROR(SMALL(Inventaires!$V$3:$V$318,ROW())),"",SMALL(Inventaires!$V$3:$V$318,ROW()))</f>
        <v/>
      </c>
      <c r="B1205" s="37" t="str">
        <f t="shared" ca="1" si="54"/>
        <v/>
      </c>
      <c r="C1205" s="39" t="str">
        <f t="shared" ca="1" si="55"/>
        <v/>
      </c>
      <c r="D1205" s="39" t="str">
        <f t="shared" ca="1" si="56"/>
        <v/>
      </c>
    </row>
    <row r="1206" spans="1:4" x14ac:dyDescent="0.3">
      <c r="A1206" s="37" t="str">
        <f>IF(ISERROR(SMALL(Inventaires!$V$3:$V$318,ROW())),"",SMALL(Inventaires!$V$3:$V$318,ROW()))</f>
        <v/>
      </c>
      <c r="B1206" s="37" t="str">
        <f t="shared" ca="1" si="54"/>
        <v/>
      </c>
      <c r="C1206" s="39" t="str">
        <f t="shared" ca="1" si="55"/>
        <v/>
      </c>
      <c r="D1206" s="39" t="str">
        <f t="shared" ca="1" si="56"/>
        <v/>
      </c>
    </row>
    <row r="1207" spans="1:4" x14ac:dyDescent="0.3">
      <c r="A1207" s="37" t="str">
        <f>IF(ISERROR(SMALL(Inventaires!$V$3:$V$318,ROW())),"",SMALL(Inventaires!$V$3:$V$318,ROW()))</f>
        <v/>
      </c>
      <c r="B1207" s="37" t="str">
        <f t="shared" ca="1" si="54"/>
        <v/>
      </c>
      <c r="C1207" s="39" t="str">
        <f t="shared" ca="1" si="55"/>
        <v/>
      </c>
      <c r="D1207" s="39" t="str">
        <f t="shared" ca="1" si="56"/>
        <v/>
      </c>
    </row>
    <row r="1208" spans="1:4" x14ac:dyDescent="0.3">
      <c r="A1208" s="37" t="str">
        <f>IF(ISERROR(SMALL(Inventaires!$V$3:$V$318,ROW())),"",SMALL(Inventaires!$V$3:$V$318,ROW()))</f>
        <v/>
      </c>
      <c r="B1208" s="37" t="str">
        <f t="shared" ca="1" si="54"/>
        <v/>
      </c>
      <c r="C1208" s="39" t="str">
        <f t="shared" ca="1" si="55"/>
        <v/>
      </c>
      <c r="D1208" s="39" t="str">
        <f t="shared" ca="1" si="56"/>
        <v/>
      </c>
    </row>
    <row r="1209" spans="1:4" x14ac:dyDescent="0.3">
      <c r="A1209" s="37" t="str">
        <f>IF(ISERROR(SMALL(Inventaires!$V$3:$V$318,ROW())),"",SMALL(Inventaires!$V$3:$V$318,ROW()))</f>
        <v/>
      </c>
      <c r="B1209" s="37" t="str">
        <f t="shared" ca="1" si="54"/>
        <v/>
      </c>
      <c r="C1209" s="39" t="str">
        <f t="shared" ca="1" si="55"/>
        <v/>
      </c>
      <c r="D1209" s="39" t="str">
        <f t="shared" ca="1" si="56"/>
        <v/>
      </c>
    </row>
    <row r="1210" spans="1:4" x14ac:dyDescent="0.3">
      <c r="A1210" s="37" t="str">
        <f>IF(ISERROR(SMALL(Inventaires!$V$3:$V$318,ROW())),"",SMALL(Inventaires!$V$3:$V$318,ROW()))</f>
        <v/>
      </c>
      <c r="B1210" s="37" t="str">
        <f t="shared" ca="1" si="54"/>
        <v/>
      </c>
      <c r="C1210" s="39" t="str">
        <f t="shared" ca="1" si="55"/>
        <v/>
      </c>
      <c r="D1210" s="39" t="str">
        <f t="shared" ca="1" si="56"/>
        <v/>
      </c>
    </row>
    <row r="1211" spans="1:4" x14ac:dyDescent="0.3">
      <c r="A1211" s="37" t="str">
        <f>IF(ISERROR(SMALL(Inventaires!$V$3:$V$318,ROW())),"",SMALL(Inventaires!$V$3:$V$318,ROW()))</f>
        <v/>
      </c>
      <c r="B1211" s="37" t="str">
        <f t="shared" ca="1" si="54"/>
        <v/>
      </c>
      <c r="C1211" s="39" t="str">
        <f t="shared" ca="1" si="55"/>
        <v/>
      </c>
      <c r="D1211" s="39" t="str">
        <f t="shared" ca="1" si="56"/>
        <v/>
      </c>
    </row>
    <row r="1212" spans="1:4" x14ac:dyDescent="0.3">
      <c r="A1212" s="37" t="str">
        <f>IF(ISERROR(SMALL(Inventaires!$V$3:$V$318,ROW())),"",SMALL(Inventaires!$V$3:$V$318,ROW()))</f>
        <v/>
      </c>
      <c r="B1212" s="37" t="str">
        <f t="shared" ca="1" si="54"/>
        <v/>
      </c>
      <c r="C1212" s="39" t="str">
        <f t="shared" ca="1" si="55"/>
        <v/>
      </c>
      <c r="D1212" s="39" t="str">
        <f t="shared" ca="1" si="56"/>
        <v/>
      </c>
    </row>
    <row r="1213" spans="1:4" x14ac:dyDescent="0.3">
      <c r="A1213" s="37" t="str">
        <f>IF(ISERROR(SMALL(Inventaires!$V$3:$V$318,ROW())),"",SMALL(Inventaires!$V$3:$V$318,ROW()))</f>
        <v/>
      </c>
      <c r="B1213" s="37" t="str">
        <f t="shared" ca="1" si="54"/>
        <v/>
      </c>
      <c r="C1213" s="39" t="str">
        <f t="shared" ca="1" si="55"/>
        <v/>
      </c>
      <c r="D1213" s="39" t="str">
        <f t="shared" ca="1" si="56"/>
        <v/>
      </c>
    </row>
    <row r="1214" spans="1:4" x14ac:dyDescent="0.3">
      <c r="A1214" s="37" t="str">
        <f>IF(ISERROR(SMALL(Inventaires!$V$3:$V$318,ROW())),"",SMALL(Inventaires!$V$3:$V$318,ROW()))</f>
        <v/>
      </c>
      <c r="B1214" s="37" t="str">
        <f t="shared" ca="1" si="54"/>
        <v/>
      </c>
      <c r="C1214" s="39" t="str">
        <f t="shared" ca="1" si="55"/>
        <v/>
      </c>
      <c r="D1214" s="39" t="str">
        <f t="shared" ca="1" si="56"/>
        <v/>
      </c>
    </row>
    <row r="1215" spans="1:4" x14ac:dyDescent="0.3">
      <c r="A1215" s="37" t="str">
        <f>IF(ISERROR(SMALL(Inventaires!$V$3:$V$318,ROW())),"",SMALL(Inventaires!$V$3:$V$318,ROW()))</f>
        <v/>
      </c>
      <c r="B1215" s="37" t="str">
        <f t="shared" ca="1" si="54"/>
        <v/>
      </c>
      <c r="C1215" s="39" t="str">
        <f t="shared" ca="1" si="55"/>
        <v/>
      </c>
      <c r="D1215" s="39" t="str">
        <f t="shared" ca="1" si="56"/>
        <v/>
      </c>
    </row>
    <row r="1216" spans="1:4" x14ac:dyDescent="0.3">
      <c r="A1216" s="37" t="str">
        <f>IF(ISERROR(SMALL(Inventaires!$V$3:$V$318,ROW())),"",SMALL(Inventaires!$V$3:$V$318,ROW()))</f>
        <v/>
      </c>
      <c r="B1216" s="37" t="str">
        <f t="shared" ca="1" si="54"/>
        <v/>
      </c>
      <c r="C1216" s="39" t="str">
        <f t="shared" ca="1" si="55"/>
        <v/>
      </c>
      <c r="D1216" s="39" t="str">
        <f t="shared" ca="1" si="56"/>
        <v/>
      </c>
    </row>
    <row r="1217" spans="1:4" x14ac:dyDescent="0.3">
      <c r="A1217" s="37" t="str">
        <f>IF(ISERROR(SMALL(Inventaires!$V$3:$V$318,ROW())),"",SMALL(Inventaires!$V$3:$V$318,ROW()))</f>
        <v/>
      </c>
      <c r="B1217" s="37" t="str">
        <f t="shared" ref="B1217:B1280" ca="1" si="57">IF(A1217="","",INDIRECT("Inventaires!D"&amp;A1217,1))</f>
        <v/>
      </c>
      <c r="C1217" s="39" t="str">
        <f t="shared" ref="C1217:C1280" ca="1" si="58">IF(A1217="","",INDIRECT("Inventaires!Q"&amp;A1217,1))</f>
        <v/>
      </c>
      <c r="D1217" s="39" t="str">
        <f t="shared" ca="1" si="56"/>
        <v/>
      </c>
    </row>
    <row r="1218" spans="1:4" x14ac:dyDescent="0.3">
      <c r="A1218" s="37" t="str">
        <f>IF(ISERROR(SMALL(Inventaires!$V$3:$V$318,ROW())),"",SMALL(Inventaires!$V$3:$V$318,ROW()))</f>
        <v/>
      </c>
      <c r="B1218" s="37" t="str">
        <f t="shared" ca="1" si="57"/>
        <v/>
      </c>
      <c r="C1218" s="39" t="str">
        <f t="shared" ca="1" si="58"/>
        <v/>
      </c>
      <c r="D1218" s="39" t="str">
        <f t="shared" ref="D1218:D1281" ca="1" si="59">IF(A1218="","",INDIRECT("Inventaires!C"&amp;A1218,1))</f>
        <v/>
      </c>
    </row>
    <row r="1219" spans="1:4" x14ac:dyDescent="0.3">
      <c r="A1219" s="37" t="str">
        <f>IF(ISERROR(SMALL(Inventaires!$V$3:$V$318,ROW())),"",SMALL(Inventaires!$V$3:$V$318,ROW()))</f>
        <v/>
      </c>
      <c r="B1219" s="37" t="str">
        <f t="shared" ca="1" si="57"/>
        <v/>
      </c>
      <c r="C1219" s="39" t="str">
        <f t="shared" ca="1" si="58"/>
        <v/>
      </c>
      <c r="D1219" s="39" t="str">
        <f t="shared" ca="1" si="59"/>
        <v/>
      </c>
    </row>
    <row r="1220" spans="1:4" x14ac:dyDescent="0.3">
      <c r="A1220" s="37" t="str">
        <f>IF(ISERROR(SMALL(Inventaires!$V$3:$V$318,ROW())),"",SMALL(Inventaires!$V$3:$V$318,ROW()))</f>
        <v/>
      </c>
      <c r="B1220" s="37" t="str">
        <f t="shared" ca="1" si="57"/>
        <v/>
      </c>
      <c r="C1220" s="39" t="str">
        <f t="shared" ca="1" si="58"/>
        <v/>
      </c>
      <c r="D1220" s="39" t="str">
        <f t="shared" ca="1" si="59"/>
        <v/>
      </c>
    </row>
    <row r="1221" spans="1:4" x14ac:dyDescent="0.3">
      <c r="A1221" s="37" t="str">
        <f>IF(ISERROR(SMALL(Inventaires!$V$3:$V$318,ROW())),"",SMALL(Inventaires!$V$3:$V$318,ROW()))</f>
        <v/>
      </c>
      <c r="B1221" s="37" t="str">
        <f t="shared" ca="1" si="57"/>
        <v/>
      </c>
      <c r="C1221" s="39" t="str">
        <f t="shared" ca="1" si="58"/>
        <v/>
      </c>
      <c r="D1221" s="39" t="str">
        <f t="shared" ca="1" si="59"/>
        <v/>
      </c>
    </row>
    <row r="1222" spans="1:4" x14ac:dyDescent="0.3">
      <c r="A1222" s="37" t="str">
        <f>IF(ISERROR(SMALL(Inventaires!$V$3:$V$318,ROW())),"",SMALL(Inventaires!$V$3:$V$318,ROW()))</f>
        <v/>
      </c>
      <c r="B1222" s="37" t="str">
        <f t="shared" ca="1" si="57"/>
        <v/>
      </c>
      <c r="C1222" s="39" t="str">
        <f t="shared" ca="1" si="58"/>
        <v/>
      </c>
      <c r="D1222" s="39" t="str">
        <f t="shared" ca="1" si="59"/>
        <v/>
      </c>
    </row>
    <row r="1223" spans="1:4" x14ac:dyDescent="0.3">
      <c r="A1223" s="37" t="str">
        <f>IF(ISERROR(SMALL(Inventaires!$V$3:$V$318,ROW())),"",SMALL(Inventaires!$V$3:$V$318,ROW()))</f>
        <v/>
      </c>
      <c r="B1223" s="37" t="str">
        <f t="shared" ca="1" si="57"/>
        <v/>
      </c>
      <c r="C1223" s="39" t="str">
        <f t="shared" ca="1" si="58"/>
        <v/>
      </c>
      <c r="D1223" s="39" t="str">
        <f t="shared" ca="1" si="59"/>
        <v/>
      </c>
    </row>
    <row r="1224" spans="1:4" x14ac:dyDescent="0.3">
      <c r="A1224" s="37" t="str">
        <f>IF(ISERROR(SMALL(Inventaires!$V$3:$V$318,ROW())),"",SMALL(Inventaires!$V$3:$V$318,ROW()))</f>
        <v/>
      </c>
      <c r="B1224" s="37" t="str">
        <f t="shared" ca="1" si="57"/>
        <v/>
      </c>
      <c r="C1224" s="39" t="str">
        <f t="shared" ca="1" si="58"/>
        <v/>
      </c>
      <c r="D1224" s="39" t="str">
        <f t="shared" ca="1" si="59"/>
        <v/>
      </c>
    </row>
    <row r="1225" spans="1:4" x14ac:dyDescent="0.3">
      <c r="A1225" s="37" t="str">
        <f>IF(ISERROR(SMALL(Inventaires!$V$3:$V$318,ROW())),"",SMALL(Inventaires!$V$3:$V$318,ROW()))</f>
        <v/>
      </c>
      <c r="B1225" s="37" t="str">
        <f t="shared" ca="1" si="57"/>
        <v/>
      </c>
      <c r="C1225" s="39" t="str">
        <f t="shared" ca="1" si="58"/>
        <v/>
      </c>
      <c r="D1225" s="39" t="str">
        <f t="shared" ca="1" si="59"/>
        <v/>
      </c>
    </row>
    <row r="1226" spans="1:4" x14ac:dyDescent="0.3">
      <c r="A1226" s="37" t="str">
        <f>IF(ISERROR(SMALL(Inventaires!$V$3:$V$318,ROW())),"",SMALL(Inventaires!$V$3:$V$318,ROW()))</f>
        <v/>
      </c>
      <c r="B1226" s="37" t="str">
        <f t="shared" ca="1" si="57"/>
        <v/>
      </c>
      <c r="C1226" s="39" t="str">
        <f t="shared" ca="1" si="58"/>
        <v/>
      </c>
      <c r="D1226" s="39" t="str">
        <f t="shared" ca="1" si="59"/>
        <v/>
      </c>
    </row>
    <row r="1227" spans="1:4" x14ac:dyDescent="0.3">
      <c r="A1227" s="37" t="str">
        <f>IF(ISERROR(SMALL(Inventaires!$V$3:$V$318,ROW())),"",SMALL(Inventaires!$V$3:$V$318,ROW()))</f>
        <v/>
      </c>
      <c r="B1227" s="37" t="str">
        <f t="shared" ca="1" si="57"/>
        <v/>
      </c>
      <c r="C1227" s="39" t="str">
        <f t="shared" ca="1" si="58"/>
        <v/>
      </c>
      <c r="D1227" s="39" t="str">
        <f t="shared" ca="1" si="59"/>
        <v/>
      </c>
    </row>
    <row r="1228" spans="1:4" x14ac:dyDescent="0.3">
      <c r="A1228" s="37" t="str">
        <f>IF(ISERROR(SMALL(Inventaires!$V$3:$V$318,ROW())),"",SMALL(Inventaires!$V$3:$V$318,ROW()))</f>
        <v/>
      </c>
      <c r="B1228" s="37" t="str">
        <f t="shared" ca="1" si="57"/>
        <v/>
      </c>
      <c r="C1228" s="39" t="str">
        <f t="shared" ca="1" si="58"/>
        <v/>
      </c>
      <c r="D1228" s="39" t="str">
        <f t="shared" ca="1" si="59"/>
        <v/>
      </c>
    </row>
    <row r="1229" spans="1:4" x14ac:dyDescent="0.3">
      <c r="A1229" s="37" t="str">
        <f>IF(ISERROR(SMALL(Inventaires!$V$3:$V$318,ROW())),"",SMALL(Inventaires!$V$3:$V$318,ROW()))</f>
        <v/>
      </c>
      <c r="B1229" s="37" t="str">
        <f t="shared" ca="1" si="57"/>
        <v/>
      </c>
      <c r="C1229" s="39" t="str">
        <f t="shared" ca="1" si="58"/>
        <v/>
      </c>
      <c r="D1229" s="39" t="str">
        <f t="shared" ca="1" si="59"/>
        <v/>
      </c>
    </row>
    <row r="1230" spans="1:4" x14ac:dyDescent="0.3">
      <c r="A1230" s="37" t="str">
        <f>IF(ISERROR(SMALL(Inventaires!$V$3:$V$318,ROW())),"",SMALL(Inventaires!$V$3:$V$318,ROW()))</f>
        <v/>
      </c>
      <c r="B1230" s="37" t="str">
        <f t="shared" ca="1" si="57"/>
        <v/>
      </c>
      <c r="C1230" s="39" t="str">
        <f t="shared" ca="1" si="58"/>
        <v/>
      </c>
      <c r="D1230" s="39" t="str">
        <f t="shared" ca="1" si="59"/>
        <v/>
      </c>
    </row>
    <row r="1231" spans="1:4" x14ac:dyDescent="0.3">
      <c r="A1231" s="37" t="str">
        <f>IF(ISERROR(SMALL(Inventaires!$V$3:$V$318,ROW())),"",SMALL(Inventaires!$V$3:$V$318,ROW()))</f>
        <v/>
      </c>
      <c r="B1231" s="37" t="str">
        <f t="shared" ca="1" si="57"/>
        <v/>
      </c>
      <c r="C1231" s="39" t="str">
        <f t="shared" ca="1" si="58"/>
        <v/>
      </c>
      <c r="D1231" s="39" t="str">
        <f t="shared" ca="1" si="59"/>
        <v/>
      </c>
    </row>
    <row r="1232" spans="1:4" x14ac:dyDescent="0.3">
      <c r="A1232" s="37" t="str">
        <f>IF(ISERROR(SMALL(Inventaires!$V$3:$V$318,ROW())),"",SMALL(Inventaires!$V$3:$V$318,ROW()))</f>
        <v/>
      </c>
      <c r="B1232" s="37" t="str">
        <f t="shared" ca="1" si="57"/>
        <v/>
      </c>
      <c r="C1232" s="39" t="str">
        <f t="shared" ca="1" si="58"/>
        <v/>
      </c>
      <c r="D1232" s="39" t="str">
        <f t="shared" ca="1" si="59"/>
        <v/>
      </c>
    </row>
    <row r="1233" spans="1:4" x14ac:dyDescent="0.3">
      <c r="A1233" s="37" t="str">
        <f>IF(ISERROR(SMALL(Inventaires!$V$3:$V$318,ROW())),"",SMALL(Inventaires!$V$3:$V$318,ROW()))</f>
        <v/>
      </c>
      <c r="B1233" s="37" t="str">
        <f t="shared" ca="1" si="57"/>
        <v/>
      </c>
      <c r="C1233" s="39" t="str">
        <f t="shared" ca="1" si="58"/>
        <v/>
      </c>
      <c r="D1233" s="39" t="str">
        <f t="shared" ca="1" si="59"/>
        <v/>
      </c>
    </row>
    <row r="1234" spans="1:4" x14ac:dyDescent="0.3">
      <c r="A1234" s="37" t="str">
        <f>IF(ISERROR(SMALL(Inventaires!$V$3:$V$318,ROW())),"",SMALL(Inventaires!$V$3:$V$318,ROW()))</f>
        <v/>
      </c>
      <c r="B1234" s="37" t="str">
        <f t="shared" ca="1" si="57"/>
        <v/>
      </c>
      <c r="C1234" s="39" t="str">
        <f t="shared" ca="1" si="58"/>
        <v/>
      </c>
      <c r="D1234" s="39" t="str">
        <f t="shared" ca="1" si="59"/>
        <v/>
      </c>
    </row>
    <row r="1235" spans="1:4" x14ac:dyDescent="0.3">
      <c r="A1235" s="37" t="str">
        <f>IF(ISERROR(SMALL(Inventaires!$V$3:$V$318,ROW())),"",SMALL(Inventaires!$V$3:$V$318,ROW()))</f>
        <v/>
      </c>
      <c r="B1235" s="37" t="str">
        <f t="shared" ca="1" si="57"/>
        <v/>
      </c>
      <c r="C1235" s="39" t="str">
        <f t="shared" ca="1" si="58"/>
        <v/>
      </c>
      <c r="D1235" s="39" t="str">
        <f t="shared" ca="1" si="59"/>
        <v/>
      </c>
    </row>
    <row r="1236" spans="1:4" x14ac:dyDescent="0.3">
      <c r="A1236" s="37" t="str">
        <f>IF(ISERROR(SMALL(Inventaires!$V$3:$V$318,ROW())),"",SMALL(Inventaires!$V$3:$V$318,ROW()))</f>
        <v/>
      </c>
      <c r="B1236" s="37" t="str">
        <f t="shared" ca="1" si="57"/>
        <v/>
      </c>
      <c r="C1236" s="39" t="str">
        <f t="shared" ca="1" si="58"/>
        <v/>
      </c>
      <c r="D1236" s="39" t="str">
        <f t="shared" ca="1" si="59"/>
        <v/>
      </c>
    </row>
    <row r="1237" spans="1:4" x14ac:dyDescent="0.3">
      <c r="A1237" s="37" t="str">
        <f>IF(ISERROR(SMALL(Inventaires!$V$3:$V$318,ROW())),"",SMALL(Inventaires!$V$3:$V$318,ROW()))</f>
        <v/>
      </c>
      <c r="B1237" s="37" t="str">
        <f t="shared" ca="1" si="57"/>
        <v/>
      </c>
      <c r="C1237" s="39" t="str">
        <f t="shared" ca="1" si="58"/>
        <v/>
      </c>
      <c r="D1237" s="39" t="str">
        <f t="shared" ca="1" si="59"/>
        <v/>
      </c>
    </row>
    <row r="1238" spans="1:4" x14ac:dyDescent="0.3">
      <c r="A1238" s="37" t="str">
        <f>IF(ISERROR(SMALL(Inventaires!$V$3:$V$318,ROW())),"",SMALL(Inventaires!$V$3:$V$318,ROW()))</f>
        <v/>
      </c>
      <c r="B1238" s="37" t="str">
        <f t="shared" ca="1" si="57"/>
        <v/>
      </c>
      <c r="C1238" s="39" t="str">
        <f t="shared" ca="1" si="58"/>
        <v/>
      </c>
      <c r="D1238" s="39" t="str">
        <f t="shared" ca="1" si="59"/>
        <v/>
      </c>
    </row>
    <row r="1239" spans="1:4" x14ac:dyDescent="0.3">
      <c r="A1239" s="37" t="str">
        <f>IF(ISERROR(SMALL(Inventaires!$V$3:$V$318,ROW())),"",SMALL(Inventaires!$V$3:$V$318,ROW()))</f>
        <v/>
      </c>
      <c r="B1239" s="37" t="str">
        <f t="shared" ca="1" si="57"/>
        <v/>
      </c>
      <c r="C1239" s="39" t="str">
        <f t="shared" ca="1" si="58"/>
        <v/>
      </c>
      <c r="D1239" s="39" t="str">
        <f t="shared" ca="1" si="59"/>
        <v/>
      </c>
    </row>
    <row r="1240" spans="1:4" x14ac:dyDescent="0.3">
      <c r="A1240" s="37" t="str">
        <f>IF(ISERROR(SMALL(Inventaires!$V$3:$V$318,ROW())),"",SMALL(Inventaires!$V$3:$V$318,ROW()))</f>
        <v/>
      </c>
      <c r="B1240" s="37" t="str">
        <f t="shared" ca="1" si="57"/>
        <v/>
      </c>
      <c r="C1240" s="39" t="str">
        <f t="shared" ca="1" si="58"/>
        <v/>
      </c>
      <c r="D1240" s="39" t="str">
        <f t="shared" ca="1" si="59"/>
        <v/>
      </c>
    </row>
    <row r="1241" spans="1:4" x14ac:dyDescent="0.3">
      <c r="A1241" s="37" t="str">
        <f>IF(ISERROR(SMALL(Inventaires!$V$3:$V$318,ROW())),"",SMALL(Inventaires!$V$3:$V$318,ROW()))</f>
        <v/>
      </c>
      <c r="B1241" s="37" t="str">
        <f t="shared" ca="1" si="57"/>
        <v/>
      </c>
      <c r="C1241" s="39" t="str">
        <f t="shared" ca="1" si="58"/>
        <v/>
      </c>
      <c r="D1241" s="39" t="str">
        <f t="shared" ca="1" si="59"/>
        <v/>
      </c>
    </row>
    <row r="1242" spans="1:4" x14ac:dyDescent="0.3">
      <c r="A1242" s="37" t="str">
        <f>IF(ISERROR(SMALL(Inventaires!$V$3:$V$318,ROW())),"",SMALL(Inventaires!$V$3:$V$318,ROW()))</f>
        <v/>
      </c>
      <c r="B1242" s="37" t="str">
        <f t="shared" ca="1" si="57"/>
        <v/>
      </c>
      <c r="C1242" s="39" t="str">
        <f t="shared" ca="1" si="58"/>
        <v/>
      </c>
      <c r="D1242" s="39" t="str">
        <f t="shared" ca="1" si="59"/>
        <v/>
      </c>
    </row>
    <row r="1243" spans="1:4" x14ac:dyDescent="0.3">
      <c r="A1243" s="37" t="str">
        <f>IF(ISERROR(SMALL(Inventaires!$V$3:$V$318,ROW())),"",SMALL(Inventaires!$V$3:$V$318,ROW()))</f>
        <v/>
      </c>
      <c r="B1243" s="37" t="str">
        <f t="shared" ca="1" si="57"/>
        <v/>
      </c>
      <c r="C1243" s="39" t="str">
        <f t="shared" ca="1" si="58"/>
        <v/>
      </c>
      <c r="D1243" s="39" t="str">
        <f t="shared" ca="1" si="59"/>
        <v/>
      </c>
    </row>
    <row r="1244" spans="1:4" x14ac:dyDescent="0.3">
      <c r="A1244" s="37" t="str">
        <f>IF(ISERROR(SMALL(Inventaires!$V$3:$V$318,ROW())),"",SMALL(Inventaires!$V$3:$V$318,ROW()))</f>
        <v/>
      </c>
      <c r="B1244" s="37" t="str">
        <f t="shared" ca="1" si="57"/>
        <v/>
      </c>
      <c r="C1244" s="39" t="str">
        <f t="shared" ca="1" si="58"/>
        <v/>
      </c>
      <c r="D1244" s="39" t="str">
        <f t="shared" ca="1" si="59"/>
        <v/>
      </c>
    </row>
    <row r="1245" spans="1:4" x14ac:dyDescent="0.3">
      <c r="A1245" s="37" t="str">
        <f>IF(ISERROR(SMALL(Inventaires!$V$3:$V$318,ROW())),"",SMALL(Inventaires!$V$3:$V$318,ROW()))</f>
        <v/>
      </c>
      <c r="B1245" s="37" t="str">
        <f t="shared" ca="1" si="57"/>
        <v/>
      </c>
      <c r="C1245" s="39" t="str">
        <f t="shared" ca="1" si="58"/>
        <v/>
      </c>
      <c r="D1245" s="39" t="str">
        <f t="shared" ca="1" si="59"/>
        <v/>
      </c>
    </row>
    <row r="1246" spans="1:4" x14ac:dyDescent="0.3">
      <c r="A1246" s="37" t="str">
        <f>IF(ISERROR(SMALL(Inventaires!$V$3:$V$318,ROW())),"",SMALL(Inventaires!$V$3:$V$318,ROW()))</f>
        <v/>
      </c>
      <c r="B1246" s="37" t="str">
        <f t="shared" ca="1" si="57"/>
        <v/>
      </c>
      <c r="C1246" s="39" t="str">
        <f t="shared" ca="1" si="58"/>
        <v/>
      </c>
      <c r="D1246" s="39" t="str">
        <f t="shared" ca="1" si="59"/>
        <v/>
      </c>
    </row>
    <row r="1247" spans="1:4" x14ac:dyDescent="0.3">
      <c r="A1247" s="37" t="str">
        <f>IF(ISERROR(SMALL(Inventaires!$V$3:$V$318,ROW())),"",SMALL(Inventaires!$V$3:$V$318,ROW()))</f>
        <v/>
      </c>
      <c r="B1247" s="37" t="str">
        <f t="shared" ca="1" si="57"/>
        <v/>
      </c>
      <c r="C1247" s="39" t="str">
        <f t="shared" ca="1" si="58"/>
        <v/>
      </c>
      <c r="D1247" s="39" t="str">
        <f t="shared" ca="1" si="59"/>
        <v/>
      </c>
    </row>
    <row r="1248" spans="1:4" x14ac:dyDescent="0.3">
      <c r="A1248" s="37" t="str">
        <f>IF(ISERROR(SMALL(Inventaires!$V$3:$V$318,ROW())),"",SMALL(Inventaires!$V$3:$V$318,ROW()))</f>
        <v/>
      </c>
      <c r="B1248" s="37" t="str">
        <f t="shared" ca="1" si="57"/>
        <v/>
      </c>
      <c r="C1248" s="39" t="str">
        <f t="shared" ca="1" si="58"/>
        <v/>
      </c>
      <c r="D1248" s="39" t="str">
        <f t="shared" ca="1" si="59"/>
        <v/>
      </c>
    </row>
    <row r="1249" spans="1:4" x14ac:dyDescent="0.3">
      <c r="A1249" s="37" t="str">
        <f>IF(ISERROR(SMALL(Inventaires!$V$3:$V$318,ROW())),"",SMALL(Inventaires!$V$3:$V$318,ROW()))</f>
        <v/>
      </c>
      <c r="B1249" s="37" t="str">
        <f t="shared" ca="1" si="57"/>
        <v/>
      </c>
      <c r="C1249" s="39" t="str">
        <f t="shared" ca="1" si="58"/>
        <v/>
      </c>
      <c r="D1249" s="39" t="str">
        <f t="shared" ca="1" si="59"/>
        <v/>
      </c>
    </row>
    <row r="1250" spans="1:4" x14ac:dyDescent="0.3">
      <c r="A1250" s="37" t="str">
        <f>IF(ISERROR(SMALL(Inventaires!$V$3:$V$318,ROW())),"",SMALL(Inventaires!$V$3:$V$318,ROW()))</f>
        <v/>
      </c>
      <c r="B1250" s="37" t="str">
        <f t="shared" ca="1" si="57"/>
        <v/>
      </c>
      <c r="C1250" s="39" t="str">
        <f t="shared" ca="1" si="58"/>
        <v/>
      </c>
      <c r="D1250" s="39" t="str">
        <f t="shared" ca="1" si="59"/>
        <v/>
      </c>
    </row>
    <row r="1251" spans="1:4" x14ac:dyDescent="0.3">
      <c r="A1251" s="37" t="str">
        <f>IF(ISERROR(SMALL(Inventaires!$V$3:$V$318,ROW())),"",SMALL(Inventaires!$V$3:$V$318,ROW()))</f>
        <v/>
      </c>
      <c r="B1251" s="37" t="str">
        <f t="shared" ca="1" si="57"/>
        <v/>
      </c>
      <c r="C1251" s="39" t="str">
        <f t="shared" ca="1" si="58"/>
        <v/>
      </c>
      <c r="D1251" s="39" t="str">
        <f t="shared" ca="1" si="59"/>
        <v/>
      </c>
    </row>
    <row r="1252" spans="1:4" x14ac:dyDescent="0.3">
      <c r="A1252" s="37" t="str">
        <f>IF(ISERROR(SMALL(Inventaires!$V$3:$V$318,ROW())),"",SMALL(Inventaires!$V$3:$V$318,ROW()))</f>
        <v/>
      </c>
      <c r="B1252" s="37" t="str">
        <f t="shared" ca="1" si="57"/>
        <v/>
      </c>
      <c r="C1252" s="39" t="str">
        <f t="shared" ca="1" si="58"/>
        <v/>
      </c>
      <c r="D1252" s="39" t="str">
        <f t="shared" ca="1" si="59"/>
        <v/>
      </c>
    </row>
    <row r="1253" spans="1:4" x14ac:dyDescent="0.3">
      <c r="A1253" s="37" t="str">
        <f>IF(ISERROR(SMALL(Inventaires!$V$3:$V$318,ROW())),"",SMALL(Inventaires!$V$3:$V$318,ROW()))</f>
        <v/>
      </c>
      <c r="B1253" s="37" t="str">
        <f t="shared" ca="1" si="57"/>
        <v/>
      </c>
      <c r="C1253" s="39" t="str">
        <f t="shared" ca="1" si="58"/>
        <v/>
      </c>
      <c r="D1253" s="39" t="str">
        <f t="shared" ca="1" si="59"/>
        <v/>
      </c>
    </row>
    <row r="1254" spans="1:4" x14ac:dyDescent="0.3">
      <c r="A1254" s="37" t="str">
        <f>IF(ISERROR(SMALL(Inventaires!$V$3:$V$318,ROW())),"",SMALL(Inventaires!$V$3:$V$318,ROW()))</f>
        <v/>
      </c>
      <c r="B1254" s="37" t="str">
        <f t="shared" ca="1" si="57"/>
        <v/>
      </c>
      <c r="C1254" s="39" t="str">
        <f t="shared" ca="1" si="58"/>
        <v/>
      </c>
      <c r="D1254" s="39" t="str">
        <f t="shared" ca="1" si="59"/>
        <v/>
      </c>
    </row>
    <row r="1255" spans="1:4" x14ac:dyDescent="0.3">
      <c r="A1255" s="37" t="str">
        <f>IF(ISERROR(SMALL(Inventaires!$V$3:$V$318,ROW())),"",SMALL(Inventaires!$V$3:$V$318,ROW()))</f>
        <v/>
      </c>
      <c r="B1255" s="37" t="str">
        <f t="shared" ca="1" si="57"/>
        <v/>
      </c>
      <c r="C1255" s="39" t="str">
        <f t="shared" ca="1" si="58"/>
        <v/>
      </c>
      <c r="D1255" s="39" t="str">
        <f t="shared" ca="1" si="59"/>
        <v/>
      </c>
    </row>
    <row r="1256" spans="1:4" x14ac:dyDescent="0.3">
      <c r="A1256" s="37" t="str">
        <f>IF(ISERROR(SMALL(Inventaires!$V$3:$V$318,ROW())),"",SMALL(Inventaires!$V$3:$V$318,ROW()))</f>
        <v/>
      </c>
      <c r="B1256" s="37" t="str">
        <f t="shared" ca="1" si="57"/>
        <v/>
      </c>
      <c r="C1256" s="39" t="str">
        <f t="shared" ca="1" si="58"/>
        <v/>
      </c>
      <c r="D1256" s="39" t="str">
        <f t="shared" ca="1" si="59"/>
        <v/>
      </c>
    </row>
    <row r="1257" spans="1:4" x14ac:dyDescent="0.3">
      <c r="A1257" s="37" t="str">
        <f>IF(ISERROR(SMALL(Inventaires!$V$3:$V$318,ROW())),"",SMALL(Inventaires!$V$3:$V$318,ROW()))</f>
        <v/>
      </c>
      <c r="B1257" s="37" t="str">
        <f t="shared" ca="1" si="57"/>
        <v/>
      </c>
      <c r="C1257" s="39" t="str">
        <f t="shared" ca="1" si="58"/>
        <v/>
      </c>
      <c r="D1257" s="39" t="str">
        <f t="shared" ca="1" si="59"/>
        <v/>
      </c>
    </row>
    <row r="1258" spans="1:4" x14ac:dyDescent="0.3">
      <c r="A1258" s="37" t="str">
        <f>IF(ISERROR(SMALL(Inventaires!$V$3:$V$318,ROW())),"",SMALL(Inventaires!$V$3:$V$318,ROW()))</f>
        <v/>
      </c>
      <c r="B1258" s="37" t="str">
        <f t="shared" ca="1" si="57"/>
        <v/>
      </c>
      <c r="C1258" s="39" t="str">
        <f t="shared" ca="1" si="58"/>
        <v/>
      </c>
      <c r="D1258" s="39" t="str">
        <f t="shared" ca="1" si="59"/>
        <v/>
      </c>
    </row>
    <row r="1259" spans="1:4" x14ac:dyDescent="0.3">
      <c r="A1259" s="37" t="str">
        <f>IF(ISERROR(SMALL(Inventaires!$V$3:$V$318,ROW())),"",SMALL(Inventaires!$V$3:$V$318,ROW()))</f>
        <v/>
      </c>
      <c r="B1259" s="37" t="str">
        <f t="shared" ca="1" si="57"/>
        <v/>
      </c>
      <c r="C1259" s="39" t="str">
        <f t="shared" ca="1" si="58"/>
        <v/>
      </c>
      <c r="D1259" s="39" t="str">
        <f t="shared" ca="1" si="59"/>
        <v/>
      </c>
    </row>
    <row r="1260" spans="1:4" x14ac:dyDescent="0.3">
      <c r="A1260" s="37" t="str">
        <f>IF(ISERROR(SMALL(Inventaires!$V$3:$V$318,ROW())),"",SMALL(Inventaires!$V$3:$V$318,ROW()))</f>
        <v/>
      </c>
      <c r="B1260" s="37" t="str">
        <f t="shared" ca="1" si="57"/>
        <v/>
      </c>
      <c r="C1260" s="39" t="str">
        <f t="shared" ca="1" si="58"/>
        <v/>
      </c>
      <c r="D1260" s="39" t="str">
        <f t="shared" ca="1" si="59"/>
        <v/>
      </c>
    </row>
    <row r="1261" spans="1:4" x14ac:dyDescent="0.3">
      <c r="A1261" s="37" t="str">
        <f>IF(ISERROR(SMALL(Inventaires!$V$3:$V$318,ROW())),"",SMALL(Inventaires!$V$3:$V$318,ROW()))</f>
        <v/>
      </c>
      <c r="B1261" s="37" t="str">
        <f t="shared" ca="1" si="57"/>
        <v/>
      </c>
      <c r="C1261" s="39" t="str">
        <f t="shared" ca="1" si="58"/>
        <v/>
      </c>
      <c r="D1261" s="39" t="str">
        <f t="shared" ca="1" si="59"/>
        <v/>
      </c>
    </row>
    <row r="1262" spans="1:4" x14ac:dyDescent="0.3">
      <c r="A1262" s="37" t="str">
        <f>IF(ISERROR(SMALL(Inventaires!$V$3:$V$318,ROW())),"",SMALL(Inventaires!$V$3:$V$318,ROW()))</f>
        <v/>
      </c>
      <c r="B1262" s="37" t="str">
        <f t="shared" ca="1" si="57"/>
        <v/>
      </c>
      <c r="C1262" s="39" t="str">
        <f t="shared" ca="1" si="58"/>
        <v/>
      </c>
      <c r="D1262" s="39" t="str">
        <f t="shared" ca="1" si="59"/>
        <v/>
      </c>
    </row>
    <row r="1263" spans="1:4" x14ac:dyDescent="0.3">
      <c r="A1263" s="37" t="str">
        <f>IF(ISERROR(SMALL(Inventaires!$V$3:$V$318,ROW())),"",SMALL(Inventaires!$V$3:$V$318,ROW()))</f>
        <v/>
      </c>
      <c r="B1263" s="37" t="str">
        <f t="shared" ca="1" si="57"/>
        <v/>
      </c>
      <c r="C1263" s="39" t="str">
        <f t="shared" ca="1" si="58"/>
        <v/>
      </c>
      <c r="D1263" s="39" t="str">
        <f t="shared" ca="1" si="59"/>
        <v/>
      </c>
    </row>
    <row r="1264" spans="1:4" x14ac:dyDescent="0.3">
      <c r="A1264" s="37" t="str">
        <f>IF(ISERROR(SMALL(Inventaires!$V$3:$V$318,ROW())),"",SMALL(Inventaires!$V$3:$V$318,ROW()))</f>
        <v/>
      </c>
      <c r="B1264" s="37" t="str">
        <f t="shared" ca="1" si="57"/>
        <v/>
      </c>
      <c r="C1264" s="39" t="str">
        <f t="shared" ca="1" si="58"/>
        <v/>
      </c>
      <c r="D1264" s="39" t="str">
        <f t="shared" ca="1" si="59"/>
        <v/>
      </c>
    </row>
    <row r="1265" spans="1:4" x14ac:dyDescent="0.3">
      <c r="A1265" s="37" t="str">
        <f>IF(ISERROR(SMALL(Inventaires!$V$3:$V$318,ROW())),"",SMALL(Inventaires!$V$3:$V$318,ROW()))</f>
        <v/>
      </c>
      <c r="B1265" s="37" t="str">
        <f t="shared" ca="1" si="57"/>
        <v/>
      </c>
      <c r="C1265" s="39" t="str">
        <f t="shared" ca="1" si="58"/>
        <v/>
      </c>
      <c r="D1265" s="39" t="str">
        <f t="shared" ca="1" si="59"/>
        <v/>
      </c>
    </row>
    <row r="1266" spans="1:4" x14ac:dyDescent="0.3">
      <c r="A1266" s="37" t="str">
        <f>IF(ISERROR(SMALL(Inventaires!$V$3:$V$318,ROW())),"",SMALL(Inventaires!$V$3:$V$318,ROW()))</f>
        <v/>
      </c>
      <c r="B1266" s="37" t="str">
        <f t="shared" ca="1" si="57"/>
        <v/>
      </c>
      <c r="C1266" s="39" t="str">
        <f t="shared" ca="1" si="58"/>
        <v/>
      </c>
      <c r="D1266" s="39" t="str">
        <f t="shared" ca="1" si="59"/>
        <v/>
      </c>
    </row>
    <row r="1267" spans="1:4" x14ac:dyDescent="0.3">
      <c r="A1267" s="37" t="str">
        <f>IF(ISERROR(SMALL(Inventaires!$V$3:$V$318,ROW())),"",SMALL(Inventaires!$V$3:$V$318,ROW()))</f>
        <v/>
      </c>
      <c r="B1267" s="37" t="str">
        <f t="shared" ca="1" si="57"/>
        <v/>
      </c>
      <c r="C1267" s="39" t="str">
        <f t="shared" ca="1" si="58"/>
        <v/>
      </c>
      <c r="D1267" s="39" t="str">
        <f t="shared" ca="1" si="59"/>
        <v/>
      </c>
    </row>
    <row r="1268" spans="1:4" x14ac:dyDescent="0.3">
      <c r="A1268" s="37" t="str">
        <f>IF(ISERROR(SMALL(Inventaires!$V$3:$V$318,ROW())),"",SMALL(Inventaires!$V$3:$V$318,ROW()))</f>
        <v/>
      </c>
      <c r="B1268" s="37" t="str">
        <f t="shared" ca="1" si="57"/>
        <v/>
      </c>
      <c r="C1268" s="39" t="str">
        <f t="shared" ca="1" si="58"/>
        <v/>
      </c>
      <c r="D1268" s="39" t="str">
        <f t="shared" ca="1" si="59"/>
        <v/>
      </c>
    </row>
    <row r="1269" spans="1:4" x14ac:dyDescent="0.3">
      <c r="A1269" s="37" t="str">
        <f>IF(ISERROR(SMALL(Inventaires!$V$3:$V$318,ROW())),"",SMALL(Inventaires!$V$3:$V$318,ROW()))</f>
        <v/>
      </c>
      <c r="B1269" s="37" t="str">
        <f t="shared" ca="1" si="57"/>
        <v/>
      </c>
      <c r="C1269" s="39" t="str">
        <f t="shared" ca="1" si="58"/>
        <v/>
      </c>
      <c r="D1269" s="39" t="str">
        <f t="shared" ca="1" si="59"/>
        <v/>
      </c>
    </row>
    <row r="1270" spans="1:4" x14ac:dyDescent="0.3">
      <c r="A1270" s="37" t="str">
        <f>IF(ISERROR(SMALL(Inventaires!$V$3:$V$318,ROW())),"",SMALL(Inventaires!$V$3:$V$318,ROW()))</f>
        <v/>
      </c>
      <c r="B1270" s="37" t="str">
        <f t="shared" ca="1" si="57"/>
        <v/>
      </c>
      <c r="C1270" s="39" t="str">
        <f t="shared" ca="1" si="58"/>
        <v/>
      </c>
      <c r="D1270" s="39" t="str">
        <f t="shared" ca="1" si="59"/>
        <v/>
      </c>
    </row>
    <row r="1271" spans="1:4" x14ac:dyDescent="0.3">
      <c r="A1271" s="37" t="str">
        <f>IF(ISERROR(SMALL(Inventaires!$V$3:$V$318,ROW())),"",SMALL(Inventaires!$V$3:$V$318,ROW()))</f>
        <v/>
      </c>
      <c r="B1271" s="37" t="str">
        <f t="shared" ca="1" si="57"/>
        <v/>
      </c>
      <c r="C1271" s="39" t="str">
        <f t="shared" ca="1" si="58"/>
        <v/>
      </c>
      <c r="D1271" s="39" t="str">
        <f t="shared" ca="1" si="59"/>
        <v/>
      </c>
    </row>
    <row r="1272" spans="1:4" x14ac:dyDescent="0.3">
      <c r="A1272" s="37" t="str">
        <f>IF(ISERROR(SMALL(Inventaires!$V$3:$V$318,ROW())),"",SMALL(Inventaires!$V$3:$V$318,ROW()))</f>
        <v/>
      </c>
      <c r="B1272" s="37" t="str">
        <f t="shared" ca="1" si="57"/>
        <v/>
      </c>
      <c r="C1272" s="39" t="str">
        <f t="shared" ca="1" si="58"/>
        <v/>
      </c>
      <c r="D1272" s="39" t="str">
        <f t="shared" ca="1" si="59"/>
        <v/>
      </c>
    </row>
    <row r="1273" spans="1:4" x14ac:dyDescent="0.3">
      <c r="A1273" s="37" t="str">
        <f>IF(ISERROR(SMALL(Inventaires!$V$3:$V$318,ROW())),"",SMALL(Inventaires!$V$3:$V$318,ROW()))</f>
        <v/>
      </c>
      <c r="B1273" s="37" t="str">
        <f t="shared" ca="1" si="57"/>
        <v/>
      </c>
      <c r="C1273" s="39" t="str">
        <f t="shared" ca="1" si="58"/>
        <v/>
      </c>
      <c r="D1273" s="39" t="str">
        <f t="shared" ca="1" si="59"/>
        <v/>
      </c>
    </row>
    <row r="1274" spans="1:4" x14ac:dyDescent="0.3">
      <c r="A1274" s="37" t="str">
        <f>IF(ISERROR(SMALL(Inventaires!$V$3:$V$318,ROW())),"",SMALL(Inventaires!$V$3:$V$318,ROW()))</f>
        <v/>
      </c>
      <c r="B1274" s="37" t="str">
        <f t="shared" ca="1" si="57"/>
        <v/>
      </c>
      <c r="C1274" s="39" t="str">
        <f t="shared" ca="1" si="58"/>
        <v/>
      </c>
      <c r="D1274" s="39" t="str">
        <f t="shared" ca="1" si="59"/>
        <v/>
      </c>
    </row>
    <row r="1275" spans="1:4" x14ac:dyDescent="0.3">
      <c r="A1275" s="37" t="str">
        <f>IF(ISERROR(SMALL(Inventaires!$V$3:$V$318,ROW())),"",SMALL(Inventaires!$V$3:$V$318,ROW()))</f>
        <v/>
      </c>
      <c r="B1275" s="37" t="str">
        <f t="shared" ca="1" si="57"/>
        <v/>
      </c>
      <c r="C1275" s="39" t="str">
        <f t="shared" ca="1" si="58"/>
        <v/>
      </c>
      <c r="D1275" s="39" t="str">
        <f t="shared" ca="1" si="59"/>
        <v/>
      </c>
    </row>
    <row r="1276" spans="1:4" x14ac:dyDescent="0.3">
      <c r="A1276" s="37" t="str">
        <f>IF(ISERROR(SMALL(Inventaires!$V$3:$V$318,ROW())),"",SMALL(Inventaires!$V$3:$V$318,ROW()))</f>
        <v/>
      </c>
      <c r="B1276" s="37" t="str">
        <f t="shared" ca="1" si="57"/>
        <v/>
      </c>
      <c r="C1276" s="39" t="str">
        <f t="shared" ca="1" si="58"/>
        <v/>
      </c>
      <c r="D1276" s="39" t="str">
        <f t="shared" ca="1" si="59"/>
        <v/>
      </c>
    </row>
    <row r="1277" spans="1:4" x14ac:dyDescent="0.3">
      <c r="A1277" s="37" t="str">
        <f>IF(ISERROR(SMALL(Inventaires!$V$3:$V$318,ROW())),"",SMALL(Inventaires!$V$3:$V$318,ROW()))</f>
        <v/>
      </c>
      <c r="B1277" s="37" t="str">
        <f t="shared" ca="1" si="57"/>
        <v/>
      </c>
      <c r="C1277" s="39" t="str">
        <f t="shared" ca="1" si="58"/>
        <v/>
      </c>
      <c r="D1277" s="39" t="str">
        <f t="shared" ca="1" si="59"/>
        <v/>
      </c>
    </row>
    <row r="1278" spans="1:4" x14ac:dyDescent="0.3">
      <c r="A1278" s="37" t="str">
        <f>IF(ISERROR(SMALL(Inventaires!$V$3:$V$318,ROW())),"",SMALL(Inventaires!$V$3:$V$318,ROW()))</f>
        <v/>
      </c>
      <c r="B1278" s="37" t="str">
        <f t="shared" ca="1" si="57"/>
        <v/>
      </c>
      <c r="C1278" s="39" t="str">
        <f t="shared" ca="1" si="58"/>
        <v/>
      </c>
      <c r="D1278" s="39" t="str">
        <f t="shared" ca="1" si="59"/>
        <v/>
      </c>
    </row>
    <row r="1279" spans="1:4" x14ac:dyDescent="0.3">
      <c r="A1279" s="37" t="str">
        <f>IF(ISERROR(SMALL(Inventaires!$V$3:$V$318,ROW())),"",SMALL(Inventaires!$V$3:$V$318,ROW()))</f>
        <v/>
      </c>
      <c r="B1279" s="37" t="str">
        <f t="shared" ca="1" si="57"/>
        <v/>
      </c>
      <c r="C1279" s="39" t="str">
        <f t="shared" ca="1" si="58"/>
        <v/>
      </c>
      <c r="D1279" s="39" t="str">
        <f t="shared" ca="1" si="59"/>
        <v/>
      </c>
    </row>
    <row r="1280" spans="1:4" x14ac:dyDescent="0.3">
      <c r="A1280" s="37" t="str">
        <f>IF(ISERROR(SMALL(Inventaires!$V$3:$V$318,ROW())),"",SMALL(Inventaires!$V$3:$V$318,ROW()))</f>
        <v/>
      </c>
      <c r="B1280" s="37" t="str">
        <f t="shared" ca="1" si="57"/>
        <v/>
      </c>
      <c r="C1280" s="39" t="str">
        <f t="shared" ca="1" si="58"/>
        <v/>
      </c>
      <c r="D1280" s="39" t="str">
        <f t="shared" ca="1" si="59"/>
        <v/>
      </c>
    </row>
    <row r="1281" spans="1:4" x14ac:dyDescent="0.3">
      <c r="A1281" s="37" t="str">
        <f>IF(ISERROR(SMALL(Inventaires!$V$3:$V$318,ROW())),"",SMALL(Inventaires!$V$3:$V$318,ROW()))</f>
        <v/>
      </c>
      <c r="B1281" s="37" t="str">
        <f t="shared" ref="B1281:B1344" ca="1" si="60">IF(A1281="","",INDIRECT("Inventaires!D"&amp;A1281,1))</f>
        <v/>
      </c>
      <c r="C1281" s="39" t="str">
        <f t="shared" ref="C1281:C1344" ca="1" si="61">IF(A1281="","",INDIRECT("Inventaires!Q"&amp;A1281,1))</f>
        <v/>
      </c>
      <c r="D1281" s="39" t="str">
        <f t="shared" ca="1" si="59"/>
        <v/>
      </c>
    </row>
    <row r="1282" spans="1:4" x14ac:dyDescent="0.3">
      <c r="A1282" s="37" t="str">
        <f>IF(ISERROR(SMALL(Inventaires!$V$3:$V$318,ROW())),"",SMALL(Inventaires!$V$3:$V$318,ROW()))</f>
        <v/>
      </c>
      <c r="B1282" s="37" t="str">
        <f t="shared" ca="1" si="60"/>
        <v/>
      </c>
      <c r="C1282" s="39" t="str">
        <f t="shared" ca="1" si="61"/>
        <v/>
      </c>
      <c r="D1282" s="39" t="str">
        <f t="shared" ref="D1282:D1345" ca="1" si="62">IF(A1282="","",INDIRECT("Inventaires!C"&amp;A1282,1))</f>
        <v/>
      </c>
    </row>
    <row r="1283" spans="1:4" x14ac:dyDescent="0.3">
      <c r="A1283" s="37" t="str">
        <f>IF(ISERROR(SMALL(Inventaires!$V$3:$V$318,ROW())),"",SMALL(Inventaires!$V$3:$V$318,ROW()))</f>
        <v/>
      </c>
      <c r="B1283" s="37" t="str">
        <f t="shared" ca="1" si="60"/>
        <v/>
      </c>
      <c r="C1283" s="39" t="str">
        <f t="shared" ca="1" si="61"/>
        <v/>
      </c>
      <c r="D1283" s="39" t="str">
        <f t="shared" ca="1" si="62"/>
        <v/>
      </c>
    </row>
    <row r="1284" spans="1:4" x14ac:dyDescent="0.3">
      <c r="A1284" s="37" t="str">
        <f>IF(ISERROR(SMALL(Inventaires!$V$3:$V$318,ROW())),"",SMALL(Inventaires!$V$3:$V$318,ROW()))</f>
        <v/>
      </c>
      <c r="B1284" s="37" t="str">
        <f t="shared" ca="1" si="60"/>
        <v/>
      </c>
      <c r="C1284" s="39" t="str">
        <f t="shared" ca="1" si="61"/>
        <v/>
      </c>
      <c r="D1284" s="39" t="str">
        <f t="shared" ca="1" si="62"/>
        <v/>
      </c>
    </row>
    <row r="1285" spans="1:4" x14ac:dyDescent="0.3">
      <c r="A1285" s="37" t="str">
        <f>IF(ISERROR(SMALL(Inventaires!$V$3:$V$318,ROW())),"",SMALL(Inventaires!$V$3:$V$318,ROW()))</f>
        <v/>
      </c>
      <c r="B1285" s="37" t="str">
        <f t="shared" ca="1" si="60"/>
        <v/>
      </c>
      <c r="C1285" s="39" t="str">
        <f t="shared" ca="1" si="61"/>
        <v/>
      </c>
      <c r="D1285" s="39" t="str">
        <f t="shared" ca="1" si="62"/>
        <v/>
      </c>
    </row>
    <row r="1286" spans="1:4" x14ac:dyDescent="0.3">
      <c r="A1286" s="37" t="str">
        <f>IF(ISERROR(SMALL(Inventaires!$V$3:$V$318,ROW())),"",SMALL(Inventaires!$V$3:$V$318,ROW()))</f>
        <v/>
      </c>
      <c r="B1286" s="37" t="str">
        <f t="shared" ca="1" si="60"/>
        <v/>
      </c>
      <c r="C1286" s="39" t="str">
        <f t="shared" ca="1" si="61"/>
        <v/>
      </c>
      <c r="D1286" s="39" t="str">
        <f t="shared" ca="1" si="62"/>
        <v/>
      </c>
    </row>
    <row r="1287" spans="1:4" x14ac:dyDescent="0.3">
      <c r="A1287" s="37" t="str">
        <f>IF(ISERROR(SMALL(Inventaires!$V$3:$V$318,ROW())),"",SMALL(Inventaires!$V$3:$V$318,ROW()))</f>
        <v/>
      </c>
      <c r="B1287" s="37" t="str">
        <f t="shared" ca="1" si="60"/>
        <v/>
      </c>
      <c r="C1287" s="39" t="str">
        <f t="shared" ca="1" si="61"/>
        <v/>
      </c>
      <c r="D1287" s="39" t="str">
        <f t="shared" ca="1" si="62"/>
        <v/>
      </c>
    </row>
    <row r="1288" spans="1:4" x14ac:dyDescent="0.3">
      <c r="A1288" s="37" t="str">
        <f>IF(ISERROR(SMALL(Inventaires!$V$3:$V$318,ROW())),"",SMALL(Inventaires!$V$3:$V$318,ROW()))</f>
        <v/>
      </c>
      <c r="B1288" s="37" t="str">
        <f t="shared" ca="1" si="60"/>
        <v/>
      </c>
      <c r="C1288" s="39" t="str">
        <f t="shared" ca="1" si="61"/>
        <v/>
      </c>
      <c r="D1288" s="39" t="str">
        <f t="shared" ca="1" si="62"/>
        <v/>
      </c>
    </row>
    <row r="1289" spans="1:4" x14ac:dyDescent="0.3">
      <c r="A1289" s="37" t="str">
        <f>IF(ISERROR(SMALL(Inventaires!$V$3:$V$318,ROW())),"",SMALL(Inventaires!$V$3:$V$318,ROW()))</f>
        <v/>
      </c>
      <c r="B1289" s="37" t="str">
        <f t="shared" ca="1" si="60"/>
        <v/>
      </c>
      <c r="C1289" s="39" t="str">
        <f t="shared" ca="1" si="61"/>
        <v/>
      </c>
      <c r="D1289" s="39" t="str">
        <f t="shared" ca="1" si="62"/>
        <v/>
      </c>
    </row>
    <row r="1290" spans="1:4" x14ac:dyDescent="0.3">
      <c r="A1290" s="37" t="str">
        <f>IF(ISERROR(SMALL(Inventaires!$V$3:$V$318,ROW())),"",SMALL(Inventaires!$V$3:$V$318,ROW()))</f>
        <v/>
      </c>
      <c r="B1290" s="37" t="str">
        <f t="shared" ca="1" si="60"/>
        <v/>
      </c>
      <c r="C1290" s="39" t="str">
        <f t="shared" ca="1" si="61"/>
        <v/>
      </c>
      <c r="D1290" s="39" t="str">
        <f t="shared" ca="1" si="62"/>
        <v/>
      </c>
    </row>
    <row r="1291" spans="1:4" x14ac:dyDescent="0.3">
      <c r="A1291" s="37" t="str">
        <f>IF(ISERROR(SMALL(Inventaires!$V$3:$V$318,ROW())),"",SMALL(Inventaires!$V$3:$V$318,ROW()))</f>
        <v/>
      </c>
      <c r="B1291" s="37" t="str">
        <f t="shared" ca="1" si="60"/>
        <v/>
      </c>
      <c r="C1291" s="39" t="str">
        <f t="shared" ca="1" si="61"/>
        <v/>
      </c>
      <c r="D1291" s="39" t="str">
        <f t="shared" ca="1" si="62"/>
        <v/>
      </c>
    </row>
    <row r="1292" spans="1:4" x14ac:dyDescent="0.3">
      <c r="A1292" s="37" t="str">
        <f>IF(ISERROR(SMALL(Inventaires!$V$3:$V$318,ROW())),"",SMALL(Inventaires!$V$3:$V$318,ROW()))</f>
        <v/>
      </c>
      <c r="B1292" s="37" t="str">
        <f t="shared" ca="1" si="60"/>
        <v/>
      </c>
      <c r="C1292" s="39" t="str">
        <f t="shared" ca="1" si="61"/>
        <v/>
      </c>
      <c r="D1292" s="39" t="str">
        <f t="shared" ca="1" si="62"/>
        <v/>
      </c>
    </row>
    <row r="1293" spans="1:4" x14ac:dyDescent="0.3">
      <c r="A1293" s="37" t="str">
        <f>IF(ISERROR(SMALL(Inventaires!$V$3:$V$318,ROW())),"",SMALL(Inventaires!$V$3:$V$318,ROW()))</f>
        <v/>
      </c>
      <c r="B1293" s="37" t="str">
        <f t="shared" ca="1" si="60"/>
        <v/>
      </c>
      <c r="C1293" s="39" t="str">
        <f t="shared" ca="1" si="61"/>
        <v/>
      </c>
      <c r="D1293" s="39" t="str">
        <f t="shared" ca="1" si="62"/>
        <v/>
      </c>
    </row>
    <row r="1294" spans="1:4" x14ac:dyDescent="0.3">
      <c r="A1294" s="37" t="str">
        <f>IF(ISERROR(SMALL(Inventaires!$V$3:$V$318,ROW())),"",SMALL(Inventaires!$V$3:$V$318,ROW()))</f>
        <v/>
      </c>
      <c r="B1294" s="37" t="str">
        <f t="shared" ca="1" si="60"/>
        <v/>
      </c>
      <c r="C1294" s="39" t="str">
        <f t="shared" ca="1" si="61"/>
        <v/>
      </c>
      <c r="D1294" s="39" t="str">
        <f t="shared" ca="1" si="62"/>
        <v/>
      </c>
    </row>
    <row r="1295" spans="1:4" x14ac:dyDescent="0.3">
      <c r="A1295" s="37" t="str">
        <f>IF(ISERROR(SMALL(Inventaires!$V$3:$V$318,ROW())),"",SMALL(Inventaires!$V$3:$V$318,ROW()))</f>
        <v/>
      </c>
      <c r="B1295" s="37" t="str">
        <f t="shared" ca="1" si="60"/>
        <v/>
      </c>
      <c r="C1295" s="39" t="str">
        <f t="shared" ca="1" si="61"/>
        <v/>
      </c>
      <c r="D1295" s="39" t="str">
        <f t="shared" ca="1" si="62"/>
        <v/>
      </c>
    </row>
    <row r="1296" spans="1:4" x14ac:dyDescent="0.3">
      <c r="A1296" s="37" t="str">
        <f>IF(ISERROR(SMALL(Inventaires!$V$3:$V$318,ROW())),"",SMALL(Inventaires!$V$3:$V$318,ROW()))</f>
        <v/>
      </c>
      <c r="B1296" s="37" t="str">
        <f t="shared" ca="1" si="60"/>
        <v/>
      </c>
      <c r="C1296" s="39" t="str">
        <f t="shared" ca="1" si="61"/>
        <v/>
      </c>
      <c r="D1296" s="39" t="str">
        <f t="shared" ca="1" si="62"/>
        <v/>
      </c>
    </row>
    <row r="1297" spans="1:4" x14ac:dyDescent="0.3">
      <c r="A1297" s="37" t="str">
        <f>IF(ISERROR(SMALL(Inventaires!$V$3:$V$318,ROW())),"",SMALL(Inventaires!$V$3:$V$318,ROW()))</f>
        <v/>
      </c>
      <c r="B1297" s="37" t="str">
        <f t="shared" ca="1" si="60"/>
        <v/>
      </c>
      <c r="C1297" s="39" t="str">
        <f t="shared" ca="1" si="61"/>
        <v/>
      </c>
      <c r="D1297" s="39" t="str">
        <f t="shared" ca="1" si="62"/>
        <v/>
      </c>
    </row>
    <row r="1298" spans="1:4" x14ac:dyDescent="0.3">
      <c r="A1298" s="37" t="str">
        <f>IF(ISERROR(SMALL(Inventaires!$V$3:$V$318,ROW())),"",SMALL(Inventaires!$V$3:$V$318,ROW()))</f>
        <v/>
      </c>
      <c r="B1298" s="37" t="str">
        <f t="shared" ca="1" si="60"/>
        <v/>
      </c>
      <c r="C1298" s="39" t="str">
        <f t="shared" ca="1" si="61"/>
        <v/>
      </c>
      <c r="D1298" s="39" t="str">
        <f t="shared" ca="1" si="62"/>
        <v/>
      </c>
    </row>
    <row r="1299" spans="1:4" x14ac:dyDescent="0.3">
      <c r="A1299" s="37" t="str">
        <f>IF(ISERROR(SMALL(Inventaires!$V$3:$V$318,ROW())),"",SMALL(Inventaires!$V$3:$V$318,ROW()))</f>
        <v/>
      </c>
      <c r="B1299" s="37" t="str">
        <f t="shared" ca="1" si="60"/>
        <v/>
      </c>
      <c r="C1299" s="39" t="str">
        <f t="shared" ca="1" si="61"/>
        <v/>
      </c>
      <c r="D1299" s="39" t="str">
        <f t="shared" ca="1" si="62"/>
        <v/>
      </c>
    </row>
    <row r="1300" spans="1:4" x14ac:dyDescent="0.3">
      <c r="A1300" s="37" t="str">
        <f>IF(ISERROR(SMALL(Inventaires!$V$3:$V$318,ROW())),"",SMALL(Inventaires!$V$3:$V$318,ROW()))</f>
        <v/>
      </c>
      <c r="B1300" s="37" t="str">
        <f t="shared" ca="1" si="60"/>
        <v/>
      </c>
      <c r="C1300" s="39" t="str">
        <f t="shared" ca="1" si="61"/>
        <v/>
      </c>
      <c r="D1300" s="39" t="str">
        <f t="shared" ca="1" si="62"/>
        <v/>
      </c>
    </row>
    <row r="1301" spans="1:4" x14ac:dyDescent="0.3">
      <c r="A1301" s="37" t="str">
        <f>IF(ISERROR(SMALL(Inventaires!$V$3:$V$318,ROW())),"",SMALL(Inventaires!$V$3:$V$318,ROW()))</f>
        <v/>
      </c>
      <c r="B1301" s="37" t="str">
        <f t="shared" ca="1" si="60"/>
        <v/>
      </c>
      <c r="C1301" s="39" t="str">
        <f t="shared" ca="1" si="61"/>
        <v/>
      </c>
      <c r="D1301" s="39" t="str">
        <f t="shared" ca="1" si="62"/>
        <v/>
      </c>
    </row>
    <row r="1302" spans="1:4" x14ac:dyDescent="0.3">
      <c r="A1302" s="37" t="str">
        <f>IF(ISERROR(SMALL(Inventaires!$V$3:$V$318,ROW())),"",SMALL(Inventaires!$V$3:$V$318,ROW()))</f>
        <v/>
      </c>
      <c r="B1302" s="37" t="str">
        <f t="shared" ca="1" si="60"/>
        <v/>
      </c>
      <c r="C1302" s="39" t="str">
        <f t="shared" ca="1" si="61"/>
        <v/>
      </c>
      <c r="D1302" s="39" t="str">
        <f t="shared" ca="1" si="62"/>
        <v/>
      </c>
    </row>
    <row r="1303" spans="1:4" x14ac:dyDescent="0.3">
      <c r="A1303" s="37" t="str">
        <f>IF(ISERROR(SMALL(Inventaires!$V$3:$V$318,ROW())),"",SMALL(Inventaires!$V$3:$V$318,ROW()))</f>
        <v/>
      </c>
      <c r="B1303" s="37" t="str">
        <f t="shared" ca="1" si="60"/>
        <v/>
      </c>
      <c r="C1303" s="39" t="str">
        <f t="shared" ca="1" si="61"/>
        <v/>
      </c>
      <c r="D1303" s="39" t="str">
        <f t="shared" ca="1" si="62"/>
        <v/>
      </c>
    </row>
    <row r="1304" spans="1:4" x14ac:dyDescent="0.3">
      <c r="A1304" s="37" t="str">
        <f>IF(ISERROR(SMALL(Inventaires!$V$3:$V$318,ROW())),"",SMALL(Inventaires!$V$3:$V$318,ROW()))</f>
        <v/>
      </c>
      <c r="B1304" s="37" t="str">
        <f t="shared" ca="1" si="60"/>
        <v/>
      </c>
      <c r="C1304" s="39" t="str">
        <f t="shared" ca="1" si="61"/>
        <v/>
      </c>
      <c r="D1304" s="39" t="str">
        <f t="shared" ca="1" si="62"/>
        <v/>
      </c>
    </row>
    <row r="1305" spans="1:4" x14ac:dyDescent="0.3">
      <c r="A1305" s="37" t="str">
        <f>IF(ISERROR(SMALL(Inventaires!$V$3:$V$318,ROW())),"",SMALL(Inventaires!$V$3:$V$318,ROW()))</f>
        <v/>
      </c>
      <c r="B1305" s="37" t="str">
        <f t="shared" ca="1" si="60"/>
        <v/>
      </c>
      <c r="C1305" s="39" t="str">
        <f t="shared" ca="1" si="61"/>
        <v/>
      </c>
      <c r="D1305" s="39" t="str">
        <f t="shared" ca="1" si="62"/>
        <v/>
      </c>
    </row>
    <row r="1306" spans="1:4" x14ac:dyDescent="0.3">
      <c r="A1306" s="37" t="str">
        <f>IF(ISERROR(SMALL(Inventaires!$V$3:$V$318,ROW())),"",SMALL(Inventaires!$V$3:$V$318,ROW()))</f>
        <v/>
      </c>
      <c r="B1306" s="37" t="str">
        <f t="shared" ca="1" si="60"/>
        <v/>
      </c>
      <c r="C1306" s="39" t="str">
        <f t="shared" ca="1" si="61"/>
        <v/>
      </c>
      <c r="D1306" s="39" t="str">
        <f t="shared" ca="1" si="62"/>
        <v/>
      </c>
    </row>
    <row r="1307" spans="1:4" x14ac:dyDescent="0.3">
      <c r="A1307" s="37" t="str">
        <f>IF(ISERROR(SMALL(Inventaires!$V$3:$V$318,ROW())),"",SMALL(Inventaires!$V$3:$V$318,ROW()))</f>
        <v/>
      </c>
      <c r="B1307" s="37" t="str">
        <f t="shared" ca="1" si="60"/>
        <v/>
      </c>
      <c r="C1307" s="39" t="str">
        <f t="shared" ca="1" si="61"/>
        <v/>
      </c>
      <c r="D1307" s="39" t="str">
        <f t="shared" ca="1" si="62"/>
        <v/>
      </c>
    </row>
    <row r="1308" spans="1:4" x14ac:dyDescent="0.3">
      <c r="A1308" s="37" t="str">
        <f>IF(ISERROR(SMALL(Inventaires!$V$3:$V$318,ROW())),"",SMALL(Inventaires!$V$3:$V$318,ROW()))</f>
        <v/>
      </c>
      <c r="B1308" s="37" t="str">
        <f t="shared" ca="1" si="60"/>
        <v/>
      </c>
      <c r="C1308" s="39" t="str">
        <f t="shared" ca="1" si="61"/>
        <v/>
      </c>
      <c r="D1308" s="39" t="str">
        <f t="shared" ca="1" si="62"/>
        <v/>
      </c>
    </row>
    <row r="1309" spans="1:4" x14ac:dyDescent="0.3">
      <c r="A1309" s="37" t="str">
        <f>IF(ISERROR(SMALL(Inventaires!$V$3:$V$318,ROW())),"",SMALL(Inventaires!$V$3:$V$318,ROW()))</f>
        <v/>
      </c>
      <c r="B1309" s="37" t="str">
        <f t="shared" ca="1" si="60"/>
        <v/>
      </c>
      <c r="C1309" s="39" t="str">
        <f t="shared" ca="1" si="61"/>
        <v/>
      </c>
      <c r="D1309" s="39" t="str">
        <f t="shared" ca="1" si="62"/>
        <v/>
      </c>
    </row>
    <row r="1310" spans="1:4" x14ac:dyDescent="0.3">
      <c r="A1310" s="37" t="str">
        <f>IF(ISERROR(SMALL(Inventaires!$V$3:$V$318,ROW())),"",SMALL(Inventaires!$V$3:$V$318,ROW()))</f>
        <v/>
      </c>
      <c r="B1310" s="37" t="str">
        <f t="shared" ca="1" si="60"/>
        <v/>
      </c>
      <c r="C1310" s="39" t="str">
        <f t="shared" ca="1" si="61"/>
        <v/>
      </c>
      <c r="D1310" s="39" t="str">
        <f t="shared" ca="1" si="62"/>
        <v/>
      </c>
    </row>
    <row r="1311" spans="1:4" x14ac:dyDescent="0.3">
      <c r="A1311" s="37" t="str">
        <f>IF(ISERROR(SMALL(Inventaires!$V$3:$V$318,ROW())),"",SMALL(Inventaires!$V$3:$V$318,ROW()))</f>
        <v/>
      </c>
      <c r="B1311" s="37" t="str">
        <f t="shared" ca="1" si="60"/>
        <v/>
      </c>
      <c r="C1311" s="39" t="str">
        <f t="shared" ca="1" si="61"/>
        <v/>
      </c>
      <c r="D1311" s="39" t="str">
        <f t="shared" ca="1" si="62"/>
        <v/>
      </c>
    </row>
    <row r="1312" spans="1:4" x14ac:dyDescent="0.3">
      <c r="A1312" s="37" t="str">
        <f>IF(ISERROR(SMALL(Inventaires!$V$3:$V$318,ROW())),"",SMALL(Inventaires!$V$3:$V$318,ROW()))</f>
        <v/>
      </c>
      <c r="B1312" s="37" t="str">
        <f t="shared" ca="1" si="60"/>
        <v/>
      </c>
      <c r="C1312" s="39" t="str">
        <f t="shared" ca="1" si="61"/>
        <v/>
      </c>
      <c r="D1312" s="39" t="str">
        <f t="shared" ca="1" si="62"/>
        <v/>
      </c>
    </row>
    <row r="1313" spans="1:4" x14ac:dyDescent="0.3">
      <c r="A1313" s="37" t="str">
        <f>IF(ISERROR(SMALL(Inventaires!$V$3:$V$318,ROW())),"",SMALL(Inventaires!$V$3:$V$318,ROW()))</f>
        <v/>
      </c>
      <c r="B1313" s="37" t="str">
        <f t="shared" ca="1" si="60"/>
        <v/>
      </c>
      <c r="C1313" s="39" t="str">
        <f t="shared" ca="1" si="61"/>
        <v/>
      </c>
      <c r="D1313" s="39" t="str">
        <f t="shared" ca="1" si="62"/>
        <v/>
      </c>
    </row>
    <row r="1314" spans="1:4" x14ac:dyDescent="0.3">
      <c r="A1314" s="37" t="str">
        <f>IF(ISERROR(SMALL(Inventaires!$V$3:$V$318,ROW())),"",SMALL(Inventaires!$V$3:$V$318,ROW()))</f>
        <v/>
      </c>
      <c r="B1314" s="37" t="str">
        <f t="shared" ca="1" si="60"/>
        <v/>
      </c>
      <c r="C1314" s="39" t="str">
        <f t="shared" ca="1" si="61"/>
        <v/>
      </c>
      <c r="D1314" s="39" t="str">
        <f t="shared" ca="1" si="62"/>
        <v/>
      </c>
    </row>
    <row r="1315" spans="1:4" x14ac:dyDescent="0.3">
      <c r="A1315" s="37" t="str">
        <f>IF(ISERROR(SMALL(Inventaires!$V$3:$V$318,ROW())),"",SMALL(Inventaires!$V$3:$V$318,ROW()))</f>
        <v/>
      </c>
      <c r="B1315" s="37" t="str">
        <f t="shared" ca="1" si="60"/>
        <v/>
      </c>
      <c r="C1315" s="39" t="str">
        <f t="shared" ca="1" si="61"/>
        <v/>
      </c>
      <c r="D1315" s="39" t="str">
        <f t="shared" ca="1" si="62"/>
        <v/>
      </c>
    </row>
    <row r="1316" spans="1:4" x14ac:dyDescent="0.3">
      <c r="A1316" s="37" t="str">
        <f>IF(ISERROR(SMALL(Inventaires!$V$3:$V$318,ROW())),"",SMALL(Inventaires!$V$3:$V$318,ROW()))</f>
        <v/>
      </c>
      <c r="B1316" s="37" t="str">
        <f t="shared" ca="1" si="60"/>
        <v/>
      </c>
      <c r="C1316" s="39" t="str">
        <f t="shared" ca="1" si="61"/>
        <v/>
      </c>
      <c r="D1316" s="39" t="str">
        <f t="shared" ca="1" si="62"/>
        <v/>
      </c>
    </row>
    <row r="1317" spans="1:4" x14ac:dyDescent="0.3">
      <c r="A1317" s="37" t="str">
        <f>IF(ISERROR(SMALL(Inventaires!$V$3:$V$318,ROW())),"",SMALL(Inventaires!$V$3:$V$318,ROW()))</f>
        <v/>
      </c>
      <c r="B1317" s="37" t="str">
        <f t="shared" ca="1" si="60"/>
        <v/>
      </c>
      <c r="C1317" s="39" t="str">
        <f t="shared" ca="1" si="61"/>
        <v/>
      </c>
      <c r="D1317" s="39" t="str">
        <f t="shared" ca="1" si="62"/>
        <v/>
      </c>
    </row>
    <row r="1318" spans="1:4" x14ac:dyDescent="0.3">
      <c r="A1318" s="37" t="str">
        <f>IF(ISERROR(SMALL(Inventaires!$V$3:$V$318,ROW())),"",SMALL(Inventaires!$V$3:$V$318,ROW()))</f>
        <v/>
      </c>
      <c r="B1318" s="37" t="str">
        <f t="shared" ca="1" si="60"/>
        <v/>
      </c>
      <c r="C1318" s="39" t="str">
        <f t="shared" ca="1" si="61"/>
        <v/>
      </c>
      <c r="D1318" s="39" t="str">
        <f t="shared" ca="1" si="62"/>
        <v/>
      </c>
    </row>
    <row r="1319" spans="1:4" x14ac:dyDescent="0.3">
      <c r="A1319" s="37" t="str">
        <f>IF(ISERROR(SMALL(Inventaires!$V$3:$V$318,ROW())),"",SMALL(Inventaires!$V$3:$V$318,ROW()))</f>
        <v/>
      </c>
      <c r="B1319" s="37" t="str">
        <f t="shared" ca="1" si="60"/>
        <v/>
      </c>
      <c r="C1319" s="39" t="str">
        <f t="shared" ca="1" si="61"/>
        <v/>
      </c>
      <c r="D1319" s="39" t="str">
        <f t="shared" ca="1" si="62"/>
        <v/>
      </c>
    </row>
    <row r="1320" spans="1:4" x14ac:dyDescent="0.3">
      <c r="A1320" s="37" t="str">
        <f>IF(ISERROR(SMALL(Inventaires!$V$3:$V$318,ROW())),"",SMALL(Inventaires!$V$3:$V$318,ROW()))</f>
        <v/>
      </c>
      <c r="B1320" s="37" t="str">
        <f t="shared" ca="1" si="60"/>
        <v/>
      </c>
      <c r="C1320" s="39" t="str">
        <f t="shared" ca="1" si="61"/>
        <v/>
      </c>
      <c r="D1320" s="39" t="str">
        <f t="shared" ca="1" si="62"/>
        <v/>
      </c>
    </row>
    <row r="1321" spans="1:4" x14ac:dyDescent="0.3">
      <c r="A1321" s="37" t="str">
        <f>IF(ISERROR(SMALL(Inventaires!$V$3:$V$318,ROW())),"",SMALL(Inventaires!$V$3:$V$318,ROW()))</f>
        <v/>
      </c>
      <c r="B1321" s="37" t="str">
        <f t="shared" ca="1" si="60"/>
        <v/>
      </c>
      <c r="C1321" s="39" t="str">
        <f t="shared" ca="1" si="61"/>
        <v/>
      </c>
      <c r="D1321" s="39" t="str">
        <f t="shared" ca="1" si="62"/>
        <v/>
      </c>
    </row>
    <row r="1322" spans="1:4" x14ac:dyDescent="0.3">
      <c r="A1322" s="37" t="str">
        <f>IF(ISERROR(SMALL(Inventaires!$V$3:$V$318,ROW())),"",SMALL(Inventaires!$V$3:$V$318,ROW()))</f>
        <v/>
      </c>
      <c r="B1322" s="37" t="str">
        <f t="shared" ca="1" si="60"/>
        <v/>
      </c>
      <c r="C1322" s="39" t="str">
        <f t="shared" ca="1" si="61"/>
        <v/>
      </c>
      <c r="D1322" s="39" t="str">
        <f t="shared" ca="1" si="62"/>
        <v/>
      </c>
    </row>
    <row r="1323" spans="1:4" x14ac:dyDescent="0.3">
      <c r="A1323" s="37" t="str">
        <f>IF(ISERROR(SMALL(Inventaires!$V$3:$V$318,ROW())),"",SMALL(Inventaires!$V$3:$V$318,ROW()))</f>
        <v/>
      </c>
      <c r="B1323" s="37" t="str">
        <f t="shared" ca="1" si="60"/>
        <v/>
      </c>
      <c r="C1323" s="39" t="str">
        <f t="shared" ca="1" si="61"/>
        <v/>
      </c>
      <c r="D1323" s="39" t="str">
        <f t="shared" ca="1" si="62"/>
        <v/>
      </c>
    </row>
    <row r="1324" spans="1:4" x14ac:dyDescent="0.3">
      <c r="A1324" s="37" t="str">
        <f>IF(ISERROR(SMALL(Inventaires!$V$3:$V$318,ROW())),"",SMALL(Inventaires!$V$3:$V$318,ROW()))</f>
        <v/>
      </c>
      <c r="B1324" s="37" t="str">
        <f t="shared" ca="1" si="60"/>
        <v/>
      </c>
      <c r="C1324" s="39" t="str">
        <f t="shared" ca="1" si="61"/>
        <v/>
      </c>
      <c r="D1324" s="39" t="str">
        <f t="shared" ca="1" si="62"/>
        <v/>
      </c>
    </row>
    <row r="1325" spans="1:4" x14ac:dyDescent="0.3">
      <c r="A1325" s="37" t="str">
        <f>IF(ISERROR(SMALL(Inventaires!$V$3:$V$318,ROW())),"",SMALL(Inventaires!$V$3:$V$318,ROW()))</f>
        <v/>
      </c>
      <c r="B1325" s="37" t="str">
        <f t="shared" ca="1" si="60"/>
        <v/>
      </c>
      <c r="C1325" s="39" t="str">
        <f t="shared" ca="1" si="61"/>
        <v/>
      </c>
      <c r="D1325" s="39" t="str">
        <f t="shared" ca="1" si="62"/>
        <v/>
      </c>
    </row>
    <row r="1326" spans="1:4" x14ac:dyDescent="0.3">
      <c r="A1326" s="37" t="str">
        <f>IF(ISERROR(SMALL(Inventaires!$V$3:$V$318,ROW())),"",SMALL(Inventaires!$V$3:$V$318,ROW()))</f>
        <v/>
      </c>
      <c r="B1326" s="37" t="str">
        <f t="shared" ca="1" si="60"/>
        <v/>
      </c>
      <c r="C1326" s="39" t="str">
        <f t="shared" ca="1" si="61"/>
        <v/>
      </c>
      <c r="D1326" s="39" t="str">
        <f t="shared" ca="1" si="62"/>
        <v/>
      </c>
    </row>
    <row r="1327" spans="1:4" x14ac:dyDescent="0.3">
      <c r="A1327" s="37" t="str">
        <f>IF(ISERROR(SMALL(Inventaires!$V$3:$V$318,ROW())),"",SMALL(Inventaires!$V$3:$V$318,ROW()))</f>
        <v/>
      </c>
      <c r="B1327" s="37" t="str">
        <f t="shared" ca="1" si="60"/>
        <v/>
      </c>
      <c r="C1327" s="39" t="str">
        <f t="shared" ca="1" si="61"/>
        <v/>
      </c>
      <c r="D1327" s="39" t="str">
        <f t="shared" ca="1" si="62"/>
        <v/>
      </c>
    </row>
    <row r="1328" spans="1:4" x14ac:dyDescent="0.3">
      <c r="A1328" s="37" t="str">
        <f>IF(ISERROR(SMALL(Inventaires!$V$3:$V$318,ROW())),"",SMALL(Inventaires!$V$3:$V$318,ROW()))</f>
        <v/>
      </c>
      <c r="B1328" s="37" t="str">
        <f t="shared" ca="1" si="60"/>
        <v/>
      </c>
      <c r="C1328" s="39" t="str">
        <f t="shared" ca="1" si="61"/>
        <v/>
      </c>
      <c r="D1328" s="39" t="str">
        <f t="shared" ca="1" si="62"/>
        <v/>
      </c>
    </row>
    <row r="1329" spans="1:4" x14ac:dyDescent="0.3">
      <c r="A1329" s="37" t="str">
        <f>IF(ISERROR(SMALL(Inventaires!$V$3:$V$318,ROW())),"",SMALL(Inventaires!$V$3:$V$318,ROW()))</f>
        <v/>
      </c>
      <c r="B1329" s="37" t="str">
        <f t="shared" ca="1" si="60"/>
        <v/>
      </c>
      <c r="C1329" s="39" t="str">
        <f t="shared" ca="1" si="61"/>
        <v/>
      </c>
      <c r="D1329" s="39" t="str">
        <f t="shared" ca="1" si="62"/>
        <v/>
      </c>
    </row>
    <row r="1330" spans="1:4" x14ac:dyDescent="0.3">
      <c r="A1330" s="37" t="str">
        <f>IF(ISERROR(SMALL(Inventaires!$V$3:$V$318,ROW())),"",SMALL(Inventaires!$V$3:$V$318,ROW()))</f>
        <v/>
      </c>
      <c r="B1330" s="37" t="str">
        <f t="shared" ca="1" si="60"/>
        <v/>
      </c>
      <c r="C1330" s="39" t="str">
        <f t="shared" ca="1" si="61"/>
        <v/>
      </c>
      <c r="D1330" s="39" t="str">
        <f t="shared" ca="1" si="62"/>
        <v/>
      </c>
    </row>
    <row r="1331" spans="1:4" x14ac:dyDescent="0.3">
      <c r="A1331" s="37" t="str">
        <f>IF(ISERROR(SMALL(Inventaires!$V$3:$V$318,ROW())),"",SMALL(Inventaires!$V$3:$V$318,ROW()))</f>
        <v/>
      </c>
      <c r="B1331" s="37" t="str">
        <f t="shared" ca="1" si="60"/>
        <v/>
      </c>
      <c r="C1331" s="39" t="str">
        <f t="shared" ca="1" si="61"/>
        <v/>
      </c>
      <c r="D1331" s="39" t="str">
        <f t="shared" ca="1" si="62"/>
        <v/>
      </c>
    </row>
    <row r="1332" spans="1:4" x14ac:dyDescent="0.3">
      <c r="A1332" s="37" t="str">
        <f>IF(ISERROR(SMALL(Inventaires!$V$3:$V$318,ROW())),"",SMALL(Inventaires!$V$3:$V$318,ROW()))</f>
        <v/>
      </c>
      <c r="B1332" s="37" t="str">
        <f t="shared" ca="1" si="60"/>
        <v/>
      </c>
      <c r="C1332" s="39" t="str">
        <f t="shared" ca="1" si="61"/>
        <v/>
      </c>
      <c r="D1332" s="39" t="str">
        <f t="shared" ca="1" si="62"/>
        <v/>
      </c>
    </row>
    <row r="1333" spans="1:4" x14ac:dyDescent="0.3">
      <c r="A1333" s="37" t="str">
        <f>IF(ISERROR(SMALL(Inventaires!$V$3:$V$318,ROW())),"",SMALL(Inventaires!$V$3:$V$318,ROW()))</f>
        <v/>
      </c>
      <c r="B1333" s="37" t="str">
        <f t="shared" ca="1" si="60"/>
        <v/>
      </c>
      <c r="C1333" s="39" t="str">
        <f t="shared" ca="1" si="61"/>
        <v/>
      </c>
      <c r="D1333" s="39" t="str">
        <f t="shared" ca="1" si="62"/>
        <v/>
      </c>
    </row>
    <row r="1334" spans="1:4" x14ac:dyDescent="0.3">
      <c r="A1334" s="37" t="str">
        <f>IF(ISERROR(SMALL(Inventaires!$V$3:$V$318,ROW())),"",SMALL(Inventaires!$V$3:$V$318,ROW()))</f>
        <v/>
      </c>
      <c r="B1334" s="37" t="str">
        <f t="shared" ca="1" si="60"/>
        <v/>
      </c>
      <c r="C1334" s="39" t="str">
        <f t="shared" ca="1" si="61"/>
        <v/>
      </c>
      <c r="D1334" s="39" t="str">
        <f t="shared" ca="1" si="62"/>
        <v/>
      </c>
    </row>
    <row r="1335" spans="1:4" x14ac:dyDescent="0.3">
      <c r="A1335" s="37" t="str">
        <f>IF(ISERROR(SMALL(Inventaires!$V$3:$V$318,ROW())),"",SMALL(Inventaires!$V$3:$V$318,ROW()))</f>
        <v/>
      </c>
      <c r="B1335" s="37" t="str">
        <f t="shared" ca="1" si="60"/>
        <v/>
      </c>
      <c r="C1335" s="39" t="str">
        <f t="shared" ca="1" si="61"/>
        <v/>
      </c>
      <c r="D1335" s="39" t="str">
        <f t="shared" ca="1" si="62"/>
        <v/>
      </c>
    </row>
    <row r="1336" spans="1:4" x14ac:dyDescent="0.3">
      <c r="A1336" s="37" t="str">
        <f>IF(ISERROR(SMALL(Inventaires!$V$3:$V$318,ROW())),"",SMALL(Inventaires!$V$3:$V$318,ROW()))</f>
        <v/>
      </c>
      <c r="B1336" s="37" t="str">
        <f t="shared" ca="1" si="60"/>
        <v/>
      </c>
      <c r="C1336" s="39" t="str">
        <f t="shared" ca="1" si="61"/>
        <v/>
      </c>
      <c r="D1336" s="39" t="str">
        <f t="shared" ca="1" si="62"/>
        <v/>
      </c>
    </row>
    <row r="1337" spans="1:4" x14ac:dyDescent="0.3">
      <c r="A1337" s="37" t="str">
        <f>IF(ISERROR(SMALL(Inventaires!$V$3:$V$318,ROW())),"",SMALL(Inventaires!$V$3:$V$318,ROW()))</f>
        <v/>
      </c>
      <c r="B1337" s="37" t="str">
        <f t="shared" ca="1" si="60"/>
        <v/>
      </c>
      <c r="C1337" s="39" t="str">
        <f t="shared" ca="1" si="61"/>
        <v/>
      </c>
      <c r="D1337" s="39" t="str">
        <f t="shared" ca="1" si="62"/>
        <v/>
      </c>
    </row>
    <row r="1338" spans="1:4" x14ac:dyDescent="0.3">
      <c r="A1338" s="37" t="str">
        <f>IF(ISERROR(SMALL(Inventaires!$V$3:$V$318,ROW())),"",SMALL(Inventaires!$V$3:$V$318,ROW()))</f>
        <v/>
      </c>
      <c r="B1338" s="37" t="str">
        <f t="shared" ca="1" si="60"/>
        <v/>
      </c>
      <c r="C1338" s="39" t="str">
        <f t="shared" ca="1" si="61"/>
        <v/>
      </c>
      <c r="D1338" s="39" t="str">
        <f t="shared" ca="1" si="62"/>
        <v/>
      </c>
    </row>
    <row r="1339" spans="1:4" x14ac:dyDescent="0.3">
      <c r="A1339" s="37" t="str">
        <f>IF(ISERROR(SMALL(Inventaires!$V$3:$V$318,ROW())),"",SMALL(Inventaires!$V$3:$V$318,ROW()))</f>
        <v/>
      </c>
      <c r="B1339" s="37" t="str">
        <f t="shared" ca="1" si="60"/>
        <v/>
      </c>
      <c r="C1339" s="39" t="str">
        <f t="shared" ca="1" si="61"/>
        <v/>
      </c>
      <c r="D1339" s="39" t="str">
        <f t="shared" ca="1" si="62"/>
        <v/>
      </c>
    </row>
    <row r="1340" spans="1:4" x14ac:dyDescent="0.3">
      <c r="A1340" s="37" t="str">
        <f>IF(ISERROR(SMALL(Inventaires!$V$3:$V$318,ROW())),"",SMALL(Inventaires!$V$3:$V$318,ROW()))</f>
        <v/>
      </c>
      <c r="B1340" s="37" t="str">
        <f t="shared" ca="1" si="60"/>
        <v/>
      </c>
      <c r="C1340" s="39" t="str">
        <f t="shared" ca="1" si="61"/>
        <v/>
      </c>
      <c r="D1340" s="39" t="str">
        <f t="shared" ca="1" si="62"/>
        <v/>
      </c>
    </row>
    <row r="1341" spans="1:4" x14ac:dyDescent="0.3">
      <c r="A1341" s="37" t="str">
        <f>IF(ISERROR(SMALL(Inventaires!$V$3:$V$318,ROW())),"",SMALL(Inventaires!$V$3:$V$318,ROW()))</f>
        <v/>
      </c>
      <c r="B1341" s="37" t="str">
        <f t="shared" ca="1" si="60"/>
        <v/>
      </c>
      <c r="C1341" s="39" t="str">
        <f t="shared" ca="1" si="61"/>
        <v/>
      </c>
      <c r="D1341" s="39" t="str">
        <f t="shared" ca="1" si="62"/>
        <v/>
      </c>
    </row>
    <row r="1342" spans="1:4" x14ac:dyDescent="0.3">
      <c r="A1342" s="37" t="str">
        <f>IF(ISERROR(SMALL(Inventaires!$V$3:$V$318,ROW())),"",SMALL(Inventaires!$V$3:$V$318,ROW()))</f>
        <v/>
      </c>
      <c r="B1342" s="37" t="str">
        <f t="shared" ca="1" si="60"/>
        <v/>
      </c>
      <c r="C1342" s="39" t="str">
        <f t="shared" ca="1" si="61"/>
        <v/>
      </c>
      <c r="D1342" s="39" t="str">
        <f t="shared" ca="1" si="62"/>
        <v/>
      </c>
    </row>
    <row r="1343" spans="1:4" x14ac:dyDescent="0.3">
      <c r="A1343" s="37" t="str">
        <f>IF(ISERROR(SMALL(Inventaires!$V$3:$V$318,ROW())),"",SMALL(Inventaires!$V$3:$V$318,ROW()))</f>
        <v/>
      </c>
      <c r="B1343" s="37" t="str">
        <f t="shared" ca="1" si="60"/>
        <v/>
      </c>
      <c r="C1343" s="39" t="str">
        <f t="shared" ca="1" si="61"/>
        <v/>
      </c>
      <c r="D1343" s="39" t="str">
        <f t="shared" ca="1" si="62"/>
        <v/>
      </c>
    </row>
    <row r="1344" spans="1:4" x14ac:dyDescent="0.3">
      <c r="A1344" s="37" t="str">
        <f>IF(ISERROR(SMALL(Inventaires!$V$3:$V$318,ROW())),"",SMALL(Inventaires!$V$3:$V$318,ROW()))</f>
        <v/>
      </c>
      <c r="B1344" s="37" t="str">
        <f t="shared" ca="1" si="60"/>
        <v/>
      </c>
      <c r="C1344" s="39" t="str">
        <f t="shared" ca="1" si="61"/>
        <v/>
      </c>
      <c r="D1344" s="39" t="str">
        <f t="shared" ca="1" si="62"/>
        <v/>
      </c>
    </row>
    <row r="1345" spans="1:4" x14ac:dyDescent="0.3">
      <c r="A1345" s="37" t="str">
        <f>IF(ISERROR(SMALL(Inventaires!$V$3:$V$318,ROW())),"",SMALL(Inventaires!$V$3:$V$318,ROW()))</f>
        <v/>
      </c>
      <c r="B1345" s="37" t="str">
        <f t="shared" ref="B1345:B1408" ca="1" si="63">IF(A1345="","",INDIRECT("Inventaires!D"&amp;A1345,1))</f>
        <v/>
      </c>
      <c r="C1345" s="39" t="str">
        <f t="shared" ref="C1345:C1408" ca="1" si="64">IF(A1345="","",INDIRECT("Inventaires!Q"&amp;A1345,1))</f>
        <v/>
      </c>
      <c r="D1345" s="39" t="str">
        <f t="shared" ca="1" si="62"/>
        <v/>
      </c>
    </row>
    <row r="1346" spans="1:4" x14ac:dyDescent="0.3">
      <c r="A1346" s="37" t="str">
        <f>IF(ISERROR(SMALL(Inventaires!$V$3:$V$318,ROW())),"",SMALL(Inventaires!$V$3:$V$318,ROW()))</f>
        <v/>
      </c>
      <c r="B1346" s="37" t="str">
        <f t="shared" ca="1" si="63"/>
        <v/>
      </c>
      <c r="C1346" s="39" t="str">
        <f t="shared" ca="1" si="64"/>
        <v/>
      </c>
      <c r="D1346" s="39" t="str">
        <f t="shared" ref="D1346:D1409" ca="1" si="65">IF(A1346="","",INDIRECT("Inventaires!C"&amp;A1346,1))</f>
        <v/>
      </c>
    </row>
    <row r="1347" spans="1:4" x14ac:dyDescent="0.3">
      <c r="A1347" s="37" t="str">
        <f>IF(ISERROR(SMALL(Inventaires!$V$3:$V$318,ROW())),"",SMALL(Inventaires!$V$3:$V$318,ROW()))</f>
        <v/>
      </c>
      <c r="B1347" s="37" t="str">
        <f t="shared" ca="1" si="63"/>
        <v/>
      </c>
      <c r="C1347" s="39" t="str">
        <f t="shared" ca="1" si="64"/>
        <v/>
      </c>
      <c r="D1347" s="39" t="str">
        <f t="shared" ca="1" si="65"/>
        <v/>
      </c>
    </row>
    <row r="1348" spans="1:4" x14ac:dyDescent="0.3">
      <c r="A1348" s="37" t="str">
        <f>IF(ISERROR(SMALL(Inventaires!$V$3:$V$318,ROW())),"",SMALL(Inventaires!$V$3:$V$318,ROW()))</f>
        <v/>
      </c>
      <c r="B1348" s="37" t="str">
        <f t="shared" ca="1" si="63"/>
        <v/>
      </c>
      <c r="C1348" s="39" t="str">
        <f t="shared" ca="1" si="64"/>
        <v/>
      </c>
      <c r="D1348" s="39" t="str">
        <f t="shared" ca="1" si="65"/>
        <v/>
      </c>
    </row>
    <row r="1349" spans="1:4" x14ac:dyDescent="0.3">
      <c r="A1349" s="37" t="str">
        <f>IF(ISERROR(SMALL(Inventaires!$V$3:$V$318,ROW())),"",SMALL(Inventaires!$V$3:$V$318,ROW()))</f>
        <v/>
      </c>
      <c r="B1349" s="37" t="str">
        <f t="shared" ca="1" si="63"/>
        <v/>
      </c>
      <c r="C1349" s="39" t="str">
        <f t="shared" ca="1" si="64"/>
        <v/>
      </c>
      <c r="D1349" s="39" t="str">
        <f t="shared" ca="1" si="65"/>
        <v/>
      </c>
    </row>
    <row r="1350" spans="1:4" x14ac:dyDescent="0.3">
      <c r="A1350" s="37" t="str">
        <f>IF(ISERROR(SMALL(Inventaires!$V$3:$V$318,ROW())),"",SMALL(Inventaires!$V$3:$V$318,ROW()))</f>
        <v/>
      </c>
      <c r="B1350" s="37" t="str">
        <f t="shared" ca="1" si="63"/>
        <v/>
      </c>
      <c r="C1350" s="39" t="str">
        <f t="shared" ca="1" si="64"/>
        <v/>
      </c>
      <c r="D1350" s="39" t="str">
        <f t="shared" ca="1" si="65"/>
        <v/>
      </c>
    </row>
    <row r="1351" spans="1:4" x14ac:dyDescent="0.3">
      <c r="A1351" s="37" t="str">
        <f>IF(ISERROR(SMALL(Inventaires!$V$3:$V$318,ROW())),"",SMALL(Inventaires!$V$3:$V$318,ROW()))</f>
        <v/>
      </c>
      <c r="B1351" s="37" t="str">
        <f t="shared" ca="1" si="63"/>
        <v/>
      </c>
      <c r="C1351" s="39" t="str">
        <f t="shared" ca="1" si="64"/>
        <v/>
      </c>
      <c r="D1351" s="39" t="str">
        <f t="shared" ca="1" si="65"/>
        <v/>
      </c>
    </row>
    <row r="1352" spans="1:4" x14ac:dyDescent="0.3">
      <c r="A1352" s="37" t="str">
        <f>IF(ISERROR(SMALL(Inventaires!$V$3:$V$318,ROW())),"",SMALL(Inventaires!$V$3:$V$318,ROW()))</f>
        <v/>
      </c>
      <c r="B1352" s="37" t="str">
        <f t="shared" ca="1" si="63"/>
        <v/>
      </c>
      <c r="C1352" s="39" t="str">
        <f t="shared" ca="1" si="64"/>
        <v/>
      </c>
      <c r="D1352" s="39" t="str">
        <f t="shared" ca="1" si="65"/>
        <v/>
      </c>
    </row>
    <row r="1353" spans="1:4" x14ac:dyDescent="0.3">
      <c r="A1353" s="37" t="str">
        <f>IF(ISERROR(SMALL(Inventaires!$V$3:$V$318,ROW())),"",SMALL(Inventaires!$V$3:$V$318,ROW()))</f>
        <v/>
      </c>
      <c r="B1353" s="37" t="str">
        <f t="shared" ca="1" si="63"/>
        <v/>
      </c>
      <c r="C1353" s="39" t="str">
        <f t="shared" ca="1" si="64"/>
        <v/>
      </c>
      <c r="D1353" s="39" t="str">
        <f t="shared" ca="1" si="65"/>
        <v/>
      </c>
    </row>
    <row r="1354" spans="1:4" x14ac:dyDescent="0.3">
      <c r="A1354" s="37" t="str">
        <f>IF(ISERROR(SMALL(Inventaires!$V$3:$V$318,ROW())),"",SMALL(Inventaires!$V$3:$V$318,ROW()))</f>
        <v/>
      </c>
      <c r="B1354" s="37" t="str">
        <f t="shared" ca="1" si="63"/>
        <v/>
      </c>
      <c r="C1354" s="39" t="str">
        <f t="shared" ca="1" si="64"/>
        <v/>
      </c>
      <c r="D1354" s="39" t="str">
        <f t="shared" ca="1" si="65"/>
        <v/>
      </c>
    </row>
    <row r="1355" spans="1:4" x14ac:dyDescent="0.3">
      <c r="A1355" s="37" t="str">
        <f>IF(ISERROR(SMALL(Inventaires!$V$3:$V$318,ROW())),"",SMALL(Inventaires!$V$3:$V$318,ROW()))</f>
        <v/>
      </c>
      <c r="B1355" s="37" t="str">
        <f t="shared" ca="1" si="63"/>
        <v/>
      </c>
      <c r="C1355" s="39" t="str">
        <f t="shared" ca="1" si="64"/>
        <v/>
      </c>
      <c r="D1355" s="39" t="str">
        <f t="shared" ca="1" si="65"/>
        <v/>
      </c>
    </row>
    <row r="1356" spans="1:4" x14ac:dyDescent="0.3">
      <c r="A1356" s="37" t="str">
        <f>IF(ISERROR(SMALL(Inventaires!$V$3:$V$318,ROW())),"",SMALL(Inventaires!$V$3:$V$318,ROW()))</f>
        <v/>
      </c>
      <c r="B1356" s="37" t="str">
        <f t="shared" ca="1" si="63"/>
        <v/>
      </c>
      <c r="C1356" s="39" t="str">
        <f t="shared" ca="1" si="64"/>
        <v/>
      </c>
      <c r="D1356" s="39" t="str">
        <f t="shared" ca="1" si="65"/>
        <v/>
      </c>
    </row>
    <row r="1357" spans="1:4" x14ac:dyDescent="0.3">
      <c r="A1357" s="37" t="str">
        <f>IF(ISERROR(SMALL(Inventaires!$V$3:$V$318,ROW())),"",SMALL(Inventaires!$V$3:$V$318,ROW()))</f>
        <v/>
      </c>
      <c r="B1357" s="37" t="str">
        <f t="shared" ca="1" si="63"/>
        <v/>
      </c>
      <c r="C1357" s="39" t="str">
        <f t="shared" ca="1" si="64"/>
        <v/>
      </c>
      <c r="D1357" s="39" t="str">
        <f t="shared" ca="1" si="65"/>
        <v/>
      </c>
    </row>
    <row r="1358" spans="1:4" x14ac:dyDescent="0.3">
      <c r="A1358" s="37" t="str">
        <f>IF(ISERROR(SMALL(Inventaires!$V$3:$V$318,ROW())),"",SMALL(Inventaires!$V$3:$V$318,ROW()))</f>
        <v/>
      </c>
      <c r="B1358" s="37" t="str">
        <f t="shared" ca="1" si="63"/>
        <v/>
      </c>
      <c r="C1358" s="39" t="str">
        <f t="shared" ca="1" si="64"/>
        <v/>
      </c>
      <c r="D1358" s="39" t="str">
        <f t="shared" ca="1" si="65"/>
        <v/>
      </c>
    </row>
    <row r="1359" spans="1:4" x14ac:dyDescent="0.3">
      <c r="A1359" s="37" t="str">
        <f>IF(ISERROR(SMALL(Inventaires!$V$3:$V$318,ROW())),"",SMALL(Inventaires!$V$3:$V$318,ROW()))</f>
        <v/>
      </c>
      <c r="B1359" s="37" t="str">
        <f t="shared" ca="1" si="63"/>
        <v/>
      </c>
      <c r="C1359" s="39" t="str">
        <f t="shared" ca="1" si="64"/>
        <v/>
      </c>
      <c r="D1359" s="39" t="str">
        <f t="shared" ca="1" si="65"/>
        <v/>
      </c>
    </row>
    <row r="1360" spans="1:4" x14ac:dyDescent="0.3">
      <c r="A1360" s="37" t="str">
        <f>IF(ISERROR(SMALL(Inventaires!$V$3:$V$318,ROW())),"",SMALL(Inventaires!$V$3:$V$318,ROW()))</f>
        <v/>
      </c>
      <c r="B1360" s="37" t="str">
        <f t="shared" ca="1" si="63"/>
        <v/>
      </c>
      <c r="C1360" s="39" t="str">
        <f t="shared" ca="1" si="64"/>
        <v/>
      </c>
      <c r="D1360" s="39" t="str">
        <f t="shared" ca="1" si="65"/>
        <v/>
      </c>
    </row>
    <row r="1361" spans="1:4" x14ac:dyDescent="0.3">
      <c r="A1361" s="37" t="str">
        <f>IF(ISERROR(SMALL(Inventaires!$V$3:$V$318,ROW())),"",SMALL(Inventaires!$V$3:$V$318,ROW()))</f>
        <v/>
      </c>
      <c r="B1361" s="37" t="str">
        <f t="shared" ca="1" si="63"/>
        <v/>
      </c>
      <c r="C1361" s="39" t="str">
        <f t="shared" ca="1" si="64"/>
        <v/>
      </c>
      <c r="D1361" s="39" t="str">
        <f t="shared" ca="1" si="65"/>
        <v/>
      </c>
    </row>
    <row r="1362" spans="1:4" x14ac:dyDescent="0.3">
      <c r="A1362" s="37" t="str">
        <f>IF(ISERROR(SMALL(Inventaires!$V$3:$V$318,ROW())),"",SMALL(Inventaires!$V$3:$V$318,ROW()))</f>
        <v/>
      </c>
      <c r="B1362" s="37" t="str">
        <f t="shared" ca="1" si="63"/>
        <v/>
      </c>
      <c r="C1362" s="39" t="str">
        <f t="shared" ca="1" si="64"/>
        <v/>
      </c>
      <c r="D1362" s="39" t="str">
        <f t="shared" ca="1" si="65"/>
        <v/>
      </c>
    </row>
    <row r="1363" spans="1:4" x14ac:dyDescent="0.3">
      <c r="A1363" s="37" t="str">
        <f>IF(ISERROR(SMALL(Inventaires!$V$3:$V$318,ROW())),"",SMALL(Inventaires!$V$3:$V$318,ROW()))</f>
        <v/>
      </c>
      <c r="B1363" s="37" t="str">
        <f t="shared" ca="1" si="63"/>
        <v/>
      </c>
      <c r="C1363" s="39" t="str">
        <f t="shared" ca="1" si="64"/>
        <v/>
      </c>
      <c r="D1363" s="39" t="str">
        <f t="shared" ca="1" si="65"/>
        <v/>
      </c>
    </row>
    <row r="1364" spans="1:4" x14ac:dyDescent="0.3">
      <c r="A1364" s="37" t="str">
        <f>IF(ISERROR(SMALL(Inventaires!$V$3:$V$318,ROW())),"",SMALL(Inventaires!$V$3:$V$318,ROW()))</f>
        <v/>
      </c>
      <c r="B1364" s="37" t="str">
        <f t="shared" ca="1" si="63"/>
        <v/>
      </c>
      <c r="C1364" s="39" t="str">
        <f t="shared" ca="1" si="64"/>
        <v/>
      </c>
      <c r="D1364" s="39" t="str">
        <f t="shared" ca="1" si="65"/>
        <v/>
      </c>
    </row>
    <row r="1365" spans="1:4" x14ac:dyDescent="0.3">
      <c r="A1365" s="37" t="str">
        <f>IF(ISERROR(SMALL(Inventaires!$V$3:$V$318,ROW())),"",SMALL(Inventaires!$V$3:$V$318,ROW()))</f>
        <v/>
      </c>
      <c r="B1365" s="37" t="str">
        <f t="shared" ca="1" si="63"/>
        <v/>
      </c>
      <c r="C1365" s="39" t="str">
        <f t="shared" ca="1" si="64"/>
        <v/>
      </c>
      <c r="D1365" s="39" t="str">
        <f t="shared" ca="1" si="65"/>
        <v/>
      </c>
    </row>
    <row r="1366" spans="1:4" x14ac:dyDescent="0.3">
      <c r="A1366" s="37" t="str">
        <f>IF(ISERROR(SMALL(Inventaires!$V$3:$V$318,ROW())),"",SMALL(Inventaires!$V$3:$V$318,ROW()))</f>
        <v/>
      </c>
      <c r="B1366" s="37" t="str">
        <f t="shared" ca="1" si="63"/>
        <v/>
      </c>
      <c r="C1366" s="39" t="str">
        <f t="shared" ca="1" si="64"/>
        <v/>
      </c>
      <c r="D1366" s="39" t="str">
        <f t="shared" ca="1" si="65"/>
        <v/>
      </c>
    </row>
    <row r="1367" spans="1:4" x14ac:dyDescent="0.3">
      <c r="A1367" s="37" t="str">
        <f>IF(ISERROR(SMALL(Inventaires!$V$3:$V$318,ROW())),"",SMALL(Inventaires!$V$3:$V$318,ROW()))</f>
        <v/>
      </c>
      <c r="B1367" s="37" t="str">
        <f t="shared" ca="1" si="63"/>
        <v/>
      </c>
      <c r="C1367" s="39" t="str">
        <f t="shared" ca="1" si="64"/>
        <v/>
      </c>
      <c r="D1367" s="39" t="str">
        <f t="shared" ca="1" si="65"/>
        <v/>
      </c>
    </row>
    <row r="1368" spans="1:4" x14ac:dyDescent="0.3">
      <c r="A1368" s="37" t="str">
        <f>IF(ISERROR(SMALL(Inventaires!$V$3:$V$318,ROW())),"",SMALL(Inventaires!$V$3:$V$318,ROW()))</f>
        <v/>
      </c>
      <c r="B1368" s="37" t="str">
        <f t="shared" ca="1" si="63"/>
        <v/>
      </c>
      <c r="C1368" s="39" t="str">
        <f t="shared" ca="1" si="64"/>
        <v/>
      </c>
      <c r="D1368" s="39" t="str">
        <f t="shared" ca="1" si="65"/>
        <v/>
      </c>
    </row>
    <row r="1369" spans="1:4" x14ac:dyDescent="0.3">
      <c r="A1369" s="37" t="str">
        <f>IF(ISERROR(SMALL(Inventaires!$V$3:$V$318,ROW())),"",SMALL(Inventaires!$V$3:$V$318,ROW()))</f>
        <v/>
      </c>
      <c r="B1369" s="37" t="str">
        <f t="shared" ca="1" si="63"/>
        <v/>
      </c>
      <c r="C1369" s="39" t="str">
        <f t="shared" ca="1" si="64"/>
        <v/>
      </c>
      <c r="D1369" s="39" t="str">
        <f t="shared" ca="1" si="65"/>
        <v/>
      </c>
    </row>
    <row r="1370" spans="1:4" x14ac:dyDescent="0.3">
      <c r="A1370" s="37" t="str">
        <f>IF(ISERROR(SMALL(Inventaires!$V$3:$V$318,ROW())),"",SMALL(Inventaires!$V$3:$V$318,ROW()))</f>
        <v/>
      </c>
      <c r="B1370" s="37" t="str">
        <f t="shared" ca="1" si="63"/>
        <v/>
      </c>
      <c r="C1370" s="39" t="str">
        <f t="shared" ca="1" si="64"/>
        <v/>
      </c>
      <c r="D1370" s="39" t="str">
        <f t="shared" ca="1" si="65"/>
        <v/>
      </c>
    </row>
    <row r="1371" spans="1:4" x14ac:dyDescent="0.3">
      <c r="A1371" s="37" t="str">
        <f>IF(ISERROR(SMALL(Inventaires!$V$3:$V$318,ROW())),"",SMALL(Inventaires!$V$3:$V$318,ROW()))</f>
        <v/>
      </c>
      <c r="B1371" s="37" t="str">
        <f t="shared" ca="1" si="63"/>
        <v/>
      </c>
      <c r="C1371" s="39" t="str">
        <f t="shared" ca="1" si="64"/>
        <v/>
      </c>
      <c r="D1371" s="39" t="str">
        <f t="shared" ca="1" si="65"/>
        <v/>
      </c>
    </row>
    <row r="1372" spans="1:4" x14ac:dyDescent="0.3">
      <c r="A1372" s="37" t="str">
        <f>IF(ISERROR(SMALL(Inventaires!$V$3:$V$318,ROW())),"",SMALL(Inventaires!$V$3:$V$318,ROW()))</f>
        <v/>
      </c>
      <c r="B1372" s="37" t="str">
        <f t="shared" ca="1" si="63"/>
        <v/>
      </c>
      <c r="C1372" s="39" t="str">
        <f t="shared" ca="1" si="64"/>
        <v/>
      </c>
      <c r="D1372" s="39" t="str">
        <f t="shared" ca="1" si="65"/>
        <v/>
      </c>
    </row>
    <row r="1373" spans="1:4" x14ac:dyDescent="0.3">
      <c r="A1373" s="37" t="str">
        <f>IF(ISERROR(SMALL(Inventaires!$V$3:$V$318,ROW())),"",SMALL(Inventaires!$V$3:$V$318,ROW()))</f>
        <v/>
      </c>
      <c r="B1373" s="37" t="str">
        <f t="shared" ca="1" si="63"/>
        <v/>
      </c>
      <c r="C1373" s="39" t="str">
        <f t="shared" ca="1" si="64"/>
        <v/>
      </c>
      <c r="D1373" s="39" t="str">
        <f t="shared" ca="1" si="65"/>
        <v/>
      </c>
    </row>
    <row r="1374" spans="1:4" x14ac:dyDescent="0.3">
      <c r="A1374" s="37" t="str">
        <f>IF(ISERROR(SMALL(Inventaires!$V$3:$V$318,ROW())),"",SMALL(Inventaires!$V$3:$V$318,ROW()))</f>
        <v/>
      </c>
      <c r="B1374" s="37" t="str">
        <f t="shared" ca="1" si="63"/>
        <v/>
      </c>
      <c r="C1374" s="39" t="str">
        <f t="shared" ca="1" si="64"/>
        <v/>
      </c>
      <c r="D1374" s="39" t="str">
        <f t="shared" ca="1" si="65"/>
        <v/>
      </c>
    </row>
    <row r="1375" spans="1:4" x14ac:dyDescent="0.3">
      <c r="A1375" s="37" t="str">
        <f>IF(ISERROR(SMALL(Inventaires!$V$3:$V$318,ROW())),"",SMALL(Inventaires!$V$3:$V$318,ROW()))</f>
        <v/>
      </c>
      <c r="B1375" s="37" t="str">
        <f t="shared" ca="1" si="63"/>
        <v/>
      </c>
      <c r="C1375" s="39" t="str">
        <f t="shared" ca="1" si="64"/>
        <v/>
      </c>
      <c r="D1375" s="39" t="str">
        <f t="shared" ca="1" si="65"/>
        <v/>
      </c>
    </row>
    <row r="1376" spans="1:4" x14ac:dyDescent="0.3">
      <c r="A1376" s="37" t="str">
        <f>IF(ISERROR(SMALL(Inventaires!$V$3:$V$318,ROW())),"",SMALL(Inventaires!$V$3:$V$318,ROW()))</f>
        <v/>
      </c>
      <c r="B1376" s="37" t="str">
        <f t="shared" ca="1" si="63"/>
        <v/>
      </c>
      <c r="C1376" s="39" t="str">
        <f t="shared" ca="1" si="64"/>
        <v/>
      </c>
      <c r="D1376" s="39" t="str">
        <f t="shared" ca="1" si="65"/>
        <v/>
      </c>
    </row>
    <row r="1377" spans="1:4" x14ac:dyDescent="0.3">
      <c r="A1377" s="37" t="str">
        <f>IF(ISERROR(SMALL(Inventaires!$V$3:$V$318,ROW())),"",SMALL(Inventaires!$V$3:$V$318,ROW()))</f>
        <v/>
      </c>
      <c r="B1377" s="37" t="str">
        <f t="shared" ca="1" si="63"/>
        <v/>
      </c>
      <c r="C1377" s="39" t="str">
        <f t="shared" ca="1" si="64"/>
        <v/>
      </c>
      <c r="D1377" s="39" t="str">
        <f t="shared" ca="1" si="65"/>
        <v/>
      </c>
    </row>
    <row r="1378" spans="1:4" x14ac:dyDescent="0.3">
      <c r="A1378" s="37" t="str">
        <f>IF(ISERROR(SMALL(Inventaires!$V$3:$V$318,ROW())),"",SMALL(Inventaires!$V$3:$V$318,ROW()))</f>
        <v/>
      </c>
      <c r="B1378" s="37" t="str">
        <f t="shared" ca="1" si="63"/>
        <v/>
      </c>
      <c r="C1378" s="39" t="str">
        <f t="shared" ca="1" si="64"/>
        <v/>
      </c>
      <c r="D1378" s="39" t="str">
        <f t="shared" ca="1" si="65"/>
        <v/>
      </c>
    </row>
    <row r="1379" spans="1:4" x14ac:dyDescent="0.3">
      <c r="A1379" s="37" t="str">
        <f>IF(ISERROR(SMALL(Inventaires!$V$3:$V$318,ROW())),"",SMALL(Inventaires!$V$3:$V$318,ROW()))</f>
        <v/>
      </c>
      <c r="B1379" s="37" t="str">
        <f t="shared" ca="1" si="63"/>
        <v/>
      </c>
      <c r="C1379" s="39" t="str">
        <f t="shared" ca="1" si="64"/>
        <v/>
      </c>
      <c r="D1379" s="39" t="str">
        <f t="shared" ca="1" si="65"/>
        <v/>
      </c>
    </row>
    <row r="1380" spans="1:4" x14ac:dyDescent="0.3">
      <c r="A1380" s="37" t="str">
        <f>IF(ISERROR(SMALL(Inventaires!$V$3:$V$318,ROW())),"",SMALL(Inventaires!$V$3:$V$318,ROW()))</f>
        <v/>
      </c>
      <c r="B1380" s="37" t="str">
        <f t="shared" ca="1" si="63"/>
        <v/>
      </c>
      <c r="C1380" s="39" t="str">
        <f t="shared" ca="1" si="64"/>
        <v/>
      </c>
      <c r="D1380" s="39" t="str">
        <f t="shared" ca="1" si="65"/>
        <v/>
      </c>
    </row>
    <row r="1381" spans="1:4" x14ac:dyDescent="0.3">
      <c r="A1381" s="37" t="str">
        <f>IF(ISERROR(SMALL(Inventaires!$V$3:$V$318,ROW())),"",SMALL(Inventaires!$V$3:$V$318,ROW()))</f>
        <v/>
      </c>
      <c r="B1381" s="37" t="str">
        <f t="shared" ca="1" si="63"/>
        <v/>
      </c>
      <c r="C1381" s="39" t="str">
        <f t="shared" ca="1" si="64"/>
        <v/>
      </c>
      <c r="D1381" s="39" t="str">
        <f t="shared" ca="1" si="65"/>
        <v/>
      </c>
    </row>
    <row r="1382" spans="1:4" x14ac:dyDescent="0.3">
      <c r="A1382" s="37" t="str">
        <f>IF(ISERROR(SMALL(Inventaires!$V$3:$V$318,ROW())),"",SMALL(Inventaires!$V$3:$V$318,ROW()))</f>
        <v/>
      </c>
      <c r="B1382" s="37" t="str">
        <f t="shared" ca="1" si="63"/>
        <v/>
      </c>
      <c r="C1382" s="39" t="str">
        <f t="shared" ca="1" si="64"/>
        <v/>
      </c>
      <c r="D1382" s="39" t="str">
        <f t="shared" ca="1" si="65"/>
        <v/>
      </c>
    </row>
    <row r="1383" spans="1:4" x14ac:dyDescent="0.3">
      <c r="A1383" s="37" t="str">
        <f>IF(ISERROR(SMALL(Inventaires!$V$3:$V$318,ROW())),"",SMALL(Inventaires!$V$3:$V$318,ROW()))</f>
        <v/>
      </c>
      <c r="B1383" s="37" t="str">
        <f t="shared" ca="1" si="63"/>
        <v/>
      </c>
      <c r="C1383" s="39" t="str">
        <f t="shared" ca="1" si="64"/>
        <v/>
      </c>
      <c r="D1383" s="39" t="str">
        <f t="shared" ca="1" si="65"/>
        <v/>
      </c>
    </row>
    <row r="1384" spans="1:4" x14ac:dyDescent="0.3">
      <c r="A1384" s="37" t="str">
        <f>IF(ISERROR(SMALL(Inventaires!$V$3:$V$318,ROW())),"",SMALL(Inventaires!$V$3:$V$318,ROW()))</f>
        <v/>
      </c>
      <c r="B1384" s="37" t="str">
        <f t="shared" ca="1" si="63"/>
        <v/>
      </c>
      <c r="C1384" s="39" t="str">
        <f t="shared" ca="1" si="64"/>
        <v/>
      </c>
      <c r="D1384" s="39" t="str">
        <f t="shared" ca="1" si="65"/>
        <v/>
      </c>
    </row>
    <row r="1385" spans="1:4" x14ac:dyDescent="0.3">
      <c r="A1385" s="37" t="str">
        <f>IF(ISERROR(SMALL(Inventaires!$V$3:$V$318,ROW())),"",SMALL(Inventaires!$V$3:$V$318,ROW()))</f>
        <v/>
      </c>
      <c r="B1385" s="37" t="str">
        <f t="shared" ca="1" si="63"/>
        <v/>
      </c>
      <c r="C1385" s="39" t="str">
        <f t="shared" ca="1" si="64"/>
        <v/>
      </c>
      <c r="D1385" s="39" t="str">
        <f t="shared" ca="1" si="65"/>
        <v/>
      </c>
    </row>
    <row r="1386" spans="1:4" x14ac:dyDescent="0.3">
      <c r="A1386" s="37" t="str">
        <f>IF(ISERROR(SMALL(Inventaires!$V$3:$V$318,ROW())),"",SMALL(Inventaires!$V$3:$V$318,ROW()))</f>
        <v/>
      </c>
      <c r="B1386" s="37" t="str">
        <f t="shared" ca="1" si="63"/>
        <v/>
      </c>
      <c r="C1386" s="39" t="str">
        <f t="shared" ca="1" si="64"/>
        <v/>
      </c>
      <c r="D1386" s="39" t="str">
        <f t="shared" ca="1" si="65"/>
        <v/>
      </c>
    </row>
    <row r="1387" spans="1:4" x14ac:dyDescent="0.3">
      <c r="A1387" s="37" t="str">
        <f>IF(ISERROR(SMALL(Inventaires!$V$3:$V$318,ROW())),"",SMALL(Inventaires!$V$3:$V$318,ROW()))</f>
        <v/>
      </c>
      <c r="B1387" s="37" t="str">
        <f t="shared" ca="1" si="63"/>
        <v/>
      </c>
      <c r="C1387" s="39" t="str">
        <f t="shared" ca="1" si="64"/>
        <v/>
      </c>
      <c r="D1387" s="39" t="str">
        <f t="shared" ca="1" si="65"/>
        <v/>
      </c>
    </row>
    <row r="1388" spans="1:4" x14ac:dyDescent="0.3">
      <c r="A1388" s="37" t="str">
        <f>IF(ISERROR(SMALL(Inventaires!$V$3:$V$318,ROW())),"",SMALL(Inventaires!$V$3:$V$318,ROW()))</f>
        <v/>
      </c>
      <c r="B1388" s="37" t="str">
        <f t="shared" ca="1" si="63"/>
        <v/>
      </c>
      <c r="C1388" s="39" t="str">
        <f t="shared" ca="1" si="64"/>
        <v/>
      </c>
      <c r="D1388" s="39" t="str">
        <f t="shared" ca="1" si="65"/>
        <v/>
      </c>
    </row>
    <row r="1389" spans="1:4" x14ac:dyDescent="0.3">
      <c r="A1389" s="37" t="str">
        <f>IF(ISERROR(SMALL(Inventaires!$V$3:$V$318,ROW())),"",SMALL(Inventaires!$V$3:$V$318,ROW()))</f>
        <v/>
      </c>
      <c r="B1389" s="37" t="str">
        <f t="shared" ca="1" si="63"/>
        <v/>
      </c>
      <c r="C1389" s="39" t="str">
        <f t="shared" ca="1" si="64"/>
        <v/>
      </c>
      <c r="D1389" s="39" t="str">
        <f t="shared" ca="1" si="65"/>
        <v/>
      </c>
    </row>
    <row r="1390" spans="1:4" x14ac:dyDescent="0.3">
      <c r="A1390" s="37" t="str">
        <f>IF(ISERROR(SMALL(Inventaires!$V$3:$V$318,ROW())),"",SMALL(Inventaires!$V$3:$V$318,ROW()))</f>
        <v/>
      </c>
      <c r="B1390" s="37" t="str">
        <f t="shared" ca="1" si="63"/>
        <v/>
      </c>
      <c r="C1390" s="39" t="str">
        <f t="shared" ca="1" si="64"/>
        <v/>
      </c>
      <c r="D1390" s="39" t="str">
        <f t="shared" ca="1" si="65"/>
        <v/>
      </c>
    </row>
    <row r="1391" spans="1:4" x14ac:dyDescent="0.3">
      <c r="A1391" s="37" t="str">
        <f>IF(ISERROR(SMALL(Inventaires!$V$3:$V$318,ROW())),"",SMALL(Inventaires!$V$3:$V$318,ROW()))</f>
        <v/>
      </c>
      <c r="B1391" s="37" t="str">
        <f t="shared" ca="1" si="63"/>
        <v/>
      </c>
      <c r="C1391" s="39" t="str">
        <f t="shared" ca="1" si="64"/>
        <v/>
      </c>
      <c r="D1391" s="39" t="str">
        <f t="shared" ca="1" si="65"/>
        <v/>
      </c>
    </row>
    <row r="1392" spans="1:4" x14ac:dyDescent="0.3">
      <c r="A1392" s="37" t="str">
        <f>IF(ISERROR(SMALL(Inventaires!$V$3:$V$318,ROW())),"",SMALL(Inventaires!$V$3:$V$318,ROW()))</f>
        <v/>
      </c>
      <c r="B1392" s="37" t="str">
        <f t="shared" ca="1" si="63"/>
        <v/>
      </c>
      <c r="C1392" s="39" t="str">
        <f t="shared" ca="1" si="64"/>
        <v/>
      </c>
      <c r="D1392" s="39" t="str">
        <f t="shared" ca="1" si="65"/>
        <v/>
      </c>
    </row>
    <row r="1393" spans="1:4" x14ac:dyDescent="0.3">
      <c r="A1393" s="37" t="str">
        <f>IF(ISERROR(SMALL(Inventaires!$V$3:$V$318,ROW())),"",SMALL(Inventaires!$V$3:$V$318,ROW()))</f>
        <v/>
      </c>
      <c r="B1393" s="37" t="str">
        <f t="shared" ca="1" si="63"/>
        <v/>
      </c>
      <c r="C1393" s="39" t="str">
        <f t="shared" ca="1" si="64"/>
        <v/>
      </c>
      <c r="D1393" s="39" t="str">
        <f t="shared" ca="1" si="65"/>
        <v/>
      </c>
    </row>
    <row r="1394" spans="1:4" x14ac:dyDescent="0.3">
      <c r="A1394" s="37" t="str">
        <f>IF(ISERROR(SMALL(Inventaires!$V$3:$V$318,ROW())),"",SMALL(Inventaires!$V$3:$V$318,ROW()))</f>
        <v/>
      </c>
      <c r="B1394" s="37" t="str">
        <f t="shared" ca="1" si="63"/>
        <v/>
      </c>
      <c r="C1394" s="39" t="str">
        <f t="shared" ca="1" si="64"/>
        <v/>
      </c>
      <c r="D1394" s="39" t="str">
        <f t="shared" ca="1" si="65"/>
        <v/>
      </c>
    </row>
    <row r="1395" spans="1:4" x14ac:dyDescent="0.3">
      <c r="A1395" s="37" t="str">
        <f>IF(ISERROR(SMALL(Inventaires!$V$3:$V$318,ROW())),"",SMALL(Inventaires!$V$3:$V$318,ROW()))</f>
        <v/>
      </c>
      <c r="B1395" s="37" t="str">
        <f t="shared" ca="1" si="63"/>
        <v/>
      </c>
      <c r="C1395" s="39" t="str">
        <f t="shared" ca="1" si="64"/>
        <v/>
      </c>
      <c r="D1395" s="39" t="str">
        <f t="shared" ca="1" si="65"/>
        <v/>
      </c>
    </row>
    <row r="1396" spans="1:4" x14ac:dyDescent="0.3">
      <c r="A1396" s="37" t="str">
        <f>IF(ISERROR(SMALL(Inventaires!$V$3:$V$318,ROW())),"",SMALL(Inventaires!$V$3:$V$318,ROW()))</f>
        <v/>
      </c>
      <c r="B1396" s="37" t="str">
        <f t="shared" ca="1" si="63"/>
        <v/>
      </c>
      <c r="C1396" s="39" t="str">
        <f t="shared" ca="1" si="64"/>
        <v/>
      </c>
      <c r="D1396" s="39" t="str">
        <f t="shared" ca="1" si="65"/>
        <v/>
      </c>
    </row>
    <row r="1397" spans="1:4" x14ac:dyDescent="0.3">
      <c r="A1397" s="37" t="str">
        <f>IF(ISERROR(SMALL(Inventaires!$V$3:$V$318,ROW())),"",SMALL(Inventaires!$V$3:$V$318,ROW()))</f>
        <v/>
      </c>
      <c r="B1397" s="37" t="str">
        <f t="shared" ca="1" si="63"/>
        <v/>
      </c>
      <c r="C1397" s="39" t="str">
        <f t="shared" ca="1" si="64"/>
        <v/>
      </c>
      <c r="D1397" s="39" t="str">
        <f t="shared" ca="1" si="65"/>
        <v/>
      </c>
    </row>
    <row r="1398" spans="1:4" x14ac:dyDescent="0.3">
      <c r="A1398" s="37" t="str">
        <f>IF(ISERROR(SMALL(Inventaires!$V$3:$V$318,ROW())),"",SMALL(Inventaires!$V$3:$V$318,ROW()))</f>
        <v/>
      </c>
      <c r="B1398" s="37" t="str">
        <f t="shared" ca="1" si="63"/>
        <v/>
      </c>
      <c r="C1398" s="39" t="str">
        <f t="shared" ca="1" si="64"/>
        <v/>
      </c>
      <c r="D1398" s="39" t="str">
        <f t="shared" ca="1" si="65"/>
        <v/>
      </c>
    </row>
    <row r="1399" spans="1:4" x14ac:dyDescent="0.3">
      <c r="A1399" s="37" t="str">
        <f>IF(ISERROR(SMALL(Inventaires!$V$3:$V$318,ROW())),"",SMALL(Inventaires!$V$3:$V$318,ROW()))</f>
        <v/>
      </c>
      <c r="B1399" s="37" t="str">
        <f t="shared" ca="1" si="63"/>
        <v/>
      </c>
      <c r="C1399" s="39" t="str">
        <f t="shared" ca="1" si="64"/>
        <v/>
      </c>
      <c r="D1399" s="39" t="str">
        <f t="shared" ca="1" si="65"/>
        <v/>
      </c>
    </row>
    <row r="1400" spans="1:4" x14ac:dyDescent="0.3">
      <c r="A1400" s="37" t="str">
        <f>IF(ISERROR(SMALL(Inventaires!$V$3:$V$318,ROW())),"",SMALL(Inventaires!$V$3:$V$318,ROW()))</f>
        <v/>
      </c>
      <c r="B1400" s="37" t="str">
        <f t="shared" ca="1" si="63"/>
        <v/>
      </c>
      <c r="C1400" s="39" t="str">
        <f t="shared" ca="1" si="64"/>
        <v/>
      </c>
      <c r="D1400" s="39" t="str">
        <f t="shared" ca="1" si="65"/>
        <v/>
      </c>
    </row>
    <row r="1401" spans="1:4" x14ac:dyDescent="0.3">
      <c r="A1401" s="37" t="str">
        <f>IF(ISERROR(SMALL(Inventaires!$V$3:$V$318,ROW())),"",SMALL(Inventaires!$V$3:$V$318,ROW()))</f>
        <v/>
      </c>
      <c r="B1401" s="37" t="str">
        <f t="shared" ca="1" si="63"/>
        <v/>
      </c>
      <c r="C1401" s="39" t="str">
        <f t="shared" ca="1" si="64"/>
        <v/>
      </c>
      <c r="D1401" s="39" t="str">
        <f t="shared" ca="1" si="65"/>
        <v/>
      </c>
    </row>
    <row r="1402" spans="1:4" x14ac:dyDescent="0.3">
      <c r="A1402" s="37" t="str">
        <f>IF(ISERROR(SMALL(Inventaires!$V$3:$V$318,ROW())),"",SMALL(Inventaires!$V$3:$V$318,ROW()))</f>
        <v/>
      </c>
      <c r="B1402" s="37" t="str">
        <f t="shared" ca="1" si="63"/>
        <v/>
      </c>
      <c r="C1402" s="39" t="str">
        <f t="shared" ca="1" si="64"/>
        <v/>
      </c>
      <c r="D1402" s="39" t="str">
        <f t="shared" ca="1" si="65"/>
        <v/>
      </c>
    </row>
    <row r="1403" spans="1:4" x14ac:dyDescent="0.3">
      <c r="A1403" s="37" t="str">
        <f>IF(ISERROR(SMALL(Inventaires!$V$3:$V$318,ROW())),"",SMALL(Inventaires!$V$3:$V$318,ROW()))</f>
        <v/>
      </c>
      <c r="B1403" s="37" t="str">
        <f t="shared" ca="1" si="63"/>
        <v/>
      </c>
      <c r="C1403" s="39" t="str">
        <f t="shared" ca="1" si="64"/>
        <v/>
      </c>
      <c r="D1403" s="39" t="str">
        <f t="shared" ca="1" si="65"/>
        <v/>
      </c>
    </row>
    <row r="1404" spans="1:4" x14ac:dyDescent="0.3">
      <c r="A1404" s="37" t="str">
        <f>IF(ISERROR(SMALL(Inventaires!$V$3:$V$318,ROW())),"",SMALL(Inventaires!$V$3:$V$318,ROW()))</f>
        <v/>
      </c>
      <c r="B1404" s="37" t="str">
        <f t="shared" ca="1" si="63"/>
        <v/>
      </c>
      <c r="C1404" s="39" t="str">
        <f t="shared" ca="1" si="64"/>
        <v/>
      </c>
      <c r="D1404" s="39" t="str">
        <f t="shared" ca="1" si="65"/>
        <v/>
      </c>
    </row>
    <row r="1405" spans="1:4" x14ac:dyDescent="0.3">
      <c r="A1405" s="37" t="str">
        <f>IF(ISERROR(SMALL(Inventaires!$V$3:$V$318,ROW())),"",SMALL(Inventaires!$V$3:$V$318,ROW()))</f>
        <v/>
      </c>
      <c r="B1405" s="37" t="str">
        <f t="shared" ca="1" si="63"/>
        <v/>
      </c>
      <c r="C1405" s="39" t="str">
        <f t="shared" ca="1" si="64"/>
        <v/>
      </c>
      <c r="D1405" s="39" t="str">
        <f t="shared" ca="1" si="65"/>
        <v/>
      </c>
    </row>
    <row r="1406" spans="1:4" x14ac:dyDescent="0.3">
      <c r="A1406" s="37" t="str">
        <f>IF(ISERROR(SMALL(Inventaires!$V$3:$V$318,ROW())),"",SMALL(Inventaires!$V$3:$V$318,ROW()))</f>
        <v/>
      </c>
      <c r="B1406" s="37" t="str">
        <f t="shared" ca="1" si="63"/>
        <v/>
      </c>
      <c r="C1406" s="39" t="str">
        <f t="shared" ca="1" si="64"/>
        <v/>
      </c>
      <c r="D1406" s="39" t="str">
        <f t="shared" ca="1" si="65"/>
        <v/>
      </c>
    </row>
    <row r="1407" spans="1:4" x14ac:dyDescent="0.3">
      <c r="A1407" s="37" t="str">
        <f>IF(ISERROR(SMALL(Inventaires!$V$3:$V$318,ROW())),"",SMALL(Inventaires!$V$3:$V$318,ROW()))</f>
        <v/>
      </c>
      <c r="B1407" s="37" t="str">
        <f t="shared" ca="1" si="63"/>
        <v/>
      </c>
      <c r="C1407" s="39" t="str">
        <f t="shared" ca="1" si="64"/>
        <v/>
      </c>
      <c r="D1407" s="39" t="str">
        <f t="shared" ca="1" si="65"/>
        <v/>
      </c>
    </row>
    <row r="1408" spans="1:4" x14ac:dyDescent="0.3">
      <c r="A1408" s="37" t="str">
        <f>IF(ISERROR(SMALL(Inventaires!$V$3:$V$318,ROW())),"",SMALL(Inventaires!$V$3:$V$318,ROW()))</f>
        <v/>
      </c>
      <c r="B1408" s="37" t="str">
        <f t="shared" ca="1" si="63"/>
        <v/>
      </c>
      <c r="C1408" s="39" t="str">
        <f t="shared" ca="1" si="64"/>
        <v/>
      </c>
      <c r="D1408" s="39" t="str">
        <f t="shared" ca="1" si="65"/>
        <v/>
      </c>
    </row>
    <row r="1409" spans="1:4" x14ac:dyDescent="0.3">
      <c r="A1409" s="37" t="str">
        <f>IF(ISERROR(SMALL(Inventaires!$V$3:$V$318,ROW())),"",SMALL(Inventaires!$V$3:$V$318,ROW()))</f>
        <v/>
      </c>
      <c r="B1409" s="37" t="str">
        <f t="shared" ref="B1409:B1472" ca="1" si="66">IF(A1409="","",INDIRECT("Inventaires!D"&amp;A1409,1))</f>
        <v/>
      </c>
      <c r="C1409" s="39" t="str">
        <f t="shared" ref="C1409:C1472" ca="1" si="67">IF(A1409="","",INDIRECT("Inventaires!Q"&amp;A1409,1))</f>
        <v/>
      </c>
      <c r="D1409" s="39" t="str">
        <f t="shared" ca="1" si="65"/>
        <v/>
      </c>
    </row>
    <row r="1410" spans="1:4" x14ac:dyDescent="0.3">
      <c r="A1410" s="37" t="str">
        <f>IF(ISERROR(SMALL(Inventaires!$V$3:$V$318,ROW())),"",SMALL(Inventaires!$V$3:$V$318,ROW()))</f>
        <v/>
      </c>
      <c r="B1410" s="37" t="str">
        <f t="shared" ca="1" si="66"/>
        <v/>
      </c>
      <c r="C1410" s="39" t="str">
        <f t="shared" ca="1" si="67"/>
        <v/>
      </c>
      <c r="D1410" s="39" t="str">
        <f t="shared" ref="D1410:D1473" ca="1" si="68">IF(A1410="","",INDIRECT("Inventaires!C"&amp;A1410,1))</f>
        <v/>
      </c>
    </row>
    <row r="1411" spans="1:4" x14ac:dyDescent="0.3">
      <c r="A1411" s="37" t="str">
        <f>IF(ISERROR(SMALL(Inventaires!$V$3:$V$318,ROW())),"",SMALL(Inventaires!$V$3:$V$318,ROW()))</f>
        <v/>
      </c>
      <c r="B1411" s="37" t="str">
        <f t="shared" ca="1" si="66"/>
        <v/>
      </c>
      <c r="C1411" s="39" t="str">
        <f t="shared" ca="1" si="67"/>
        <v/>
      </c>
      <c r="D1411" s="39" t="str">
        <f t="shared" ca="1" si="68"/>
        <v/>
      </c>
    </row>
    <row r="1412" spans="1:4" x14ac:dyDescent="0.3">
      <c r="A1412" s="37" t="str">
        <f>IF(ISERROR(SMALL(Inventaires!$V$3:$V$318,ROW())),"",SMALL(Inventaires!$V$3:$V$318,ROW()))</f>
        <v/>
      </c>
      <c r="B1412" s="37" t="str">
        <f t="shared" ca="1" si="66"/>
        <v/>
      </c>
      <c r="C1412" s="39" t="str">
        <f t="shared" ca="1" si="67"/>
        <v/>
      </c>
      <c r="D1412" s="39" t="str">
        <f t="shared" ca="1" si="68"/>
        <v/>
      </c>
    </row>
    <row r="1413" spans="1:4" x14ac:dyDescent="0.3">
      <c r="A1413" s="37" t="str">
        <f>IF(ISERROR(SMALL(Inventaires!$V$3:$V$318,ROW())),"",SMALL(Inventaires!$V$3:$V$318,ROW()))</f>
        <v/>
      </c>
      <c r="B1413" s="37" t="str">
        <f t="shared" ca="1" si="66"/>
        <v/>
      </c>
      <c r="C1413" s="39" t="str">
        <f t="shared" ca="1" si="67"/>
        <v/>
      </c>
      <c r="D1413" s="39" t="str">
        <f t="shared" ca="1" si="68"/>
        <v/>
      </c>
    </row>
    <row r="1414" spans="1:4" x14ac:dyDescent="0.3">
      <c r="A1414" s="37" t="str">
        <f>IF(ISERROR(SMALL(Inventaires!$V$3:$V$318,ROW())),"",SMALL(Inventaires!$V$3:$V$318,ROW()))</f>
        <v/>
      </c>
      <c r="B1414" s="37" t="str">
        <f t="shared" ca="1" si="66"/>
        <v/>
      </c>
      <c r="C1414" s="39" t="str">
        <f t="shared" ca="1" si="67"/>
        <v/>
      </c>
      <c r="D1414" s="39" t="str">
        <f t="shared" ca="1" si="68"/>
        <v/>
      </c>
    </row>
    <row r="1415" spans="1:4" x14ac:dyDescent="0.3">
      <c r="A1415" s="37" t="str">
        <f>IF(ISERROR(SMALL(Inventaires!$V$3:$V$318,ROW())),"",SMALL(Inventaires!$V$3:$V$318,ROW()))</f>
        <v/>
      </c>
      <c r="B1415" s="37" t="str">
        <f t="shared" ca="1" si="66"/>
        <v/>
      </c>
      <c r="C1415" s="39" t="str">
        <f t="shared" ca="1" si="67"/>
        <v/>
      </c>
      <c r="D1415" s="39" t="str">
        <f t="shared" ca="1" si="68"/>
        <v/>
      </c>
    </row>
    <row r="1416" spans="1:4" x14ac:dyDescent="0.3">
      <c r="A1416" s="37" t="str">
        <f>IF(ISERROR(SMALL(Inventaires!$V$3:$V$318,ROW())),"",SMALL(Inventaires!$V$3:$V$318,ROW()))</f>
        <v/>
      </c>
      <c r="B1416" s="37" t="str">
        <f t="shared" ca="1" si="66"/>
        <v/>
      </c>
      <c r="C1416" s="39" t="str">
        <f t="shared" ca="1" si="67"/>
        <v/>
      </c>
      <c r="D1416" s="39" t="str">
        <f t="shared" ca="1" si="68"/>
        <v/>
      </c>
    </row>
    <row r="1417" spans="1:4" x14ac:dyDescent="0.3">
      <c r="A1417" s="37" t="str">
        <f>IF(ISERROR(SMALL(Inventaires!$V$3:$V$318,ROW())),"",SMALL(Inventaires!$V$3:$V$318,ROW()))</f>
        <v/>
      </c>
      <c r="B1417" s="37" t="str">
        <f t="shared" ca="1" si="66"/>
        <v/>
      </c>
      <c r="C1417" s="39" t="str">
        <f t="shared" ca="1" si="67"/>
        <v/>
      </c>
      <c r="D1417" s="39" t="str">
        <f t="shared" ca="1" si="68"/>
        <v/>
      </c>
    </row>
    <row r="1418" spans="1:4" x14ac:dyDescent="0.3">
      <c r="A1418" s="37" t="str">
        <f>IF(ISERROR(SMALL(Inventaires!$V$3:$V$318,ROW())),"",SMALL(Inventaires!$V$3:$V$318,ROW()))</f>
        <v/>
      </c>
      <c r="B1418" s="37" t="str">
        <f t="shared" ca="1" si="66"/>
        <v/>
      </c>
      <c r="C1418" s="39" t="str">
        <f t="shared" ca="1" si="67"/>
        <v/>
      </c>
      <c r="D1418" s="39" t="str">
        <f t="shared" ca="1" si="68"/>
        <v/>
      </c>
    </row>
    <row r="1419" spans="1:4" x14ac:dyDescent="0.3">
      <c r="A1419" s="37" t="str">
        <f>IF(ISERROR(SMALL(Inventaires!$V$3:$V$318,ROW())),"",SMALL(Inventaires!$V$3:$V$318,ROW()))</f>
        <v/>
      </c>
      <c r="B1419" s="37" t="str">
        <f t="shared" ca="1" si="66"/>
        <v/>
      </c>
      <c r="C1419" s="39" t="str">
        <f t="shared" ca="1" si="67"/>
        <v/>
      </c>
      <c r="D1419" s="39" t="str">
        <f t="shared" ca="1" si="68"/>
        <v/>
      </c>
    </row>
    <row r="1420" spans="1:4" x14ac:dyDescent="0.3">
      <c r="A1420" s="37" t="str">
        <f>IF(ISERROR(SMALL(Inventaires!$V$3:$V$318,ROW())),"",SMALL(Inventaires!$V$3:$V$318,ROW()))</f>
        <v/>
      </c>
      <c r="B1420" s="37" t="str">
        <f t="shared" ca="1" si="66"/>
        <v/>
      </c>
      <c r="C1420" s="39" t="str">
        <f t="shared" ca="1" si="67"/>
        <v/>
      </c>
      <c r="D1420" s="39" t="str">
        <f t="shared" ca="1" si="68"/>
        <v/>
      </c>
    </row>
    <row r="1421" spans="1:4" x14ac:dyDescent="0.3">
      <c r="A1421" s="37" t="str">
        <f>IF(ISERROR(SMALL(Inventaires!$V$3:$V$318,ROW())),"",SMALL(Inventaires!$V$3:$V$318,ROW()))</f>
        <v/>
      </c>
      <c r="B1421" s="37" t="str">
        <f t="shared" ca="1" si="66"/>
        <v/>
      </c>
      <c r="C1421" s="39" t="str">
        <f t="shared" ca="1" si="67"/>
        <v/>
      </c>
      <c r="D1421" s="39" t="str">
        <f t="shared" ca="1" si="68"/>
        <v/>
      </c>
    </row>
    <row r="1422" spans="1:4" x14ac:dyDescent="0.3">
      <c r="A1422" s="37" t="str">
        <f>IF(ISERROR(SMALL(Inventaires!$V$3:$V$318,ROW())),"",SMALL(Inventaires!$V$3:$V$318,ROW()))</f>
        <v/>
      </c>
      <c r="B1422" s="37" t="str">
        <f t="shared" ca="1" si="66"/>
        <v/>
      </c>
      <c r="C1422" s="39" t="str">
        <f t="shared" ca="1" si="67"/>
        <v/>
      </c>
      <c r="D1422" s="39" t="str">
        <f t="shared" ca="1" si="68"/>
        <v/>
      </c>
    </row>
    <row r="1423" spans="1:4" x14ac:dyDescent="0.3">
      <c r="A1423" s="37" t="str">
        <f>IF(ISERROR(SMALL(Inventaires!$V$3:$V$318,ROW())),"",SMALL(Inventaires!$V$3:$V$318,ROW()))</f>
        <v/>
      </c>
      <c r="B1423" s="37" t="str">
        <f t="shared" ca="1" si="66"/>
        <v/>
      </c>
      <c r="C1423" s="39" t="str">
        <f t="shared" ca="1" si="67"/>
        <v/>
      </c>
      <c r="D1423" s="39" t="str">
        <f t="shared" ca="1" si="68"/>
        <v/>
      </c>
    </row>
    <row r="1424" spans="1:4" x14ac:dyDescent="0.3">
      <c r="A1424" s="37" t="str">
        <f>IF(ISERROR(SMALL(Inventaires!$V$3:$V$318,ROW())),"",SMALL(Inventaires!$V$3:$V$318,ROW()))</f>
        <v/>
      </c>
      <c r="B1424" s="37" t="str">
        <f t="shared" ca="1" si="66"/>
        <v/>
      </c>
      <c r="C1424" s="39" t="str">
        <f t="shared" ca="1" si="67"/>
        <v/>
      </c>
      <c r="D1424" s="39" t="str">
        <f t="shared" ca="1" si="68"/>
        <v/>
      </c>
    </row>
    <row r="1425" spans="1:4" x14ac:dyDescent="0.3">
      <c r="A1425" s="37" t="str">
        <f>IF(ISERROR(SMALL(Inventaires!$V$3:$V$318,ROW())),"",SMALL(Inventaires!$V$3:$V$318,ROW()))</f>
        <v/>
      </c>
      <c r="B1425" s="37" t="str">
        <f t="shared" ca="1" si="66"/>
        <v/>
      </c>
      <c r="C1425" s="39" t="str">
        <f t="shared" ca="1" si="67"/>
        <v/>
      </c>
      <c r="D1425" s="39" t="str">
        <f t="shared" ca="1" si="68"/>
        <v/>
      </c>
    </row>
    <row r="1426" spans="1:4" x14ac:dyDescent="0.3">
      <c r="A1426" s="37" t="str">
        <f>IF(ISERROR(SMALL(Inventaires!$V$3:$V$318,ROW())),"",SMALL(Inventaires!$V$3:$V$318,ROW()))</f>
        <v/>
      </c>
      <c r="B1426" s="37" t="str">
        <f t="shared" ca="1" si="66"/>
        <v/>
      </c>
      <c r="C1426" s="39" t="str">
        <f t="shared" ca="1" si="67"/>
        <v/>
      </c>
      <c r="D1426" s="39" t="str">
        <f t="shared" ca="1" si="68"/>
        <v/>
      </c>
    </row>
    <row r="1427" spans="1:4" x14ac:dyDescent="0.3">
      <c r="A1427" s="37" t="str">
        <f>IF(ISERROR(SMALL(Inventaires!$V$3:$V$318,ROW())),"",SMALL(Inventaires!$V$3:$V$318,ROW()))</f>
        <v/>
      </c>
      <c r="B1427" s="37" t="str">
        <f t="shared" ca="1" si="66"/>
        <v/>
      </c>
      <c r="C1427" s="39" t="str">
        <f t="shared" ca="1" si="67"/>
        <v/>
      </c>
      <c r="D1427" s="39" t="str">
        <f t="shared" ca="1" si="68"/>
        <v/>
      </c>
    </row>
    <row r="1428" spans="1:4" x14ac:dyDescent="0.3">
      <c r="A1428" s="37" t="str">
        <f>IF(ISERROR(SMALL(Inventaires!$V$3:$V$318,ROW())),"",SMALL(Inventaires!$V$3:$V$318,ROW()))</f>
        <v/>
      </c>
      <c r="B1428" s="37" t="str">
        <f t="shared" ca="1" si="66"/>
        <v/>
      </c>
      <c r="C1428" s="39" t="str">
        <f t="shared" ca="1" si="67"/>
        <v/>
      </c>
      <c r="D1428" s="39" t="str">
        <f t="shared" ca="1" si="68"/>
        <v/>
      </c>
    </row>
    <row r="1429" spans="1:4" x14ac:dyDescent="0.3">
      <c r="A1429" s="37" t="str">
        <f>IF(ISERROR(SMALL(Inventaires!$V$3:$V$318,ROW())),"",SMALL(Inventaires!$V$3:$V$318,ROW()))</f>
        <v/>
      </c>
      <c r="B1429" s="37" t="str">
        <f t="shared" ca="1" si="66"/>
        <v/>
      </c>
      <c r="C1429" s="39" t="str">
        <f t="shared" ca="1" si="67"/>
        <v/>
      </c>
      <c r="D1429" s="39" t="str">
        <f t="shared" ca="1" si="68"/>
        <v/>
      </c>
    </row>
    <row r="1430" spans="1:4" x14ac:dyDescent="0.3">
      <c r="A1430" s="37" t="str">
        <f>IF(ISERROR(SMALL(Inventaires!$V$3:$V$318,ROW())),"",SMALL(Inventaires!$V$3:$V$318,ROW()))</f>
        <v/>
      </c>
      <c r="B1430" s="37" t="str">
        <f t="shared" ca="1" si="66"/>
        <v/>
      </c>
      <c r="C1430" s="39" t="str">
        <f t="shared" ca="1" si="67"/>
        <v/>
      </c>
      <c r="D1430" s="39" t="str">
        <f t="shared" ca="1" si="68"/>
        <v/>
      </c>
    </row>
    <row r="1431" spans="1:4" x14ac:dyDescent="0.3">
      <c r="A1431" s="37" t="str">
        <f>IF(ISERROR(SMALL(Inventaires!$V$3:$V$318,ROW())),"",SMALL(Inventaires!$V$3:$V$318,ROW()))</f>
        <v/>
      </c>
      <c r="B1431" s="37" t="str">
        <f t="shared" ca="1" si="66"/>
        <v/>
      </c>
      <c r="C1431" s="39" t="str">
        <f t="shared" ca="1" si="67"/>
        <v/>
      </c>
      <c r="D1431" s="39" t="str">
        <f t="shared" ca="1" si="68"/>
        <v/>
      </c>
    </row>
    <row r="1432" spans="1:4" x14ac:dyDescent="0.3">
      <c r="A1432" s="37" t="str">
        <f>IF(ISERROR(SMALL(Inventaires!$V$3:$V$318,ROW())),"",SMALL(Inventaires!$V$3:$V$318,ROW()))</f>
        <v/>
      </c>
      <c r="B1432" s="37" t="str">
        <f t="shared" ca="1" si="66"/>
        <v/>
      </c>
      <c r="C1432" s="39" t="str">
        <f t="shared" ca="1" si="67"/>
        <v/>
      </c>
      <c r="D1432" s="39" t="str">
        <f t="shared" ca="1" si="68"/>
        <v/>
      </c>
    </row>
    <row r="1433" spans="1:4" x14ac:dyDescent="0.3">
      <c r="A1433" s="37" t="str">
        <f>IF(ISERROR(SMALL(Inventaires!$V$3:$V$318,ROW())),"",SMALL(Inventaires!$V$3:$V$318,ROW()))</f>
        <v/>
      </c>
      <c r="B1433" s="37" t="str">
        <f t="shared" ca="1" si="66"/>
        <v/>
      </c>
      <c r="C1433" s="39" t="str">
        <f t="shared" ca="1" si="67"/>
        <v/>
      </c>
      <c r="D1433" s="39" t="str">
        <f t="shared" ca="1" si="68"/>
        <v/>
      </c>
    </row>
    <row r="1434" spans="1:4" x14ac:dyDescent="0.3">
      <c r="A1434" s="37" t="str">
        <f>IF(ISERROR(SMALL(Inventaires!$V$3:$V$318,ROW())),"",SMALL(Inventaires!$V$3:$V$318,ROW()))</f>
        <v/>
      </c>
      <c r="B1434" s="37" t="str">
        <f t="shared" ca="1" si="66"/>
        <v/>
      </c>
      <c r="C1434" s="39" t="str">
        <f t="shared" ca="1" si="67"/>
        <v/>
      </c>
      <c r="D1434" s="39" t="str">
        <f t="shared" ca="1" si="68"/>
        <v/>
      </c>
    </row>
    <row r="1435" spans="1:4" x14ac:dyDescent="0.3">
      <c r="A1435" s="37" t="str">
        <f>IF(ISERROR(SMALL(Inventaires!$V$3:$V$318,ROW())),"",SMALL(Inventaires!$V$3:$V$318,ROW()))</f>
        <v/>
      </c>
      <c r="B1435" s="37" t="str">
        <f t="shared" ca="1" si="66"/>
        <v/>
      </c>
      <c r="C1435" s="39" t="str">
        <f t="shared" ca="1" si="67"/>
        <v/>
      </c>
      <c r="D1435" s="39" t="str">
        <f t="shared" ca="1" si="68"/>
        <v/>
      </c>
    </row>
    <row r="1436" spans="1:4" x14ac:dyDescent="0.3">
      <c r="A1436" s="37" t="str">
        <f>IF(ISERROR(SMALL(Inventaires!$V$3:$V$318,ROW())),"",SMALL(Inventaires!$V$3:$V$318,ROW()))</f>
        <v/>
      </c>
      <c r="B1436" s="37" t="str">
        <f t="shared" ca="1" si="66"/>
        <v/>
      </c>
      <c r="C1436" s="39" t="str">
        <f t="shared" ca="1" si="67"/>
        <v/>
      </c>
      <c r="D1436" s="39" t="str">
        <f t="shared" ca="1" si="68"/>
        <v/>
      </c>
    </row>
    <row r="1437" spans="1:4" x14ac:dyDescent="0.3">
      <c r="A1437" s="37" t="str">
        <f>IF(ISERROR(SMALL(Inventaires!$V$3:$V$318,ROW())),"",SMALL(Inventaires!$V$3:$V$318,ROW()))</f>
        <v/>
      </c>
      <c r="B1437" s="37" t="str">
        <f t="shared" ca="1" si="66"/>
        <v/>
      </c>
      <c r="C1437" s="39" t="str">
        <f t="shared" ca="1" si="67"/>
        <v/>
      </c>
      <c r="D1437" s="39" t="str">
        <f t="shared" ca="1" si="68"/>
        <v/>
      </c>
    </row>
    <row r="1438" spans="1:4" x14ac:dyDescent="0.3">
      <c r="A1438" s="37" t="str">
        <f>IF(ISERROR(SMALL(Inventaires!$V$3:$V$318,ROW())),"",SMALL(Inventaires!$V$3:$V$318,ROW()))</f>
        <v/>
      </c>
      <c r="B1438" s="37" t="str">
        <f t="shared" ca="1" si="66"/>
        <v/>
      </c>
      <c r="C1438" s="39" t="str">
        <f t="shared" ca="1" si="67"/>
        <v/>
      </c>
      <c r="D1438" s="39" t="str">
        <f t="shared" ca="1" si="68"/>
        <v/>
      </c>
    </row>
    <row r="1439" spans="1:4" x14ac:dyDescent="0.3">
      <c r="A1439" s="37" t="str">
        <f>IF(ISERROR(SMALL(Inventaires!$V$3:$V$318,ROW())),"",SMALL(Inventaires!$V$3:$V$318,ROW()))</f>
        <v/>
      </c>
      <c r="B1439" s="37" t="str">
        <f t="shared" ca="1" si="66"/>
        <v/>
      </c>
      <c r="C1439" s="39" t="str">
        <f t="shared" ca="1" si="67"/>
        <v/>
      </c>
      <c r="D1439" s="39" t="str">
        <f t="shared" ca="1" si="68"/>
        <v/>
      </c>
    </row>
    <row r="1440" spans="1:4" x14ac:dyDescent="0.3">
      <c r="A1440" s="37" t="str">
        <f>IF(ISERROR(SMALL(Inventaires!$V$3:$V$318,ROW())),"",SMALL(Inventaires!$V$3:$V$318,ROW()))</f>
        <v/>
      </c>
      <c r="B1440" s="37" t="str">
        <f t="shared" ca="1" si="66"/>
        <v/>
      </c>
      <c r="C1440" s="39" t="str">
        <f t="shared" ca="1" si="67"/>
        <v/>
      </c>
      <c r="D1440" s="39" t="str">
        <f t="shared" ca="1" si="68"/>
        <v/>
      </c>
    </row>
    <row r="1441" spans="1:4" x14ac:dyDescent="0.3">
      <c r="A1441" s="37" t="str">
        <f>IF(ISERROR(SMALL(Inventaires!$V$3:$V$318,ROW())),"",SMALL(Inventaires!$V$3:$V$318,ROW()))</f>
        <v/>
      </c>
      <c r="B1441" s="37" t="str">
        <f t="shared" ca="1" si="66"/>
        <v/>
      </c>
      <c r="C1441" s="39" t="str">
        <f t="shared" ca="1" si="67"/>
        <v/>
      </c>
      <c r="D1441" s="39" t="str">
        <f t="shared" ca="1" si="68"/>
        <v/>
      </c>
    </row>
    <row r="1442" spans="1:4" x14ac:dyDescent="0.3">
      <c r="A1442" s="37" t="str">
        <f>IF(ISERROR(SMALL(Inventaires!$V$3:$V$318,ROW())),"",SMALL(Inventaires!$V$3:$V$318,ROW()))</f>
        <v/>
      </c>
      <c r="B1442" s="37" t="str">
        <f t="shared" ca="1" si="66"/>
        <v/>
      </c>
      <c r="C1442" s="39" t="str">
        <f t="shared" ca="1" si="67"/>
        <v/>
      </c>
      <c r="D1442" s="39" t="str">
        <f t="shared" ca="1" si="68"/>
        <v/>
      </c>
    </row>
    <row r="1443" spans="1:4" x14ac:dyDescent="0.3">
      <c r="A1443" s="37" t="str">
        <f>IF(ISERROR(SMALL(Inventaires!$V$3:$V$318,ROW())),"",SMALL(Inventaires!$V$3:$V$318,ROW()))</f>
        <v/>
      </c>
      <c r="B1443" s="37" t="str">
        <f t="shared" ca="1" si="66"/>
        <v/>
      </c>
      <c r="C1443" s="39" t="str">
        <f t="shared" ca="1" si="67"/>
        <v/>
      </c>
      <c r="D1443" s="39" t="str">
        <f t="shared" ca="1" si="68"/>
        <v/>
      </c>
    </row>
    <row r="1444" spans="1:4" x14ac:dyDescent="0.3">
      <c r="A1444" s="37" t="str">
        <f>IF(ISERROR(SMALL(Inventaires!$V$3:$V$318,ROW())),"",SMALL(Inventaires!$V$3:$V$318,ROW()))</f>
        <v/>
      </c>
      <c r="B1444" s="37" t="str">
        <f t="shared" ca="1" si="66"/>
        <v/>
      </c>
      <c r="C1444" s="39" t="str">
        <f t="shared" ca="1" si="67"/>
        <v/>
      </c>
      <c r="D1444" s="39" t="str">
        <f t="shared" ca="1" si="68"/>
        <v/>
      </c>
    </row>
    <row r="1445" spans="1:4" x14ac:dyDescent="0.3">
      <c r="A1445" s="37" t="str">
        <f>IF(ISERROR(SMALL(Inventaires!$V$3:$V$318,ROW())),"",SMALL(Inventaires!$V$3:$V$318,ROW()))</f>
        <v/>
      </c>
      <c r="B1445" s="37" t="str">
        <f t="shared" ca="1" si="66"/>
        <v/>
      </c>
      <c r="C1445" s="39" t="str">
        <f t="shared" ca="1" si="67"/>
        <v/>
      </c>
      <c r="D1445" s="39" t="str">
        <f t="shared" ca="1" si="68"/>
        <v/>
      </c>
    </row>
    <row r="1446" spans="1:4" x14ac:dyDescent="0.3">
      <c r="A1446" s="37" t="str">
        <f>IF(ISERROR(SMALL(Inventaires!$V$3:$V$318,ROW())),"",SMALL(Inventaires!$V$3:$V$318,ROW()))</f>
        <v/>
      </c>
      <c r="B1446" s="37" t="str">
        <f t="shared" ca="1" si="66"/>
        <v/>
      </c>
      <c r="C1446" s="39" t="str">
        <f t="shared" ca="1" si="67"/>
        <v/>
      </c>
      <c r="D1446" s="39" t="str">
        <f t="shared" ca="1" si="68"/>
        <v/>
      </c>
    </row>
    <row r="1447" spans="1:4" x14ac:dyDescent="0.3">
      <c r="A1447" s="37" t="str">
        <f>IF(ISERROR(SMALL(Inventaires!$V$3:$V$318,ROW())),"",SMALL(Inventaires!$V$3:$V$318,ROW()))</f>
        <v/>
      </c>
      <c r="B1447" s="37" t="str">
        <f t="shared" ca="1" si="66"/>
        <v/>
      </c>
      <c r="C1447" s="39" t="str">
        <f t="shared" ca="1" si="67"/>
        <v/>
      </c>
      <c r="D1447" s="39" t="str">
        <f t="shared" ca="1" si="68"/>
        <v/>
      </c>
    </row>
    <row r="1448" spans="1:4" x14ac:dyDescent="0.3">
      <c r="A1448" s="37" t="str">
        <f>IF(ISERROR(SMALL(Inventaires!$V$3:$V$318,ROW())),"",SMALL(Inventaires!$V$3:$V$318,ROW()))</f>
        <v/>
      </c>
      <c r="B1448" s="37" t="str">
        <f t="shared" ca="1" si="66"/>
        <v/>
      </c>
      <c r="C1448" s="39" t="str">
        <f t="shared" ca="1" si="67"/>
        <v/>
      </c>
      <c r="D1448" s="39" t="str">
        <f t="shared" ca="1" si="68"/>
        <v/>
      </c>
    </row>
    <row r="1449" spans="1:4" x14ac:dyDescent="0.3">
      <c r="A1449" s="37" t="str">
        <f>IF(ISERROR(SMALL(Inventaires!$V$3:$V$318,ROW())),"",SMALL(Inventaires!$V$3:$V$318,ROW()))</f>
        <v/>
      </c>
      <c r="B1449" s="37" t="str">
        <f t="shared" ca="1" si="66"/>
        <v/>
      </c>
      <c r="C1449" s="39" t="str">
        <f t="shared" ca="1" si="67"/>
        <v/>
      </c>
      <c r="D1449" s="39" t="str">
        <f t="shared" ca="1" si="68"/>
        <v/>
      </c>
    </row>
    <row r="1450" spans="1:4" x14ac:dyDescent="0.3">
      <c r="A1450" s="37" t="str">
        <f>IF(ISERROR(SMALL(Inventaires!$V$3:$V$318,ROW())),"",SMALL(Inventaires!$V$3:$V$318,ROW()))</f>
        <v/>
      </c>
      <c r="B1450" s="37" t="str">
        <f t="shared" ca="1" si="66"/>
        <v/>
      </c>
      <c r="C1450" s="39" t="str">
        <f t="shared" ca="1" si="67"/>
        <v/>
      </c>
      <c r="D1450" s="39" t="str">
        <f t="shared" ca="1" si="68"/>
        <v/>
      </c>
    </row>
    <row r="1451" spans="1:4" x14ac:dyDescent="0.3">
      <c r="A1451" s="37" t="str">
        <f>IF(ISERROR(SMALL(Inventaires!$V$3:$V$318,ROW())),"",SMALL(Inventaires!$V$3:$V$318,ROW()))</f>
        <v/>
      </c>
      <c r="B1451" s="37" t="str">
        <f t="shared" ca="1" si="66"/>
        <v/>
      </c>
      <c r="C1451" s="39" t="str">
        <f t="shared" ca="1" si="67"/>
        <v/>
      </c>
      <c r="D1451" s="39" t="str">
        <f t="shared" ca="1" si="68"/>
        <v/>
      </c>
    </row>
    <row r="1452" spans="1:4" x14ac:dyDescent="0.3">
      <c r="A1452" s="37" t="str">
        <f>IF(ISERROR(SMALL(Inventaires!$V$3:$V$318,ROW())),"",SMALL(Inventaires!$V$3:$V$318,ROW()))</f>
        <v/>
      </c>
      <c r="B1452" s="37" t="str">
        <f t="shared" ca="1" si="66"/>
        <v/>
      </c>
      <c r="C1452" s="39" t="str">
        <f t="shared" ca="1" si="67"/>
        <v/>
      </c>
      <c r="D1452" s="39" t="str">
        <f t="shared" ca="1" si="68"/>
        <v/>
      </c>
    </row>
    <row r="1453" spans="1:4" x14ac:dyDescent="0.3">
      <c r="A1453" s="37" t="str">
        <f>IF(ISERROR(SMALL(Inventaires!$V$3:$V$318,ROW())),"",SMALL(Inventaires!$V$3:$V$318,ROW()))</f>
        <v/>
      </c>
      <c r="B1453" s="37" t="str">
        <f t="shared" ca="1" si="66"/>
        <v/>
      </c>
      <c r="C1453" s="39" t="str">
        <f t="shared" ca="1" si="67"/>
        <v/>
      </c>
      <c r="D1453" s="39" t="str">
        <f t="shared" ca="1" si="68"/>
        <v/>
      </c>
    </row>
    <row r="1454" spans="1:4" x14ac:dyDescent="0.3">
      <c r="A1454" s="37" t="str">
        <f>IF(ISERROR(SMALL(Inventaires!$V$3:$V$318,ROW())),"",SMALL(Inventaires!$V$3:$V$318,ROW()))</f>
        <v/>
      </c>
      <c r="B1454" s="37" t="str">
        <f t="shared" ca="1" si="66"/>
        <v/>
      </c>
      <c r="C1454" s="39" t="str">
        <f t="shared" ca="1" si="67"/>
        <v/>
      </c>
      <c r="D1454" s="39" t="str">
        <f t="shared" ca="1" si="68"/>
        <v/>
      </c>
    </row>
    <row r="1455" spans="1:4" x14ac:dyDescent="0.3">
      <c r="A1455" s="37" t="str">
        <f>IF(ISERROR(SMALL(Inventaires!$V$3:$V$318,ROW())),"",SMALL(Inventaires!$V$3:$V$318,ROW()))</f>
        <v/>
      </c>
      <c r="B1455" s="37" t="str">
        <f t="shared" ca="1" si="66"/>
        <v/>
      </c>
      <c r="C1455" s="39" t="str">
        <f t="shared" ca="1" si="67"/>
        <v/>
      </c>
      <c r="D1455" s="39" t="str">
        <f t="shared" ca="1" si="68"/>
        <v/>
      </c>
    </row>
    <row r="1456" spans="1:4" x14ac:dyDescent="0.3">
      <c r="A1456" s="37" t="str">
        <f>IF(ISERROR(SMALL(Inventaires!$V$3:$V$318,ROW())),"",SMALL(Inventaires!$V$3:$V$318,ROW()))</f>
        <v/>
      </c>
      <c r="B1456" s="37" t="str">
        <f t="shared" ca="1" si="66"/>
        <v/>
      </c>
      <c r="C1456" s="39" t="str">
        <f t="shared" ca="1" si="67"/>
        <v/>
      </c>
      <c r="D1456" s="39" t="str">
        <f t="shared" ca="1" si="68"/>
        <v/>
      </c>
    </row>
    <row r="1457" spans="1:4" x14ac:dyDescent="0.3">
      <c r="A1457" s="37" t="str">
        <f>IF(ISERROR(SMALL(Inventaires!$V$3:$V$318,ROW())),"",SMALL(Inventaires!$V$3:$V$318,ROW()))</f>
        <v/>
      </c>
      <c r="B1457" s="37" t="str">
        <f t="shared" ca="1" si="66"/>
        <v/>
      </c>
      <c r="C1457" s="39" t="str">
        <f t="shared" ca="1" si="67"/>
        <v/>
      </c>
      <c r="D1457" s="39" t="str">
        <f t="shared" ca="1" si="68"/>
        <v/>
      </c>
    </row>
    <row r="1458" spans="1:4" x14ac:dyDescent="0.3">
      <c r="A1458" s="37" t="str">
        <f>IF(ISERROR(SMALL(Inventaires!$V$3:$V$318,ROW())),"",SMALL(Inventaires!$V$3:$V$318,ROW()))</f>
        <v/>
      </c>
      <c r="B1458" s="37" t="str">
        <f t="shared" ca="1" si="66"/>
        <v/>
      </c>
      <c r="C1458" s="39" t="str">
        <f t="shared" ca="1" si="67"/>
        <v/>
      </c>
      <c r="D1458" s="39" t="str">
        <f t="shared" ca="1" si="68"/>
        <v/>
      </c>
    </row>
    <row r="1459" spans="1:4" x14ac:dyDescent="0.3">
      <c r="A1459" s="37" t="str">
        <f>IF(ISERROR(SMALL(Inventaires!$V$3:$V$318,ROW())),"",SMALL(Inventaires!$V$3:$V$318,ROW()))</f>
        <v/>
      </c>
      <c r="B1459" s="37" t="str">
        <f t="shared" ca="1" si="66"/>
        <v/>
      </c>
      <c r="C1459" s="39" t="str">
        <f t="shared" ca="1" si="67"/>
        <v/>
      </c>
      <c r="D1459" s="39" t="str">
        <f t="shared" ca="1" si="68"/>
        <v/>
      </c>
    </row>
    <row r="1460" spans="1:4" x14ac:dyDescent="0.3">
      <c r="A1460" s="37" t="str">
        <f>IF(ISERROR(SMALL(Inventaires!$V$3:$V$318,ROW())),"",SMALL(Inventaires!$V$3:$V$318,ROW()))</f>
        <v/>
      </c>
      <c r="B1460" s="37" t="str">
        <f t="shared" ca="1" si="66"/>
        <v/>
      </c>
      <c r="C1460" s="39" t="str">
        <f t="shared" ca="1" si="67"/>
        <v/>
      </c>
      <c r="D1460" s="39" t="str">
        <f t="shared" ca="1" si="68"/>
        <v/>
      </c>
    </row>
    <row r="1461" spans="1:4" x14ac:dyDescent="0.3">
      <c r="A1461" s="37" t="str">
        <f>IF(ISERROR(SMALL(Inventaires!$V$3:$V$318,ROW())),"",SMALL(Inventaires!$V$3:$V$318,ROW()))</f>
        <v/>
      </c>
      <c r="B1461" s="37" t="str">
        <f t="shared" ca="1" si="66"/>
        <v/>
      </c>
      <c r="C1461" s="39" t="str">
        <f t="shared" ca="1" si="67"/>
        <v/>
      </c>
      <c r="D1461" s="39" t="str">
        <f t="shared" ca="1" si="68"/>
        <v/>
      </c>
    </row>
    <row r="1462" spans="1:4" x14ac:dyDescent="0.3">
      <c r="A1462" s="37" t="str">
        <f>IF(ISERROR(SMALL(Inventaires!$V$3:$V$318,ROW())),"",SMALL(Inventaires!$V$3:$V$318,ROW()))</f>
        <v/>
      </c>
      <c r="B1462" s="37" t="str">
        <f t="shared" ca="1" si="66"/>
        <v/>
      </c>
      <c r="C1462" s="39" t="str">
        <f t="shared" ca="1" si="67"/>
        <v/>
      </c>
      <c r="D1462" s="39" t="str">
        <f t="shared" ca="1" si="68"/>
        <v/>
      </c>
    </row>
    <row r="1463" spans="1:4" x14ac:dyDescent="0.3">
      <c r="A1463" s="37" t="str">
        <f>IF(ISERROR(SMALL(Inventaires!$V$3:$V$318,ROW())),"",SMALL(Inventaires!$V$3:$V$318,ROW()))</f>
        <v/>
      </c>
      <c r="B1463" s="37" t="str">
        <f t="shared" ca="1" si="66"/>
        <v/>
      </c>
      <c r="C1463" s="39" t="str">
        <f t="shared" ca="1" si="67"/>
        <v/>
      </c>
      <c r="D1463" s="39" t="str">
        <f t="shared" ca="1" si="68"/>
        <v/>
      </c>
    </row>
    <row r="1464" spans="1:4" x14ac:dyDescent="0.3">
      <c r="A1464" s="37" t="str">
        <f>IF(ISERROR(SMALL(Inventaires!$V$3:$V$318,ROW())),"",SMALL(Inventaires!$V$3:$V$318,ROW()))</f>
        <v/>
      </c>
      <c r="B1464" s="37" t="str">
        <f t="shared" ca="1" si="66"/>
        <v/>
      </c>
      <c r="C1464" s="39" t="str">
        <f t="shared" ca="1" si="67"/>
        <v/>
      </c>
      <c r="D1464" s="39" t="str">
        <f t="shared" ca="1" si="68"/>
        <v/>
      </c>
    </row>
    <row r="1465" spans="1:4" x14ac:dyDescent="0.3">
      <c r="A1465" s="37" t="str">
        <f>IF(ISERROR(SMALL(Inventaires!$V$3:$V$318,ROW())),"",SMALL(Inventaires!$V$3:$V$318,ROW()))</f>
        <v/>
      </c>
      <c r="B1465" s="37" t="str">
        <f t="shared" ca="1" si="66"/>
        <v/>
      </c>
      <c r="C1465" s="39" t="str">
        <f t="shared" ca="1" si="67"/>
        <v/>
      </c>
      <c r="D1465" s="39" t="str">
        <f t="shared" ca="1" si="68"/>
        <v/>
      </c>
    </row>
    <row r="1466" spans="1:4" x14ac:dyDescent="0.3">
      <c r="A1466" s="37" t="str">
        <f>IF(ISERROR(SMALL(Inventaires!$V$3:$V$318,ROW())),"",SMALL(Inventaires!$V$3:$V$318,ROW()))</f>
        <v/>
      </c>
      <c r="B1466" s="37" t="str">
        <f t="shared" ca="1" si="66"/>
        <v/>
      </c>
      <c r="C1466" s="39" t="str">
        <f t="shared" ca="1" si="67"/>
        <v/>
      </c>
      <c r="D1466" s="39" t="str">
        <f t="shared" ca="1" si="68"/>
        <v/>
      </c>
    </row>
    <row r="1467" spans="1:4" x14ac:dyDescent="0.3">
      <c r="A1467" s="37" t="str">
        <f>IF(ISERROR(SMALL(Inventaires!$V$3:$V$318,ROW())),"",SMALL(Inventaires!$V$3:$V$318,ROW()))</f>
        <v/>
      </c>
      <c r="B1467" s="37" t="str">
        <f t="shared" ca="1" si="66"/>
        <v/>
      </c>
      <c r="C1467" s="39" t="str">
        <f t="shared" ca="1" si="67"/>
        <v/>
      </c>
      <c r="D1467" s="39" t="str">
        <f t="shared" ca="1" si="68"/>
        <v/>
      </c>
    </row>
    <row r="1468" spans="1:4" x14ac:dyDescent="0.3">
      <c r="A1468" s="37" t="str">
        <f>IF(ISERROR(SMALL(Inventaires!$V$3:$V$318,ROW())),"",SMALL(Inventaires!$V$3:$V$318,ROW()))</f>
        <v/>
      </c>
      <c r="B1468" s="37" t="str">
        <f t="shared" ca="1" si="66"/>
        <v/>
      </c>
      <c r="C1468" s="39" t="str">
        <f t="shared" ca="1" si="67"/>
        <v/>
      </c>
      <c r="D1468" s="39" t="str">
        <f t="shared" ca="1" si="68"/>
        <v/>
      </c>
    </row>
    <row r="1469" spans="1:4" x14ac:dyDescent="0.3">
      <c r="A1469" s="37" t="str">
        <f>IF(ISERROR(SMALL(Inventaires!$V$3:$V$318,ROW())),"",SMALL(Inventaires!$V$3:$V$318,ROW()))</f>
        <v/>
      </c>
      <c r="B1469" s="37" t="str">
        <f t="shared" ca="1" si="66"/>
        <v/>
      </c>
      <c r="C1469" s="39" t="str">
        <f t="shared" ca="1" si="67"/>
        <v/>
      </c>
      <c r="D1469" s="39" t="str">
        <f t="shared" ca="1" si="68"/>
        <v/>
      </c>
    </row>
    <row r="1470" spans="1:4" x14ac:dyDescent="0.3">
      <c r="A1470" s="37" t="str">
        <f>IF(ISERROR(SMALL(Inventaires!$V$3:$V$318,ROW())),"",SMALL(Inventaires!$V$3:$V$318,ROW()))</f>
        <v/>
      </c>
      <c r="B1470" s="37" t="str">
        <f t="shared" ca="1" si="66"/>
        <v/>
      </c>
      <c r="C1470" s="39" t="str">
        <f t="shared" ca="1" si="67"/>
        <v/>
      </c>
      <c r="D1470" s="39" t="str">
        <f t="shared" ca="1" si="68"/>
        <v/>
      </c>
    </row>
    <row r="1471" spans="1:4" x14ac:dyDescent="0.3">
      <c r="A1471" s="37" t="str">
        <f>IF(ISERROR(SMALL(Inventaires!$V$3:$V$318,ROW())),"",SMALL(Inventaires!$V$3:$V$318,ROW()))</f>
        <v/>
      </c>
      <c r="B1471" s="37" t="str">
        <f t="shared" ca="1" si="66"/>
        <v/>
      </c>
      <c r="C1471" s="39" t="str">
        <f t="shared" ca="1" si="67"/>
        <v/>
      </c>
      <c r="D1471" s="39" t="str">
        <f t="shared" ca="1" si="68"/>
        <v/>
      </c>
    </row>
    <row r="1472" spans="1:4" x14ac:dyDescent="0.3">
      <c r="A1472" s="37" t="str">
        <f>IF(ISERROR(SMALL(Inventaires!$V$3:$V$318,ROW())),"",SMALL(Inventaires!$V$3:$V$318,ROW()))</f>
        <v/>
      </c>
      <c r="B1472" s="37" t="str">
        <f t="shared" ca="1" si="66"/>
        <v/>
      </c>
      <c r="C1472" s="39" t="str">
        <f t="shared" ca="1" si="67"/>
        <v/>
      </c>
      <c r="D1472" s="39" t="str">
        <f t="shared" ca="1" si="68"/>
        <v/>
      </c>
    </row>
    <row r="1473" spans="1:4" x14ac:dyDescent="0.3">
      <c r="A1473" s="37" t="str">
        <f>IF(ISERROR(SMALL(Inventaires!$V$3:$V$318,ROW())),"",SMALL(Inventaires!$V$3:$V$318,ROW()))</f>
        <v/>
      </c>
      <c r="B1473" s="37" t="str">
        <f t="shared" ref="B1473:B1536" ca="1" si="69">IF(A1473="","",INDIRECT("Inventaires!D"&amp;A1473,1))</f>
        <v/>
      </c>
      <c r="C1473" s="39" t="str">
        <f t="shared" ref="C1473:C1536" ca="1" si="70">IF(A1473="","",INDIRECT("Inventaires!Q"&amp;A1473,1))</f>
        <v/>
      </c>
      <c r="D1473" s="39" t="str">
        <f t="shared" ca="1" si="68"/>
        <v/>
      </c>
    </row>
    <row r="1474" spans="1:4" x14ac:dyDescent="0.3">
      <c r="A1474" s="37" t="str">
        <f>IF(ISERROR(SMALL(Inventaires!$V$3:$V$318,ROW())),"",SMALL(Inventaires!$V$3:$V$318,ROW()))</f>
        <v/>
      </c>
      <c r="B1474" s="37" t="str">
        <f t="shared" ca="1" si="69"/>
        <v/>
      </c>
      <c r="C1474" s="39" t="str">
        <f t="shared" ca="1" si="70"/>
        <v/>
      </c>
      <c r="D1474" s="39" t="str">
        <f t="shared" ref="D1474:D1537" ca="1" si="71">IF(A1474="","",INDIRECT("Inventaires!C"&amp;A1474,1))</f>
        <v/>
      </c>
    </row>
    <row r="1475" spans="1:4" x14ac:dyDescent="0.3">
      <c r="A1475" s="37" t="str">
        <f>IF(ISERROR(SMALL(Inventaires!$V$3:$V$318,ROW())),"",SMALL(Inventaires!$V$3:$V$318,ROW()))</f>
        <v/>
      </c>
      <c r="B1475" s="37" t="str">
        <f t="shared" ca="1" si="69"/>
        <v/>
      </c>
      <c r="C1475" s="39" t="str">
        <f t="shared" ca="1" si="70"/>
        <v/>
      </c>
      <c r="D1475" s="39" t="str">
        <f t="shared" ca="1" si="71"/>
        <v/>
      </c>
    </row>
    <row r="1476" spans="1:4" x14ac:dyDescent="0.3">
      <c r="A1476" s="37" t="str">
        <f>IF(ISERROR(SMALL(Inventaires!$V$3:$V$318,ROW())),"",SMALL(Inventaires!$V$3:$V$318,ROW()))</f>
        <v/>
      </c>
      <c r="B1476" s="37" t="str">
        <f t="shared" ca="1" si="69"/>
        <v/>
      </c>
      <c r="C1476" s="39" t="str">
        <f t="shared" ca="1" si="70"/>
        <v/>
      </c>
      <c r="D1476" s="39" t="str">
        <f t="shared" ca="1" si="71"/>
        <v/>
      </c>
    </row>
    <row r="1477" spans="1:4" x14ac:dyDescent="0.3">
      <c r="A1477" s="37" t="str">
        <f>IF(ISERROR(SMALL(Inventaires!$V$3:$V$318,ROW())),"",SMALL(Inventaires!$V$3:$V$318,ROW()))</f>
        <v/>
      </c>
      <c r="B1477" s="37" t="str">
        <f t="shared" ca="1" si="69"/>
        <v/>
      </c>
      <c r="C1477" s="39" t="str">
        <f t="shared" ca="1" si="70"/>
        <v/>
      </c>
      <c r="D1477" s="39" t="str">
        <f t="shared" ca="1" si="71"/>
        <v/>
      </c>
    </row>
    <row r="1478" spans="1:4" x14ac:dyDescent="0.3">
      <c r="A1478" s="37" t="str">
        <f>IF(ISERROR(SMALL(Inventaires!$V$3:$V$318,ROW())),"",SMALL(Inventaires!$V$3:$V$318,ROW()))</f>
        <v/>
      </c>
      <c r="B1478" s="37" t="str">
        <f t="shared" ca="1" si="69"/>
        <v/>
      </c>
      <c r="C1478" s="39" t="str">
        <f t="shared" ca="1" si="70"/>
        <v/>
      </c>
      <c r="D1478" s="39" t="str">
        <f t="shared" ca="1" si="71"/>
        <v/>
      </c>
    </row>
    <row r="1479" spans="1:4" x14ac:dyDescent="0.3">
      <c r="A1479" s="37" t="str">
        <f>IF(ISERROR(SMALL(Inventaires!$V$3:$V$318,ROW())),"",SMALL(Inventaires!$V$3:$V$318,ROW()))</f>
        <v/>
      </c>
      <c r="B1479" s="37" t="str">
        <f t="shared" ca="1" si="69"/>
        <v/>
      </c>
      <c r="C1479" s="39" t="str">
        <f t="shared" ca="1" si="70"/>
        <v/>
      </c>
      <c r="D1479" s="39" t="str">
        <f t="shared" ca="1" si="71"/>
        <v/>
      </c>
    </row>
    <row r="1480" spans="1:4" x14ac:dyDescent="0.3">
      <c r="A1480" s="37" t="str">
        <f>IF(ISERROR(SMALL(Inventaires!$V$3:$V$318,ROW())),"",SMALL(Inventaires!$V$3:$V$318,ROW()))</f>
        <v/>
      </c>
      <c r="B1480" s="37" t="str">
        <f t="shared" ca="1" si="69"/>
        <v/>
      </c>
      <c r="C1480" s="39" t="str">
        <f t="shared" ca="1" si="70"/>
        <v/>
      </c>
      <c r="D1480" s="39" t="str">
        <f t="shared" ca="1" si="71"/>
        <v/>
      </c>
    </row>
    <row r="1481" spans="1:4" x14ac:dyDescent="0.3">
      <c r="A1481" s="37" t="str">
        <f>IF(ISERROR(SMALL(Inventaires!$V$3:$V$318,ROW())),"",SMALL(Inventaires!$V$3:$V$318,ROW()))</f>
        <v/>
      </c>
      <c r="B1481" s="37" t="str">
        <f t="shared" ca="1" si="69"/>
        <v/>
      </c>
      <c r="C1481" s="39" t="str">
        <f t="shared" ca="1" si="70"/>
        <v/>
      </c>
      <c r="D1481" s="39" t="str">
        <f t="shared" ca="1" si="71"/>
        <v/>
      </c>
    </row>
    <row r="1482" spans="1:4" x14ac:dyDescent="0.3">
      <c r="A1482" s="37" t="str">
        <f>IF(ISERROR(SMALL(Inventaires!$V$3:$V$318,ROW())),"",SMALL(Inventaires!$V$3:$V$318,ROW()))</f>
        <v/>
      </c>
      <c r="B1482" s="37" t="str">
        <f t="shared" ca="1" si="69"/>
        <v/>
      </c>
      <c r="C1482" s="39" t="str">
        <f t="shared" ca="1" si="70"/>
        <v/>
      </c>
      <c r="D1482" s="39" t="str">
        <f t="shared" ca="1" si="71"/>
        <v/>
      </c>
    </row>
    <row r="1483" spans="1:4" x14ac:dyDescent="0.3">
      <c r="A1483" s="37" t="str">
        <f>IF(ISERROR(SMALL(Inventaires!$V$3:$V$318,ROW())),"",SMALL(Inventaires!$V$3:$V$318,ROW()))</f>
        <v/>
      </c>
      <c r="B1483" s="37" t="str">
        <f t="shared" ca="1" si="69"/>
        <v/>
      </c>
      <c r="C1483" s="39" t="str">
        <f t="shared" ca="1" si="70"/>
        <v/>
      </c>
      <c r="D1483" s="39" t="str">
        <f t="shared" ca="1" si="71"/>
        <v/>
      </c>
    </row>
    <row r="1484" spans="1:4" x14ac:dyDescent="0.3">
      <c r="A1484" s="37" t="str">
        <f>IF(ISERROR(SMALL(Inventaires!$V$3:$V$318,ROW())),"",SMALL(Inventaires!$V$3:$V$318,ROW()))</f>
        <v/>
      </c>
      <c r="B1484" s="37" t="str">
        <f t="shared" ca="1" si="69"/>
        <v/>
      </c>
      <c r="C1484" s="39" t="str">
        <f t="shared" ca="1" si="70"/>
        <v/>
      </c>
      <c r="D1484" s="39" t="str">
        <f t="shared" ca="1" si="71"/>
        <v/>
      </c>
    </row>
    <row r="1485" spans="1:4" x14ac:dyDescent="0.3">
      <c r="A1485" s="37" t="str">
        <f>IF(ISERROR(SMALL(Inventaires!$V$3:$V$318,ROW())),"",SMALL(Inventaires!$V$3:$V$318,ROW()))</f>
        <v/>
      </c>
      <c r="B1485" s="37" t="str">
        <f t="shared" ca="1" si="69"/>
        <v/>
      </c>
      <c r="C1485" s="39" t="str">
        <f t="shared" ca="1" si="70"/>
        <v/>
      </c>
      <c r="D1485" s="39" t="str">
        <f t="shared" ca="1" si="71"/>
        <v/>
      </c>
    </row>
    <row r="1486" spans="1:4" x14ac:dyDescent="0.3">
      <c r="A1486" s="37" t="str">
        <f>IF(ISERROR(SMALL(Inventaires!$V$3:$V$318,ROW())),"",SMALL(Inventaires!$V$3:$V$318,ROW()))</f>
        <v/>
      </c>
      <c r="B1486" s="37" t="str">
        <f t="shared" ca="1" si="69"/>
        <v/>
      </c>
      <c r="C1486" s="39" t="str">
        <f t="shared" ca="1" si="70"/>
        <v/>
      </c>
      <c r="D1486" s="39" t="str">
        <f t="shared" ca="1" si="71"/>
        <v/>
      </c>
    </row>
    <row r="1487" spans="1:4" x14ac:dyDescent="0.3">
      <c r="A1487" s="37" t="str">
        <f>IF(ISERROR(SMALL(Inventaires!$V$3:$V$318,ROW())),"",SMALL(Inventaires!$V$3:$V$318,ROW()))</f>
        <v/>
      </c>
      <c r="B1487" s="37" t="str">
        <f t="shared" ca="1" si="69"/>
        <v/>
      </c>
      <c r="C1487" s="39" t="str">
        <f t="shared" ca="1" si="70"/>
        <v/>
      </c>
      <c r="D1487" s="39" t="str">
        <f t="shared" ca="1" si="71"/>
        <v/>
      </c>
    </row>
    <row r="1488" spans="1:4" x14ac:dyDescent="0.3">
      <c r="A1488" s="37" t="str">
        <f>IF(ISERROR(SMALL(Inventaires!$V$3:$V$318,ROW())),"",SMALL(Inventaires!$V$3:$V$318,ROW()))</f>
        <v/>
      </c>
      <c r="B1488" s="37" t="str">
        <f t="shared" ca="1" si="69"/>
        <v/>
      </c>
      <c r="C1488" s="39" t="str">
        <f t="shared" ca="1" si="70"/>
        <v/>
      </c>
      <c r="D1488" s="39" t="str">
        <f t="shared" ca="1" si="71"/>
        <v/>
      </c>
    </row>
    <row r="1489" spans="1:4" x14ac:dyDescent="0.3">
      <c r="A1489" s="37" t="str">
        <f>IF(ISERROR(SMALL(Inventaires!$V$3:$V$318,ROW())),"",SMALL(Inventaires!$V$3:$V$318,ROW()))</f>
        <v/>
      </c>
      <c r="B1489" s="37" t="str">
        <f t="shared" ca="1" si="69"/>
        <v/>
      </c>
      <c r="C1489" s="39" t="str">
        <f t="shared" ca="1" si="70"/>
        <v/>
      </c>
      <c r="D1489" s="39" t="str">
        <f t="shared" ca="1" si="71"/>
        <v/>
      </c>
    </row>
    <row r="1490" spans="1:4" x14ac:dyDescent="0.3">
      <c r="A1490" s="37" t="str">
        <f>IF(ISERROR(SMALL(Inventaires!$V$3:$V$318,ROW())),"",SMALL(Inventaires!$V$3:$V$318,ROW()))</f>
        <v/>
      </c>
      <c r="B1490" s="37" t="str">
        <f t="shared" ca="1" si="69"/>
        <v/>
      </c>
      <c r="C1490" s="39" t="str">
        <f t="shared" ca="1" si="70"/>
        <v/>
      </c>
      <c r="D1490" s="39" t="str">
        <f t="shared" ca="1" si="71"/>
        <v/>
      </c>
    </row>
    <row r="1491" spans="1:4" x14ac:dyDescent="0.3">
      <c r="A1491" s="37" t="str">
        <f>IF(ISERROR(SMALL(Inventaires!$V$3:$V$318,ROW())),"",SMALL(Inventaires!$V$3:$V$318,ROW()))</f>
        <v/>
      </c>
      <c r="B1491" s="37" t="str">
        <f t="shared" ca="1" si="69"/>
        <v/>
      </c>
      <c r="C1491" s="39" t="str">
        <f t="shared" ca="1" si="70"/>
        <v/>
      </c>
      <c r="D1491" s="39" t="str">
        <f t="shared" ca="1" si="71"/>
        <v/>
      </c>
    </row>
    <row r="1492" spans="1:4" x14ac:dyDescent="0.3">
      <c r="A1492" s="37" t="str">
        <f>IF(ISERROR(SMALL(Inventaires!$V$3:$V$318,ROW())),"",SMALL(Inventaires!$V$3:$V$318,ROW()))</f>
        <v/>
      </c>
      <c r="B1492" s="37" t="str">
        <f t="shared" ca="1" si="69"/>
        <v/>
      </c>
      <c r="C1492" s="39" t="str">
        <f t="shared" ca="1" si="70"/>
        <v/>
      </c>
      <c r="D1492" s="39" t="str">
        <f t="shared" ca="1" si="71"/>
        <v/>
      </c>
    </row>
    <row r="1493" spans="1:4" x14ac:dyDescent="0.3">
      <c r="A1493" s="37" t="str">
        <f>IF(ISERROR(SMALL(Inventaires!$V$3:$V$318,ROW())),"",SMALL(Inventaires!$V$3:$V$318,ROW()))</f>
        <v/>
      </c>
      <c r="B1493" s="37" t="str">
        <f t="shared" ca="1" si="69"/>
        <v/>
      </c>
      <c r="C1493" s="39" t="str">
        <f t="shared" ca="1" si="70"/>
        <v/>
      </c>
      <c r="D1493" s="39" t="str">
        <f t="shared" ca="1" si="71"/>
        <v/>
      </c>
    </row>
    <row r="1494" spans="1:4" x14ac:dyDescent="0.3">
      <c r="A1494" s="37" t="str">
        <f>IF(ISERROR(SMALL(Inventaires!$V$3:$V$318,ROW())),"",SMALL(Inventaires!$V$3:$V$318,ROW()))</f>
        <v/>
      </c>
      <c r="B1494" s="37" t="str">
        <f t="shared" ca="1" si="69"/>
        <v/>
      </c>
      <c r="C1494" s="39" t="str">
        <f t="shared" ca="1" si="70"/>
        <v/>
      </c>
      <c r="D1494" s="39" t="str">
        <f t="shared" ca="1" si="71"/>
        <v/>
      </c>
    </row>
    <row r="1495" spans="1:4" x14ac:dyDescent="0.3">
      <c r="A1495" s="37" t="str">
        <f>IF(ISERROR(SMALL(Inventaires!$V$3:$V$318,ROW())),"",SMALL(Inventaires!$V$3:$V$318,ROW()))</f>
        <v/>
      </c>
      <c r="B1495" s="37" t="str">
        <f t="shared" ca="1" si="69"/>
        <v/>
      </c>
      <c r="C1495" s="39" t="str">
        <f t="shared" ca="1" si="70"/>
        <v/>
      </c>
      <c r="D1495" s="39" t="str">
        <f t="shared" ca="1" si="71"/>
        <v/>
      </c>
    </row>
    <row r="1496" spans="1:4" x14ac:dyDescent="0.3">
      <c r="A1496" s="37" t="str">
        <f>IF(ISERROR(SMALL(Inventaires!$V$3:$V$318,ROW())),"",SMALL(Inventaires!$V$3:$V$318,ROW()))</f>
        <v/>
      </c>
      <c r="B1496" s="37" t="str">
        <f t="shared" ca="1" si="69"/>
        <v/>
      </c>
      <c r="C1496" s="39" t="str">
        <f t="shared" ca="1" si="70"/>
        <v/>
      </c>
      <c r="D1496" s="39" t="str">
        <f t="shared" ca="1" si="71"/>
        <v/>
      </c>
    </row>
    <row r="1497" spans="1:4" x14ac:dyDescent="0.3">
      <c r="A1497" s="37" t="str">
        <f>IF(ISERROR(SMALL(Inventaires!$V$3:$V$318,ROW())),"",SMALL(Inventaires!$V$3:$V$318,ROW()))</f>
        <v/>
      </c>
      <c r="B1497" s="37" t="str">
        <f t="shared" ca="1" si="69"/>
        <v/>
      </c>
      <c r="C1497" s="39" t="str">
        <f t="shared" ca="1" si="70"/>
        <v/>
      </c>
      <c r="D1497" s="39" t="str">
        <f t="shared" ca="1" si="71"/>
        <v/>
      </c>
    </row>
    <row r="1498" spans="1:4" x14ac:dyDescent="0.3">
      <c r="A1498" s="37" t="str">
        <f>IF(ISERROR(SMALL(Inventaires!$V$3:$V$318,ROW())),"",SMALL(Inventaires!$V$3:$V$318,ROW()))</f>
        <v/>
      </c>
      <c r="B1498" s="37" t="str">
        <f t="shared" ca="1" si="69"/>
        <v/>
      </c>
      <c r="C1498" s="39" t="str">
        <f t="shared" ca="1" si="70"/>
        <v/>
      </c>
      <c r="D1498" s="39" t="str">
        <f t="shared" ca="1" si="71"/>
        <v/>
      </c>
    </row>
    <row r="1499" spans="1:4" x14ac:dyDescent="0.3">
      <c r="A1499" s="37" t="str">
        <f>IF(ISERROR(SMALL(Inventaires!$V$3:$V$318,ROW())),"",SMALL(Inventaires!$V$3:$V$318,ROW()))</f>
        <v/>
      </c>
      <c r="B1499" s="37" t="str">
        <f t="shared" ca="1" si="69"/>
        <v/>
      </c>
      <c r="C1499" s="39" t="str">
        <f t="shared" ca="1" si="70"/>
        <v/>
      </c>
      <c r="D1499" s="39" t="str">
        <f t="shared" ca="1" si="71"/>
        <v/>
      </c>
    </row>
    <row r="1500" spans="1:4" x14ac:dyDescent="0.3">
      <c r="A1500" s="37" t="str">
        <f>IF(ISERROR(SMALL(Inventaires!$V$3:$V$318,ROW())),"",SMALL(Inventaires!$V$3:$V$318,ROW()))</f>
        <v/>
      </c>
      <c r="B1500" s="37" t="str">
        <f t="shared" ca="1" si="69"/>
        <v/>
      </c>
      <c r="C1500" s="39" t="str">
        <f t="shared" ca="1" si="70"/>
        <v/>
      </c>
      <c r="D1500" s="39" t="str">
        <f t="shared" ca="1" si="71"/>
        <v/>
      </c>
    </row>
    <row r="1501" spans="1:4" x14ac:dyDescent="0.3">
      <c r="A1501" s="37" t="str">
        <f>IF(ISERROR(SMALL(Inventaires!$V$3:$V$318,ROW())),"",SMALL(Inventaires!$V$3:$V$318,ROW()))</f>
        <v/>
      </c>
      <c r="B1501" s="37" t="str">
        <f t="shared" ca="1" si="69"/>
        <v/>
      </c>
      <c r="C1501" s="39" t="str">
        <f t="shared" ca="1" si="70"/>
        <v/>
      </c>
      <c r="D1501" s="39" t="str">
        <f t="shared" ca="1" si="71"/>
        <v/>
      </c>
    </row>
    <row r="1502" spans="1:4" x14ac:dyDescent="0.3">
      <c r="A1502" s="37" t="str">
        <f>IF(ISERROR(SMALL(Inventaires!$V$3:$V$318,ROW())),"",SMALL(Inventaires!$V$3:$V$318,ROW()))</f>
        <v/>
      </c>
      <c r="B1502" s="37" t="str">
        <f t="shared" ca="1" si="69"/>
        <v/>
      </c>
      <c r="C1502" s="39" t="str">
        <f t="shared" ca="1" si="70"/>
        <v/>
      </c>
      <c r="D1502" s="39" t="str">
        <f t="shared" ca="1" si="71"/>
        <v/>
      </c>
    </row>
    <row r="1503" spans="1:4" x14ac:dyDescent="0.3">
      <c r="A1503" s="37" t="str">
        <f>IF(ISERROR(SMALL(Inventaires!$V$3:$V$318,ROW())),"",SMALL(Inventaires!$V$3:$V$318,ROW()))</f>
        <v/>
      </c>
      <c r="B1503" s="37" t="str">
        <f t="shared" ca="1" si="69"/>
        <v/>
      </c>
      <c r="C1503" s="39" t="str">
        <f t="shared" ca="1" si="70"/>
        <v/>
      </c>
      <c r="D1503" s="39" t="str">
        <f t="shared" ca="1" si="71"/>
        <v/>
      </c>
    </row>
    <row r="1504" spans="1:4" x14ac:dyDescent="0.3">
      <c r="A1504" s="37" t="str">
        <f>IF(ISERROR(SMALL(Inventaires!$V$3:$V$318,ROW())),"",SMALL(Inventaires!$V$3:$V$318,ROW()))</f>
        <v/>
      </c>
      <c r="B1504" s="37" t="str">
        <f t="shared" ca="1" si="69"/>
        <v/>
      </c>
      <c r="C1504" s="39" t="str">
        <f t="shared" ca="1" si="70"/>
        <v/>
      </c>
      <c r="D1504" s="39" t="str">
        <f t="shared" ca="1" si="71"/>
        <v/>
      </c>
    </row>
    <row r="1505" spans="1:4" x14ac:dyDescent="0.3">
      <c r="A1505" s="37" t="str">
        <f>IF(ISERROR(SMALL(Inventaires!$V$3:$V$318,ROW())),"",SMALL(Inventaires!$V$3:$V$318,ROW()))</f>
        <v/>
      </c>
      <c r="B1505" s="37" t="str">
        <f t="shared" ca="1" si="69"/>
        <v/>
      </c>
      <c r="C1505" s="39" t="str">
        <f t="shared" ca="1" si="70"/>
        <v/>
      </c>
      <c r="D1505" s="39" t="str">
        <f t="shared" ca="1" si="71"/>
        <v/>
      </c>
    </row>
    <row r="1506" spans="1:4" x14ac:dyDescent="0.3">
      <c r="A1506" s="37" t="str">
        <f>IF(ISERROR(SMALL(Inventaires!$V$3:$V$318,ROW())),"",SMALL(Inventaires!$V$3:$V$318,ROW()))</f>
        <v/>
      </c>
      <c r="B1506" s="37" t="str">
        <f t="shared" ca="1" si="69"/>
        <v/>
      </c>
      <c r="C1506" s="39" t="str">
        <f t="shared" ca="1" si="70"/>
        <v/>
      </c>
      <c r="D1506" s="39" t="str">
        <f t="shared" ca="1" si="71"/>
        <v/>
      </c>
    </row>
    <row r="1507" spans="1:4" x14ac:dyDescent="0.3">
      <c r="A1507" s="37" t="str">
        <f>IF(ISERROR(SMALL(Inventaires!$V$3:$V$318,ROW())),"",SMALL(Inventaires!$V$3:$V$318,ROW()))</f>
        <v/>
      </c>
      <c r="B1507" s="37" t="str">
        <f t="shared" ca="1" si="69"/>
        <v/>
      </c>
      <c r="C1507" s="39" t="str">
        <f t="shared" ca="1" si="70"/>
        <v/>
      </c>
      <c r="D1507" s="39" t="str">
        <f t="shared" ca="1" si="71"/>
        <v/>
      </c>
    </row>
    <row r="1508" spans="1:4" x14ac:dyDescent="0.3">
      <c r="A1508" s="37" t="str">
        <f>IF(ISERROR(SMALL(Inventaires!$V$3:$V$318,ROW())),"",SMALL(Inventaires!$V$3:$V$318,ROW()))</f>
        <v/>
      </c>
      <c r="B1508" s="37" t="str">
        <f t="shared" ca="1" si="69"/>
        <v/>
      </c>
      <c r="C1508" s="39" t="str">
        <f t="shared" ca="1" si="70"/>
        <v/>
      </c>
      <c r="D1508" s="39" t="str">
        <f t="shared" ca="1" si="71"/>
        <v/>
      </c>
    </row>
    <row r="1509" spans="1:4" x14ac:dyDescent="0.3">
      <c r="A1509" s="37" t="str">
        <f>IF(ISERROR(SMALL(Inventaires!$V$3:$V$318,ROW())),"",SMALL(Inventaires!$V$3:$V$318,ROW()))</f>
        <v/>
      </c>
      <c r="B1509" s="37" t="str">
        <f t="shared" ca="1" si="69"/>
        <v/>
      </c>
      <c r="C1509" s="39" t="str">
        <f t="shared" ca="1" si="70"/>
        <v/>
      </c>
      <c r="D1509" s="39" t="str">
        <f t="shared" ca="1" si="71"/>
        <v/>
      </c>
    </row>
    <row r="1510" spans="1:4" x14ac:dyDescent="0.3">
      <c r="A1510" s="37" t="str">
        <f>IF(ISERROR(SMALL(Inventaires!$V$3:$V$318,ROW())),"",SMALL(Inventaires!$V$3:$V$318,ROW()))</f>
        <v/>
      </c>
      <c r="B1510" s="37" t="str">
        <f t="shared" ca="1" si="69"/>
        <v/>
      </c>
      <c r="C1510" s="39" t="str">
        <f t="shared" ca="1" si="70"/>
        <v/>
      </c>
      <c r="D1510" s="39" t="str">
        <f t="shared" ca="1" si="71"/>
        <v/>
      </c>
    </row>
    <row r="1511" spans="1:4" x14ac:dyDescent="0.3">
      <c r="A1511" s="37" t="str">
        <f>IF(ISERROR(SMALL(Inventaires!$V$3:$V$318,ROW())),"",SMALL(Inventaires!$V$3:$V$318,ROW()))</f>
        <v/>
      </c>
      <c r="B1511" s="37" t="str">
        <f t="shared" ca="1" si="69"/>
        <v/>
      </c>
      <c r="C1511" s="39" t="str">
        <f t="shared" ca="1" si="70"/>
        <v/>
      </c>
      <c r="D1511" s="39" t="str">
        <f t="shared" ca="1" si="71"/>
        <v/>
      </c>
    </row>
    <row r="1512" spans="1:4" x14ac:dyDescent="0.3">
      <c r="A1512" s="37" t="str">
        <f>IF(ISERROR(SMALL(Inventaires!$V$3:$V$318,ROW())),"",SMALL(Inventaires!$V$3:$V$318,ROW()))</f>
        <v/>
      </c>
      <c r="B1512" s="37" t="str">
        <f t="shared" ca="1" si="69"/>
        <v/>
      </c>
      <c r="C1512" s="39" t="str">
        <f t="shared" ca="1" si="70"/>
        <v/>
      </c>
      <c r="D1512" s="39" t="str">
        <f t="shared" ca="1" si="71"/>
        <v/>
      </c>
    </row>
    <row r="1513" spans="1:4" x14ac:dyDescent="0.3">
      <c r="A1513" s="37" t="str">
        <f>IF(ISERROR(SMALL(Inventaires!$V$3:$V$318,ROW())),"",SMALL(Inventaires!$V$3:$V$318,ROW()))</f>
        <v/>
      </c>
      <c r="B1513" s="37" t="str">
        <f t="shared" ca="1" si="69"/>
        <v/>
      </c>
      <c r="C1513" s="39" t="str">
        <f t="shared" ca="1" si="70"/>
        <v/>
      </c>
      <c r="D1513" s="39" t="str">
        <f t="shared" ca="1" si="71"/>
        <v/>
      </c>
    </row>
    <row r="1514" spans="1:4" x14ac:dyDescent="0.3">
      <c r="A1514" s="37" t="str">
        <f>IF(ISERROR(SMALL(Inventaires!$V$3:$V$318,ROW())),"",SMALL(Inventaires!$V$3:$V$318,ROW()))</f>
        <v/>
      </c>
      <c r="B1514" s="37" t="str">
        <f t="shared" ca="1" si="69"/>
        <v/>
      </c>
      <c r="C1514" s="39" t="str">
        <f t="shared" ca="1" si="70"/>
        <v/>
      </c>
      <c r="D1514" s="39" t="str">
        <f t="shared" ca="1" si="71"/>
        <v/>
      </c>
    </row>
    <row r="1515" spans="1:4" x14ac:dyDescent="0.3">
      <c r="A1515" s="37" t="str">
        <f>IF(ISERROR(SMALL(Inventaires!$V$3:$V$318,ROW())),"",SMALL(Inventaires!$V$3:$V$318,ROW()))</f>
        <v/>
      </c>
      <c r="B1515" s="37" t="str">
        <f t="shared" ca="1" si="69"/>
        <v/>
      </c>
      <c r="C1515" s="39" t="str">
        <f t="shared" ca="1" si="70"/>
        <v/>
      </c>
      <c r="D1515" s="39" t="str">
        <f t="shared" ca="1" si="71"/>
        <v/>
      </c>
    </row>
    <row r="1516" spans="1:4" x14ac:dyDescent="0.3">
      <c r="A1516" s="37" t="str">
        <f>IF(ISERROR(SMALL(Inventaires!$V$3:$V$318,ROW())),"",SMALL(Inventaires!$V$3:$V$318,ROW()))</f>
        <v/>
      </c>
      <c r="B1516" s="37" t="str">
        <f t="shared" ca="1" si="69"/>
        <v/>
      </c>
      <c r="C1516" s="39" t="str">
        <f t="shared" ca="1" si="70"/>
        <v/>
      </c>
      <c r="D1516" s="39" t="str">
        <f t="shared" ca="1" si="71"/>
        <v/>
      </c>
    </row>
    <row r="1517" spans="1:4" x14ac:dyDescent="0.3">
      <c r="A1517" s="37" t="str">
        <f>IF(ISERROR(SMALL(Inventaires!$V$3:$V$318,ROW())),"",SMALL(Inventaires!$V$3:$V$318,ROW()))</f>
        <v/>
      </c>
      <c r="B1517" s="37" t="str">
        <f t="shared" ca="1" si="69"/>
        <v/>
      </c>
      <c r="C1517" s="39" t="str">
        <f t="shared" ca="1" si="70"/>
        <v/>
      </c>
      <c r="D1517" s="39" t="str">
        <f t="shared" ca="1" si="71"/>
        <v/>
      </c>
    </row>
    <row r="1518" spans="1:4" x14ac:dyDescent="0.3">
      <c r="A1518" s="37" t="str">
        <f>IF(ISERROR(SMALL(Inventaires!$V$3:$V$318,ROW())),"",SMALL(Inventaires!$V$3:$V$318,ROW()))</f>
        <v/>
      </c>
      <c r="B1518" s="37" t="str">
        <f t="shared" ca="1" si="69"/>
        <v/>
      </c>
      <c r="C1518" s="39" t="str">
        <f t="shared" ca="1" si="70"/>
        <v/>
      </c>
      <c r="D1518" s="39" t="str">
        <f t="shared" ca="1" si="71"/>
        <v/>
      </c>
    </row>
    <row r="1519" spans="1:4" x14ac:dyDescent="0.3">
      <c r="A1519" s="37" t="str">
        <f>IF(ISERROR(SMALL(Inventaires!$V$3:$V$318,ROW())),"",SMALL(Inventaires!$V$3:$V$318,ROW()))</f>
        <v/>
      </c>
      <c r="B1519" s="37" t="str">
        <f t="shared" ca="1" si="69"/>
        <v/>
      </c>
      <c r="C1519" s="39" t="str">
        <f t="shared" ca="1" si="70"/>
        <v/>
      </c>
      <c r="D1519" s="39" t="str">
        <f t="shared" ca="1" si="71"/>
        <v/>
      </c>
    </row>
    <row r="1520" spans="1:4" x14ac:dyDescent="0.3">
      <c r="A1520" s="37" t="str">
        <f>IF(ISERROR(SMALL(Inventaires!$V$3:$V$318,ROW())),"",SMALL(Inventaires!$V$3:$V$318,ROW()))</f>
        <v/>
      </c>
      <c r="B1520" s="37" t="str">
        <f t="shared" ca="1" si="69"/>
        <v/>
      </c>
      <c r="C1520" s="39" t="str">
        <f t="shared" ca="1" si="70"/>
        <v/>
      </c>
      <c r="D1520" s="39" t="str">
        <f t="shared" ca="1" si="71"/>
        <v/>
      </c>
    </row>
    <row r="1521" spans="1:4" x14ac:dyDescent="0.3">
      <c r="A1521" s="37" t="str">
        <f>IF(ISERROR(SMALL(Inventaires!$V$3:$V$318,ROW())),"",SMALL(Inventaires!$V$3:$V$318,ROW()))</f>
        <v/>
      </c>
      <c r="B1521" s="37" t="str">
        <f t="shared" ca="1" si="69"/>
        <v/>
      </c>
      <c r="C1521" s="39" t="str">
        <f t="shared" ca="1" si="70"/>
        <v/>
      </c>
      <c r="D1521" s="39" t="str">
        <f t="shared" ca="1" si="71"/>
        <v/>
      </c>
    </row>
    <row r="1522" spans="1:4" x14ac:dyDescent="0.3">
      <c r="A1522" s="37" t="str">
        <f>IF(ISERROR(SMALL(Inventaires!$V$3:$V$318,ROW())),"",SMALL(Inventaires!$V$3:$V$318,ROW()))</f>
        <v/>
      </c>
      <c r="B1522" s="37" t="str">
        <f t="shared" ca="1" si="69"/>
        <v/>
      </c>
      <c r="C1522" s="39" t="str">
        <f t="shared" ca="1" si="70"/>
        <v/>
      </c>
      <c r="D1522" s="39" t="str">
        <f t="shared" ca="1" si="71"/>
        <v/>
      </c>
    </row>
    <row r="1523" spans="1:4" x14ac:dyDescent="0.3">
      <c r="A1523" s="37" t="str">
        <f>IF(ISERROR(SMALL(Inventaires!$V$3:$V$318,ROW())),"",SMALL(Inventaires!$V$3:$V$318,ROW()))</f>
        <v/>
      </c>
      <c r="B1523" s="37" t="str">
        <f t="shared" ca="1" si="69"/>
        <v/>
      </c>
      <c r="C1523" s="39" t="str">
        <f t="shared" ca="1" si="70"/>
        <v/>
      </c>
      <c r="D1523" s="39" t="str">
        <f t="shared" ca="1" si="71"/>
        <v/>
      </c>
    </row>
    <row r="1524" spans="1:4" x14ac:dyDescent="0.3">
      <c r="A1524" s="37" t="str">
        <f>IF(ISERROR(SMALL(Inventaires!$V$3:$V$318,ROW())),"",SMALL(Inventaires!$V$3:$V$318,ROW()))</f>
        <v/>
      </c>
      <c r="B1524" s="37" t="str">
        <f t="shared" ca="1" si="69"/>
        <v/>
      </c>
      <c r="C1524" s="39" t="str">
        <f t="shared" ca="1" si="70"/>
        <v/>
      </c>
      <c r="D1524" s="39" t="str">
        <f t="shared" ca="1" si="71"/>
        <v/>
      </c>
    </row>
    <row r="1525" spans="1:4" x14ac:dyDescent="0.3">
      <c r="A1525" s="37" t="str">
        <f>IF(ISERROR(SMALL(Inventaires!$V$3:$V$318,ROW())),"",SMALL(Inventaires!$V$3:$V$318,ROW()))</f>
        <v/>
      </c>
      <c r="B1525" s="37" t="str">
        <f t="shared" ca="1" si="69"/>
        <v/>
      </c>
      <c r="C1525" s="39" t="str">
        <f t="shared" ca="1" si="70"/>
        <v/>
      </c>
      <c r="D1525" s="39" t="str">
        <f t="shared" ca="1" si="71"/>
        <v/>
      </c>
    </row>
    <row r="1526" spans="1:4" x14ac:dyDescent="0.3">
      <c r="A1526" s="37" t="str">
        <f>IF(ISERROR(SMALL(Inventaires!$V$3:$V$318,ROW())),"",SMALL(Inventaires!$V$3:$V$318,ROW()))</f>
        <v/>
      </c>
      <c r="B1526" s="37" t="str">
        <f t="shared" ca="1" si="69"/>
        <v/>
      </c>
      <c r="C1526" s="39" t="str">
        <f t="shared" ca="1" si="70"/>
        <v/>
      </c>
      <c r="D1526" s="39" t="str">
        <f t="shared" ca="1" si="71"/>
        <v/>
      </c>
    </row>
    <row r="1527" spans="1:4" x14ac:dyDescent="0.3">
      <c r="A1527" s="37" t="str">
        <f>IF(ISERROR(SMALL(Inventaires!$V$3:$V$318,ROW())),"",SMALL(Inventaires!$V$3:$V$318,ROW()))</f>
        <v/>
      </c>
      <c r="B1527" s="37" t="str">
        <f t="shared" ca="1" si="69"/>
        <v/>
      </c>
      <c r="C1527" s="39" t="str">
        <f t="shared" ca="1" si="70"/>
        <v/>
      </c>
      <c r="D1527" s="39" t="str">
        <f t="shared" ca="1" si="71"/>
        <v/>
      </c>
    </row>
    <row r="1528" spans="1:4" x14ac:dyDescent="0.3">
      <c r="A1528" s="37" t="str">
        <f>IF(ISERROR(SMALL(Inventaires!$V$3:$V$318,ROW())),"",SMALL(Inventaires!$V$3:$V$318,ROW()))</f>
        <v/>
      </c>
      <c r="B1528" s="37" t="str">
        <f t="shared" ca="1" si="69"/>
        <v/>
      </c>
      <c r="C1528" s="39" t="str">
        <f t="shared" ca="1" si="70"/>
        <v/>
      </c>
      <c r="D1528" s="39" t="str">
        <f t="shared" ca="1" si="71"/>
        <v/>
      </c>
    </row>
    <row r="1529" spans="1:4" x14ac:dyDescent="0.3">
      <c r="A1529" s="37" t="str">
        <f>IF(ISERROR(SMALL(Inventaires!$V$3:$V$318,ROW())),"",SMALL(Inventaires!$V$3:$V$318,ROW()))</f>
        <v/>
      </c>
      <c r="B1529" s="37" t="str">
        <f t="shared" ca="1" si="69"/>
        <v/>
      </c>
      <c r="C1529" s="39" t="str">
        <f t="shared" ca="1" si="70"/>
        <v/>
      </c>
      <c r="D1529" s="39" t="str">
        <f t="shared" ca="1" si="71"/>
        <v/>
      </c>
    </row>
    <row r="1530" spans="1:4" x14ac:dyDescent="0.3">
      <c r="A1530" s="37" t="str">
        <f>IF(ISERROR(SMALL(Inventaires!$V$3:$V$318,ROW())),"",SMALL(Inventaires!$V$3:$V$318,ROW()))</f>
        <v/>
      </c>
      <c r="B1530" s="37" t="str">
        <f t="shared" ca="1" si="69"/>
        <v/>
      </c>
      <c r="C1530" s="39" t="str">
        <f t="shared" ca="1" si="70"/>
        <v/>
      </c>
      <c r="D1530" s="39" t="str">
        <f t="shared" ca="1" si="71"/>
        <v/>
      </c>
    </row>
    <row r="1531" spans="1:4" x14ac:dyDescent="0.3">
      <c r="A1531" s="37" t="str">
        <f>IF(ISERROR(SMALL(Inventaires!$V$3:$V$318,ROW())),"",SMALL(Inventaires!$V$3:$V$318,ROW()))</f>
        <v/>
      </c>
      <c r="B1531" s="37" t="str">
        <f t="shared" ca="1" si="69"/>
        <v/>
      </c>
      <c r="C1531" s="39" t="str">
        <f t="shared" ca="1" si="70"/>
        <v/>
      </c>
      <c r="D1531" s="39" t="str">
        <f t="shared" ca="1" si="71"/>
        <v/>
      </c>
    </row>
    <row r="1532" spans="1:4" x14ac:dyDescent="0.3">
      <c r="A1532" s="37" t="str">
        <f>IF(ISERROR(SMALL(Inventaires!$V$3:$V$318,ROW())),"",SMALL(Inventaires!$V$3:$V$318,ROW()))</f>
        <v/>
      </c>
      <c r="B1532" s="37" t="str">
        <f t="shared" ca="1" si="69"/>
        <v/>
      </c>
      <c r="C1532" s="39" t="str">
        <f t="shared" ca="1" si="70"/>
        <v/>
      </c>
      <c r="D1532" s="39" t="str">
        <f t="shared" ca="1" si="71"/>
        <v/>
      </c>
    </row>
    <row r="1533" spans="1:4" x14ac:dyDescent="0.3">
      <c r="A1533" s="37" t="str">
        <f>IF(ISERROR(SMALL(Inventaires!$V$3:$V$318,ROW())),"",SMALL(Inventaires!$V$3:$V$318,ROW()))</f>
        <v/>
      </c>
      <c r="B1533" s="37" t="str">
        <f t="shared" ca="1" si="69"/>
        <v/>
      </c>
      <c r="C1533" s="39" t="str">
        <f t="shared" ca="1" si="70"/>
        <v/>
      </c>
      <c r="D1533" s="39" t="str">
        <f t="shared" ca="1" si="71"/>
        <v/>
      </c>
    </row>
    <row r="1534" spans="1:4" x14ac:dyDescent="0.3">
      <c r="A1534" s="37" t="str">
        <f>IF(ISERROR(SMALL(Inventaires!$V$3:$V$318,ROW())),"",SMALL(Inventaires!$V$3:$V$318,ROW()))</f>
        <v/>
      </c>
      <c r="B1534" s="37" t="str">
        <f t="shared" ca="1" si="69"/>
        <v/>
      </c>
      <c r="C1534" s="39" t="str">
        <f t="shared" ca="1" si="70"/>
        <v/>
      </c>
      <c r="D1534" s="39" t="str">
        <f t="shared" ca="1" si="71"/>
        <v/>
      </c>
    </row>
    <row r="1535" spans="1:4" x14ac:dyDescent="0.3">
      <c r="A1535" s="37" t="str">
        <f>IF(ISERROR(SMALL(Inventaires!$V$3:$V$318,ROW())),"",SMALL(Inventaires!$V$3:$V$318,ROW()))</f>
        <v/>
      </c>
      <c r="B1535" s="37" t="str">
        <f t="shared" ca="1" si="69"/>
        <v/>
      </c>
      <c r="C1535" s="39" t="str">
        <f t="shared" ca="1" si="70"/>
        <v/>
      </c>
      <c r="D1535" s="39" t="str">
        <f t="shared" ca="1" si="71"/>
        <v/>
      </c>
    </row>
    <row r="1536" spans="1:4" x14ac:dyDescent="0.3">
      <c r="A1536" s="37" t="str">
        <f>IF(ISERROR(SMALL(Inventaires!$V$3:$V$318,ROW())),"",SMALL(Inventaires!$V$3:$V$318,ROW()))</f>
        <v/>
      </c>
      <c r="B1536" s="37" t="str">
        <f t="shared" ca="1" si="69"/>
        <v/>
      </c>
      <c r="C1536" s="39" t="str">
        <f t="shared" ca="1" si="70"/>
        <v/>
      </c>
      <c r="D1536" s="39" t="str">
        <f t="shared" ca="1" si="71"/>
        <v/>
      </c>
    </row>
    <row r="1537" spans="1:4" x14ac:dyDescent="0.3">
      <c r="A1537" s="37" t="str">
        <f>IF(ISERROR(SMALL(Inventaires!$V$3:$V$318,ROW())),"",SMALL(Inventaires!$V$3:$V$318,ROW()))</f>
        <v/>
      </c>
      <c r="B1537" s="37" t="str">
        <f t="shared" ref="B1537:B1600" ca="1" si="72">IF(A1537="","",INDIRECT("Inventaires!D"&amp;A1537,1))</f>
        <v/>
      </c>
      <c r="C1537" s="39" t="str">
        <f t="shared" ref="C1537:C1600" ca="1" si="73">IF(A1537="","",INDIRECT("Inventaires!Q"&amp;A1537,1))</f>
        <v/>
      </c>
      <c r="D1537" s="39" t="str">
        <f t="shared" ca="1" si="71"/>
        <v/>
      </c>
    </row>
    <row r="1538" spans="1:4" x14ac:dyDescent="0.3">
      <c r="A1538" s="37" t="str">
        <f>IF(ISERROR(SMALL(Inventaires!$V$3:$V$318,ROW())),"",SMALL(Inventaires!$V$3:$V$318,ROW()))</f>
        <v/>
      </c>
      <c r="B1538" s="37" t="str">
        <f t="shared" ca="1" si="72"/>
        <v/>
      </c>
      <c r="C1538" s="39" t="str">
        <f t="shared" ca="1" si="73"/>
        <v/>
      </c>
      <c r="D1538" s="39" t="str">
        <f t="shared" ref="D1538:D1601" ca="1" si="74">IF(A1538="","",INDIRECT("Inventaires!C"&amp;A1538,1))</f>
        <v/>
      </c>
    </row>
    <row r="1539" spans="1:4" x14ac:dyDescent="0.3">
      <c r="A1539" s="37" t="str">
        <f>IF(ISERROR(SMALL(Inventaires!$V$3:$V$318,ROW())),"",SMALL(Inventaires!$V$3:$V$318,ROW()))</f>
        <v/>
      </c>
      <c r="B1539" s="37" t="str">
        <f t="shared" ca="1" si="72"/>
        <v/>
      </c>
      <c r="C1539" s="39" t="str">
        <f t="shared" ca="1" si="73"/>
        <v/>
      </c>
      <c r="D1539" s="39" t="str">
        <f t="shared" ca="1" si="74"/>
        <v/>
      </c>
    </row>
    <row r="1540" spans="1:4" x14ac:dyDescent="0.3">
      <c r="A1540" s="37" t="str">
        <f>IF(ISERROR(SMALL(Inventaires!$V$3:$V$318,ROW())),"",SMALL(Inventaires!$V$3:$V$318,ROW()))</f>
        <v/>
      </c>
      <c r="B1540" s="37" t="str">
        <f t="shared" ca="1" si="72"/>
        <v/>
      </c>
      <c r="C1540" s="39" t="str">
        <f t="shared" ca="1" si="73"/>
        <v/>
      </c>
      <c r="D1540" s="39" t="str">
        <f t="shared" ca="1" si="74"/>
        <v/>
      </c>
    </row>
    <row r="1541" spans="1:4" x14ac:dyDescent="0.3">
      <c r="A1541" s="37" t="str">
        <f>IF(ISERROR(SMALL(Inventaires!$V$3:$V$318,ROW())),"",SMALL(Inventaires!$V$3:$V$318,ROW()))</f>
        <v/>
      </c>
      <c r="B1541" s="37" t="str">
        <f t="shared" ca="1" si="72"/>
        <v/>
      </c>
      <c r="C1541" s="39" t="str">
        <f t="shared" ca="1" si="73"/>
        <v/>
      </c>
      <c r="D1541" s="39" t="str">
        <f t="shared" ca="1" si="74"/>
        <v/>
      </c>
    </row>
    <row r="1542" spans="1:4" x14ac:dyDescent="0.3">
      <c r="A1542" s="37" t="str">
        <f>IF(ISERROR(SMALL(Inventaires!$V$3:$V$318,ROW())),"",SMALL(Inventaires!$V$3:$V$318,ROW()))</f>
        <v/>
      </c>
      <c r="B1542" s="37" t="str">
        <f t="shared" ca="1" si="72"/>
        <v/>
      </c>
      <c r="C1542" s="39" t="str">
        <f t="shared" ca="1" si="73"/>
        <v/>
      </c>
      <c r="D1542" s="39" t="str">
        <f t="shared" ca="1" si="74"/>
        <v/>
      </c>
    </row>
    <row r="1543" spans="1:4" x14ac:dyDescent="0.3">
      <c r="A1543" s="37" t="str">
        <f>IF(ISERROR(SMALL(Inventaires!$V$3:$V$318,ROW())),"",SMALL(Inventaires!$V$3:$V$318,ROW()))</f>
        <v/>
      </c>
      <c r="B1543" s="37" t="str">
        <f t="shared" ca="1" si="72"/>
        <v/>
      </c>
      <c r="C1543" s="39" t="str">
        <f t="shared" ca="1" si="73"/>
        <v/>
      </c>
      <c r="D1543" s="39" t="str">
        <f t="shared" ca="1" si="74"/>
        <v/>
      </c>
    </row>
    <row r="1544" spans="1:4" x14ac:dyDescent="0.3">
      <c r="A1544" s="37" t="str">
        <f>IF(ISERROR(SMALL(Inventaires!$V$3:$V$318,ROW())),"",SMALL(Inventaires!$V$3:$V$318,ROW()))</f>
        <v/>
      </c>
      <c r="B1544" s="37" t="str">
        <f t="shared" ca="1" si="72"/>
        <v/>
      </c>
      <c r="C1544" s="39" t="str">
        <f t="shared" ca="1" si="73"/>
        <v/>
      </c>
      <c r="D1544" s="39" t="str">
        <f t="shared" ca="1" si="74"/>
        <v/>
      </c>
    </row>
    <row r="1545" spans="1:4" x14ac:dyDescent="0.3">
      <c r="A1545" s="37" t="str">
        <f>IF(ISERROR(SMALL(Inventaires!$V$3:$V$318,ROW())),"",SMALL(Inventaires!$V$3:$V$318,ROW()))</f>
        <v/>
      </c>
      <c r="B1545" s="37" t="str">
        <f t="shared" ca="1" si="72"/>
        <v/>
      </c>
      <c r="C1545" s="39" t="str">
        <f t="shared" ca="1" si="73"/>
        <v/>
      </c>
      <c r="D1545" s="39" t="str">
        <f t="shared" ca="1" si="74"/>
        <v/>
      </c>
    </row>
    <row r="1546" spans="1:4" x14ac:dyDescent="0.3">
      <c r="A1546" s="37" t="str">
        <f>IF(ISERROR(SMALL(Inventaires!$V$3:$V$318,ROW())),"",SMALL(Inventaires!$V$3:$V$318,ROW()))</f>
        <v/>
      </c>
      <c r="B1546" s="37" t="str">
        <f t="shared" ca="1" si="72"/>
        <v/>
      </c>
      <c r="C1546" s="39" t="str">
        <f t="shared" ca="1" si="73"/>
        <v/>
      </c>
      <c r="D1546" s="39" t="str">
        <f t="shared" ca="1" si="74"/>
        <v/>
      </c>
    </row>
    <row r="1547" spans="1:4" x14ac:dyDescent="0.3">
      <c r="A1547" s="37" t="str">
        <f>IF(ISERROR(SMALL(Inventaires!$V$3:$V$318,ROW())),"",SMALL(Inventaires!$V$3:$V$318,ROW()))</f>
        <v/>
      </c>
      <c r="B1547" s="37" t="str">
        <f t="shared" ca="1" si="72"/>
        <v/>
      </c>
      <c r="C1547" s="39" t="str">
        <f t="shared" ca="1" si="73"/>
        <v/>
      </c>
      <c r="D1547" s="39" t="str">
        <f t="shared" ca="1" si="74"/>
        <v/>
      </c>
    </row>
    <row r="1548" spans="1:4" x14ac:dyDescent="0.3">
      <c r="A1548" s="37" t="str">
        <f>IF(ISERROR(SMALL(Inventaires!$V$3:$V$318,ROW())),"",SMALL(Inventaires!$V$3:$V$318,ROW()))</f>
        <v/>
      </c>
      <c r="B1548" s="37" t="str">
        <f t="shared" ca="1" si="72"/>
        <v/>
      </c>
      <c r="C1548" s="39" t="str">
        <f t="shared" ca="1" si="73"/>
        <v/>
      </c>
      <c r="D1548" s="39" t="str">
        <f t="shared" ca="1" si="74"/>
        <v/>
      </c>
    </row>
    <row r="1549" spans="1:4" x14ac:dyDescent="0.3">
      <c r="A1549" s="37" t="str">
        <f>IF(ISERROR(SMALL(Inventaires!$V$3:$V$318,ROW())),"",SMALL(Inventaires!$V$3:$V$318,ROW()))</f>
        <v/>
      </c>
      <c r="B1549" s="37" t="str">
        <f t="shared" ca="1" si="72"/>
        <v/>
      </c>
      <c r="C1549" s="39" t="str">
        <f t="shared" ca="1" si="73"/>
        <v/>
      </c>
      <c r="D1549" s="39" t="str">
        <f t="shared" ca="1" si="74"/>
        <v/>
      </c>
    </row>
    <row r="1550" spans="1:4" x14ac:dyDescent="0.3">
      <c r="A1550" s="37" t="str">
        <f>IF(ISERROR(SMALL(Inventaires!$V$3:$V$318,ROW())),"",SMALL(Inventaires!$V$3:$V$318,ROW()))</f>
        <v/>
      </c>
      <c r="B1550" s="37" t="str">
        <f t="shared" ca="1" si="72"/>
        <v/>
      </c>
      <c r="C1550" s="39" t="str">
        <f t="shared" ca="1" si="73"/>
        <v/>
      </c>
      <c r="D1550" s="39" t="str">
        <f t="shared" ca="1" si="74"/>
        <v/>
      </c>
    </row>
    <row r="1551" spans="1:4" x14ac:dyDescent="0.3">
      <c r="A1551" s="37" t="str">
        <f>IF(ISERROR(SMALL(Inventaires!$V$3:$V$318,ROW())),"",SMALL(Inventaires!$V$3:$V$318,ROW()))</f>
        <v/>
      </c>
      <c r="B1551" s="37" t="str">
        <f t="shared" ca="1" si="72"/>
        <v/>
      </c>
      <c r="C1551" s="39" t="str">
        <f t="shared" ca="1" si="73"/>
        <v/>
      </c>
      <c r="D1551" s="39" t="str">
        <f t="shared" ca="1" si="74"/>
        <v/>
      </c>
    </row>
    <row r="1552" spans="1:4" x14ac:dyDescent="0.3">
      <c r="A1552" s="37" t="str">
        <f>IF(ISERROR(SMALL(Inventaires!$V$3:$V$318,ROW())),"",SMALL(Inventaires!$V$3:$V$318,ROW()))</f>
        <v/>
      </c>
      <c r="B1552" s="37" t="str">
        <f t="shared" ca="1" si="72"/>
        <v/>
      </c>
      <c r="C1552" s="39" t="str">
        <f t="shared" ca="1" si="73"/>
        <v/>
      </c>
      <c r="D1552" s="39" t="str">
        <f t="shared" ca="1" si="74"/>
        <v/>
      </c>
    </row>
    <row r="1553" spans="1:4" x14ac:dyDescent="0.3">
      <c r="A1553" s="37" t="str">
        <f>IF(ISERROR(SMALL(Inventaires!$V$3:$V$318,ROW())),"",SMALL(Inventaires!$V$3:$V$318,ROW()))</f>
        <v/>
      </c>
      <c r="B1553" s="37" t="str">
        <f t="shared" ca="1" si="72"/>
        <v/>
      </c>
      <c r="C1553" s="39" t="str">
        <f t="shared" ca="1" si="73"/>
        <v/>
      </c>
      <c r="D1553" s="39" t="str">
        <f t="shared" ca="1" si="74"/>
        <v/>
      </c>
    </row>
    <row r="1554" spans="1:4" x14ac:dyDescent="0.3">
      <c r="A1554" s="37" t="str">
        <f>IF(ISERROR(SMALL(Inventaires!$V$3:$V$318,ROW())),"",SMALL(Inventaires!$V$3:$V$318,ROW()))</f>
        <v/>
      </c>
      <c r="B1554" s="37" t="str">
        <f t="shared" ca="1" si="72"/>
        <v/>
      </c>
      <c r="C1554" s="39" t="str">
        <f t="shared" ca="1" si="73"/>
        <v/>
      </c>
      <c r="D1554" s="39" t="str">
        <f t="shared" ca="1" si="74"/>
        <v/>
      </c>
    </row>
    <row r="1555" spans="1:4" x14ac:dyDescent="0.3">
      <c r="A1555" s="37" t="str">
        <f>IF(ISERROR(SMALL(Inventaires!$V$3:$V$318,ROW())),"",SMALL(Inventaires!$V$3:$V$318,ROW()))</f>
        <v/>
      </c>
      <c r="B1555" s="37" t="str">
        <f t="shared" ca="1" si="72"/>
        <v/>
      </c>
      <c r="C1555" s="39" t="str">
        <f t="shared" ca="1" si="73"/>
        <v/>
      </c>
      <c r="D1555" s="39" t="str">
        <f t="shared" ca="1" si="74"/>
        <v/>
      </c>
    </row>
    <row r="1556" spans="1:4" x14ac:dyDescent="0.3">
      <c r="A1556" s="37" t="str">
        <f>IF(ISERROR(SMALL(Inventaires!$V$3:$V$318,ROW())),"",SMALL(Inventaires!$V$3:$V$318,ROW()))</f>
        <v/>
      </c>
      <c r="B1556" s="37" t="str">
        <f t="shared" ca="1" si="72"/>
        <v/>
      </c>
      <c r="C1556" s="39" t="str">
        <f t="shared" ca="1" si="73"/>
        <v/>
      </c>
      <c r="D1556" s="39" t="str">
        <f t="shared" ca="1" si="74"/>
        <v/>
      </c>
    </row>
    <row r="1557" spans="1:4" x14ac:dyDescent="0.3">
      <c r="A1557" s="37" t="str">
        <f>IF(ISERROR(SMALL(Inventaires!$V$3:$V$318,ROW())),"",SMALL(Inventaires!$V$3:$V$318,ROW()))</f>
        <v/>
      </c>
      <c r="B1557" s="37" t="str">
        <f t="shared" ca="1" si="72"/>
        <v/>
      </c>
      <c r="C1557" s="39" t="str">
        <f t="shared" ca="1" si="73"/>
        <v/>
      </c>
      <c r="D1557" s="39" t="str">
        <f t="shared" ca="1" si="74"/>
        <v/>
      </c>
    </row>
    <row r="1558" spans="1:4" x14ac:dyDescent="0.3">
      <c r="A1558" s="37" t="str">
        <f>IF(ISERROR(SMALL(Inventaires!$V$3:$V$318,ROW())),"",SMALL(Inventaires!$V$3:$V$318,ROW()))</f>
        <v/>
      </c>
      <c r="B1558" s="37" t="str">
        <f t="shared" ca="1" si="72"/>
        <v/>
      </c>
      <c r="C1558" s="39" t="str">
        <f t="shared" ca="1" si="73"/>
        <v/>
      </c>
      <c r="D1558" s="39" t="str">
        <f t="shared" ca="1" si="74"/>
        <v/>
      </c>
    </row>
    <row r="1559" spans="1:4" x14ac:dyDescent="0.3">
      <c r="A1559" s="37" t="str">
        <f>IF(ISERROR(SMALL(Inventaires!$V$3:$V$318,ROW())),"",SMALL(Inventaires!$V$3:$V$318,ROW()))</f>
        <v/>
      </c>
      <c r="B1559" s="37" t="str">
        <f t="shared" ca="1" si="72"/>
        <v/>
      </c>
      <c r="C1559" s="39" t="str">
        <f t="shared" ca="1" si="73"/>
        <v/>
      </c>
      <c r="D1559" s="39" t="str">
        <f t="shared" ca="1" si="74"/>
        <v/>
      </c>
    </row>
    <row r="1560" spans="1:4" x14ac:dyDescent="0.3">
      <c r="A1560" s="37" t="str">
        <f>IF(ISERROR(SMALL(Inventaires!$V$3:$V$318,ROW())),"",SMALL(Inventaires!$V$3:$V$318,ROW()))</f>
        <v/>
      </c>
      <c r="B1560" s="37" t="str">
        <f t="shared" ca="1" si="72"/>
        <v/>
      </c>
      <c r="C1560" s="39" t="str">
        <f t="shared" ca="1" si="73"/>
        <v/>
      </c>
      <c r="D1560" s="39" t="str">
        <f t="shared" ca="1" si="74"/>
        <v/>
      </c>
    </row>
    <row r="1561" spans="1:4" x14ac:dyDescent="0.3">
      <c r="A1561" s="37" t="str">
        <f>IF(ISERROR(SMALL(Inventaires!$V$3:$V$318,ROW())),"",SMALL(Inventaires!$V$3:$V$318,ROW()))</f>
        <v/>
      </c>
      <c r="B1561" s="37" t="str">
        <f t="shared" ca="1" si="72"/>
        <v/>
      </c>
      <c r="C1561" s="39" t="str">
        <f t="shared" ca="1" si="73"/>
        <v/>
      </c>
      <c r="D1561" s="39" t="str">
        <f t="shared" ca="1" si="74"/>
        <v/>
      </c>
    </row>
    <row r="1562" spans="1:4" x14ac:dyDescent="0.3">
      <c r="A1562" s="37" t="str">
        <f>IF(ISERROR(SMALL(Inventaires!$V$3:$V$318,ROW())),"",SMALL(Inventaires!$V$3:$V$318,ROW()))</f>
        <v/>
      </c>
      <c r="B1562" s="37" t="str">
        <f t="shared" ca="1" si="72"/>
        <v/>
      </c>
      <c r="C1562" s="39" t="str">
        <f t="shared" ca="1" si="73"/>
        <v/>
      </c>
      <c r="D1562" s="39" t="str">
        <f t="shared" ca="1" si="74"/>
        <v/>
      </c>
    </row>
    <row r="1563" spans="1:4" x14ac:dyDescent="0.3">
      <c r="A1563" s="37" t="str">
        <f>IF(ISERROR(SMALL(Inventaires!$V$3:$V$318,ROW())),"",SMALL(Inventaires!$V$3:$V$318,ROW()))</f>
        <v/>
      </c>
      <c r="B1563" s="37" t="str">
        <f t="shared" ca="1" si="72"/>
        <v/>
      </c>
      <c r="C1563" s="39" t="str">
        <f t="shared" ca="1" si="73"/>
        <v/>
      </c>
      <c r="D1563" s="39" t="str">
        <f t="shared" ca="1" si="74"/>
        <v/>
      </c>
    </row>
    <row r="1564" spans="1:4" x14ac:dyDescent="0.3">
      <c r="A1564" s="37" t="str">
        <f>IF(ISERROR(SMALL(Inventaires!$V$3:$V$318,ROW())),"",SMALL(Inventaires!$V$3:$V$318,ROW()))</f>
        <v/>
      </c>
      <c r="B1564" s="37" t="str">
        <f t="shared" ca="1" si="72"/>
        <v/>
      </c>
      <c r="C1564" s="39" t="str">
        <f t="shared" ca="1" si="73"/>
        <v/>
      </c>
      <c r="D1564" s="39" t="str">
        <f t="shared" ca="1" si="74"/>
        <v/>
      </c>
    </row>
    <row r="1565" spans="1:4" x14ac:dyDescent="0.3">
      <c r="A1565" s="37" t="str">
        <f>IF(ISERROR(SMALL(Inventaires!$V$3:$V$318,ROW())),"",SMALL(Inventaires!$V$3:$V$318,ROW()))</f>
        <v/>
      </c>
      <c r="B1565" s="37" t="str">
        <f t="shared" ca="1" si="72"/>
        <v/>
      </c>
      <c r="C1565" s="39" t="str">
        <f t="shared" ca="1" si="73"/>
        <v/>
      </c>
      <c r="D1565" s="39" t="str">
        <f t="shared" ca="1" si="74"/>
        <v/>
      </c>
    </row>
    <row r="1566" spans="1:4" x14ac:dyDescent="0.3">
      <c r="A1566" s="37" t="str">
        <f>IF(ISERROR(SMALL(Inventaires!$V$3:$V$318,ROW())),"",SMALL(Inventaires!$V$3:$V$318,ROW()))</f>
        <v/>
      </c>
      <c r="B1566" s="37" t="str">
        <f t="shared" ca="1" si="72"/>
        <v/>
      </c>
      <c r="C1566" s="39" t="str">
        <f t="shared" ca="1" si="73"/>
        <v/>
      </c>
      <c r="D1566" s="39" t="str">
        <f t="shared" ca="1" si="74"/>
        <v/>
      </c>
    </row>
    <row r="1567" spans="1:4" x14ac:dyDescent="0.3">
      <c r="A1567" s="37" t="str">
        <f>IF(ISERROR(SMALL(Inventaires!$V$3:$V$318,ROW())),"",SMALL(Inventaires!$V$3:$V$318,ROW()))</f>
        <v/>
      </c>
      <c r="B1567" s="37" t="str">
        <f t="shared" ca="1" si="72"/>
        <v/>
      </c>
      <c r="C1567" s="39" t="str">
        <f t="shared" ca="1" si="73"/>
        <v/>
      </c>
      <c r="D1567" s="39" t="str">
        <f t="shared" ca="1" si="74"/>
        <v/>
      </c>
    </row>
    <row r="1568" spans="1:4" x14ac:dyDescent="0.3">
      <c r="A1568" s="37" t="str">
        <f>IF(ISERROR(SMALL(Inventaires!$V$3:$V$318,ROW())),"",SMALL(Inventaires!$V$3:$V$318,ROW()))</f>
        <v/>
      </c>
      <c r="B1568" s="37" t="str">
        <f t="shared" ca="1" si="72"/>
        <v/>
      </c>
      <c r="C1568" s="39" t="str">
        <f t="shared" ca="1" si="73"/>
        <v/>
      </c>
      <c r="D1568" s="39" t="str">
        <f t="shared" ca="1" si="74"/>
        <v/>
      </c>
    </row>
    <row r="1569" spans="1:4" x14ac:dyDescent="0.3">
      <c r="A1569" s="37" t="str">
        <f>IF(ISERROR(SMALL(Inventaires!$V$3:$V$318,ROW())),"",SMALL(Inventaires!$V$3:$V$318,ROW()))</f>
        <v/>
      </c>
      <c r="B1569" s="37" t="str">
        <f t="shared" ca="1" si="72"/>
        <v/>
      </c>
      <c r="C1569" s="39" t="str">
        <f t="shared" ca="1" si="73"/>
        <v/>
      </c>
      <c r="D1569" s="39" t="str">
        <f t="shared" ca="1" si="74"/>
        <v/>
      </c>
    </row>
    <row r="1570" spans="1:4" x14ac:dyDescent="0.3">
      <c r="A1570" s="37" t="str">
        <f>IF(ISERROR(SMALL(Inventaires!$V$3:$V$318,ROW())),"",SMALL(Inventaires!$V$3:$V$318,ROW()))</f>
        <v/>
      </c>
      <c r="B1570" s="37" t="str">
        <f t="shared" ca="1" si="72"/>
        <v/>
      </c>
      <c r="C1570" s="39" t="str">
        <f t="shared" ca="1" si="73"/>
        <v/>
      </c>
      <c r="D1570" s="39" t="str">
        <f t="shared" ca="1" si="74"/>
        <v/>
      </c>
    </row>
    <row r="1571" spans="1:4" x14ac:dyDescent="0.3">
      <c r="A1571" s="37" t="str">
        <f>IF(ISERROR(SMALL(Inventaires!$V$3:$V$318,ROW())),"",SMALL(Inventaires!$V$3:$V$318,ROW()))</f>
        <v/>
      </c>
      <c r="B1571" s="37" t="str">
        <f t="shared" ca="1" si="72"/>
        <v/>
      </c>
      <c r="C1571" s="39" t="str">
        <f t="shared" ca="1" si="73"/>
        <v/>
      </c>
      <c r="D1571" s="39" t="str">
        <f t="shared" ca="1" si="74"/>
        <v/>
      </c>
    </row>
    <row r="1572" spans="1:4" x14ac:dyDescent="0.3">
      <c r="A1572" s="37" t="str">
        <f>IF(ISERROR(SMALL(Inventaires!$V$3:$V$318,ROW())),"",SMALL(Inventaires!$V$3:$V$318,ROW()))</f>
        <v/>
      </c>
      <c r="B1572" s="37" t="str">
        <f t="shared" ca="1" si="72"/>
        <v/>
      </c>
      <c r="C1572" s="39" t="str">
        <f t="shared" ca="1" si="73"/>
        <v/>
      </c>
      <c r="D1572" s="39" t="str">
        <f t="shared" ca="1" si="74"/>
        <v/>
      </c>
    </row>
    <row r="1573" spans="1:4" x14ac:dyDescent="0.3">
      <c r="A1573" s="37" t="str">
        <f>IF(ISERROR(SMALL(Inventaires!$V$3:$V$318,ROW())),"",SMALL(Inventaires!$V$3:$V$318,ROW()))</f>
        <v/>
      </c>
      <c r="B1573" s="37" t="str">
        <f t="shared" ca="1" si="72"/>
        <v/>
      </c>
      <c r="C1573" s="39" t="str">
        <f t="shared" ca="1" si="73"/>
        <v/>
      </c>
      <c r="D1573" s="39" t="str">
        <f t="shared" ca="1" si="74"/>
        <v/>
      </c>
    </row>
    <row r="1574" spans="1:4" x14ac:dyDescent="0.3">
      <c r="A1574" s="37" t="str">
        <f>IF(ISERROR(SMALL(Inventaires!$V$3:$V$318,ROW())),"",SMALL(Inventaires!$V$3:$V$318,ROW()))</f>
        <v/>
      </c>
      <c r="B1574" s="37" t="str">
        <f t="shared" ca="1" si="72"/>
        <v/>
      </c>
      <c r="C1574" s="39" t="str">
        <f t="shared" ca="1" si="73"/>
        <v/>
      </c>
      <c r="D1574" s="39" t="str">
        <f t="shared" ca="1" si="74"/>
        <v/>
      </c>
    </row>
    <row r="1575" spans="1:4" x14ac:dyDescent="0.3">
      <c r="A1575" s="37" t="str">
        <f>IF(ISERROR(SMALL(Inventaires!$V$3:$V$318,ROW())),"",SMALL(Inventaires!$V$3:$V$318,ROW()))</f>
        <v/>
      </c>
      <c r="B1575" s="37" t="str">
        <f t="shared" ca="1" si="72"/>
        <v/>
      </c>
      <c r="C1575" s="39" t="str">
        <f t="shared" ca="1" si="73"/>
        <v/>
      </c>
      <c r="D1575" s="39" t="str">
        <f t="shared" ca="1" si="74"/>
        <v/>
      </c>
    </row>
    <row r="1576" spans="1:4" x14ac:dyDescent="0.3">
      <c r="A1576" s="37" t="str">
        <f>IF(ISERROR(SMALL(Inventaires!$V$3:$V$318,ROW())),"",SMALL(Inventaires!$V$3:$V$318,ROW()))</f>
        <v/>
      </c>
      <c r="B1576" s="37" t="str">
        <f t="shared" ca="1" si="72"/>
        <v/>
      </c>
      <c r="C1576" s="39" t="str">
        <f t="shared" ca="1" si="73"/>
        <v/>
      </c>
      <c r="D1576" s="39" t="str">
        <f t="shared" ca="1" si="74"/>
        <v/>
      </c>
    </row>
    <row r="1577" spans="1:4" x14ac:dyDescent="0.3">
      <c r="A1577" s="37" t="str">
        <f>IF(ISERROR(SMALL(Inventaires!$V$3:$V$318,ROW())),"",SMALL(Inventaires!$V$3:$V$318,ROW()))</f>
        <v/>
      </c>
      <c r="B1577" s="37" t="str">
        <f t="shared" ca="1" si="72"/>
        <v/>
      </c>
      <c r="C1577" s="39" t="str">
        <f t="shared" ca="1" si="73"/>
        <v/>
      </c>
      <c r="D1577" s="39" t="str">
        <f t="shared" ca="1" si="74"/>
        <v/>
      </c>
    </row>
    <row r="1578" spans="1:4" x14ac:dyDescent="0.3">
      <c r="A1578" s="37" t="str">
        <f>IF(ISERROR(SMALL(Inventaires!$V$3:$V$318,ROW())),"",SMALL(Inventaires!$V$3:$V$318,ROW()))</f>
        <v/>
      </c>
      <c r="B1578" s="37" t="str">
        <f t="shared" ca="1" si="72"/>
        <v/>
      </c>
      <c r="C1578" s="39" t="str">
        <f t="shared" ca="1" si="73"/>
        <v/>
      </c>
      <c r="D1578" s="39" t="str">
        <f t="shared" ca="1" si="74"/>
        <v/>
      </c>
    </row>
    <row r="1579" spans="1:4" x14ac:dyDescent="0.3">
      <c r="A1579" s="37" t="str">
        <f>IF(ISERROR(SMALL(Inventaires!$V$3:$V$318,ROW())),"",SMALL(Inventaires!$V$3:$V$318,ROW()))</f>
        <v/>
      </c>
      <c r="B1579" s="37" t="str">
        <f t="shared" ca="1" si="72"/>
        <v/>
      </c>
      <c r="C1579" s="39" t="str">
        <f t="shared" ca="1" si="73"/>
        <v/>
      </c>
      <c r="D1579" s="39" t="str">
        <f t="shared" ca="1" si="74"/>
        <v/>
      </c>
    </row>
    <row r="1580" spans="1:4" x14ac:dyDescent="0.3">
      <c r="A1580" s="37" t="str">
        <f>IF(ISERROR(SMALL(Inventaires!$V$3:$V$318,ROW())),"",SMALL(Inventaires!$V$3:$V$318,ROW()))</f>
        <v/>
      </c>
      <c r="B1580" s="37" t="str">
        <f t="shared" ca="1" si="72"/>
        <v/>
      </c>
      <c r="C1580" s="39" t="str">
        <f t="shared" ca="1" si="73"/>
        <v/>
      </c>
      <c r="D1580" s="39" t="str">
        <f t="shared" ca="1" si="74"/>
        <v/>
      </c>
    </row>
    <row r="1581" spans="1:4" x14ac:dyDescent="0.3">
      <c r="A1581" s="37" t="str">
        <f>IF(ISERROR(SMALL(Inventaires!$V$3:$V$318,ROW())),"",SMALL(Inventaires!$V$3:$V$318,ROW()))</f>
        <v/>
      </c>
      <c r="B1581" s="37" t="str">
        <f t="shared" ca="1" si="72"/>
        <v/>
      </c>
      <c r="C1581" s="39" t="str">
        <f t="shared" ca="1" si="73"/>
        <v/>
      </c>
      <c r="D1581" s="39" t="str">
        <f t="shared" ca="1" si="74"/>
        <v/>
      </c>
    </row>
    <row r="1582" spans="1:4" x14ac:dyDescent="0.3">
      <c r="A1582" s="37" t="str">
        <f>IF(ISERROR(SMALL(Inventaires!$V$3:$V$318,ROW())),"",SMALL(Inventaires!$V$3:$V$318,ROW()))</f>
        <v/>
      </c>
      <c r="B1582" s="37" t="str">
        <f t="shared" ca="1" si="72"/>
        <v/>
      </c>
      <c r="C1582" s="39" t="str">
        <f t="shared" ca="1" si="73"/>
        <v/>
      </c>
      <c r="D1582" s="39" t="str">
        <f t="shared" ca="1" si="74"/>
        <v/>
      </c>
    </row>
    <row r="1583" spans="1:4" x14ac:dyDescent="0.3">
      <c r="A1583" s="37" t="str">
        <f>IF(ISERROR(SMALL(Inventaires!$V$3:$V$318,ROW())),"",SMALL(Inventaires!$V$3:$V$318,ROW()))</f>
        <v/>
      </c>
      <c r="B1583" s="37" t="str">
        <f t="shared" ca="1" si="72"/>
        <v/>
      </c>
      <c r="C1583" s="39" t="str">
        <f t="shared" ca="1" si="73"/>
        <v/>
      </c>
      <c r="D1583" s="39" t="str">
        <f t="shared" ca="1" si="74"/>
        <v/>
      </c>
    </row>
    <row r="1584" spans="1:4" x14ac:dyDescent="0.3">
      <c r="A1584" s="37" t="str">
        <f>IF(ISERROR(SMALL(Inventaires!$V$3:$V$318,ROW())),"",SMALL(Inventaires!$V$3:$V$318,ROW()))</f>
        <v/>
      </c>
      <c r="B1584" s="37" t="str">
        <f t="shared" ca="1" si="72"/>
        <v/>
      </c>
      <c r="C1584" s="39" t="str">
        <f t="shared" ca="1" si="73"/>
        <v/>
      </c>
      <c r="D1584" s="39" t="str">
        <f t="shared" ca="1" si="74"/>
        <v/>
      </c>
    </row>
    <row r="1585" spans="1:4" x14ac:dyDescent="0.3">
      <c r="A1585" s="37" t="str">
        <f>IF(ISERROR(SMALL(Inventaires!$V$3:$V$318,ROW())),"",SMALL(Inventaires!$V$3:$V$318,ROW()))</f>
        <v/>
      </c>
      <c r="B1585" s="37" t="str">
        <f t="shared" ca="1" si="72"/>
        <v/>
      </c>
      <c r="C1585" s="39" t="str">
        <f t="shared" ca="1" si="73"/>
        <v/>
      </c>
      <c r="D1585" s="39" t="str">
        <f t="shared" ca="1" si="74"/>
        <v/>
      </c>
    </row>
    <row r="1586" spans="1:4" x14ac:dyDescent="0.3">
      <c r="A1586" s="37" t="str">
        <f>IF(ISERROR(SMALL(Inventaires!$V$3:$V$318,ROW())),"",SMALL(Inventaires!$V$3:$V$318,ROW()))</f>
        <v/>
      </c>
      <c r="B1586" s="37" t="str">
        <f t="shared" ca="1" si="72"/>
        <v/>
      </c>
      <c r="C1586" s="39" t="str">
        <f t="shared" ca="1" si="73"/>
        <v/>
      </c>
      <c r="D1586" s="39" t="str">
        <f t="shared" ca="1" si="74"/>
        <v/>
      </c>
    </row>
    <row r="1587" spans="1:4" x14ac:dyDescent="0.3">
      <c r="A1587" s="37" t="str">
        <f>IF(ISERROR(SMALL(Inventaires!$V$3:$V$318,ROW())),"",SMALL(Inventaires!$V$3:$V$318,ROW()))</f>
        <v/>
      </c>
      <c r="B1587" s="37" t="str">
        <f t="shared" ca="1" si="72"/>
        <v/>
      </c>
      <c r="C1587" s="39" t="str">
        <f t="shared" ca="1" si="73"/>
        <v/>
      </c>
      <c r="D1587" s="39" t="str">
        <f t="shared" ca="1" si="74"/>
        <v/>
      </c>
    </row>
    <row r="1588" spans="1:4" x14ac:dyDescent="0.3">
      <c r="A1588" s="37" t="str">
        <f>IF(ISERROR(SMALL(Inventaires!$V$3:$V$318,ROW())),"",SMALL(Inventaires!$V$3:$V$318,ROW()))</f>
        <v/>
      </c>
      <c r="B1588" s="37" t="str">
        <f t="shared" ca="1" si="72"/>
        <v/>
      </c>
      <c r="C1588" s="39" t="str">
        <f t="shared" ca="1" si="73"/>
        <v/>
      </c>
      <c r="D1588" s="39" t="str">
        <f t="shared" ca="1" si="74"/>
        <v/>
      </c>
    </row>
    <row r="1589" spans="1:4" x14ac:dyDescent="0.3">
      <c r="A1589" s="37" t="str">
        <f>IF(ISERROR(SMALL(Inventaires!$V$3:$V$318,ROW())),"",SMALL(Inventaires!$V$3:$V$318,ROW()))</f>
        <v/>
      </c>
      <c r="B1589" s="37" t="str">
        <f t="shared" ca="1" si="72"/>
        <v/>
      </c>
      <c r="C1589" s="39" t="str">
        <f t="shared" ca="1" si="73"/>
        <v/>
      </c>
      <c r="D1589" s="39" t="str">
        <f t="shared" ca="1" si="74"/>
        <v/>
      </c>
    </row>
    <row r="1590" spans="1:4" x14ac:dyDescent="0.3">
      <c r="A1590" s="37" t="str">
        <f>IF(ISERROR(SMALL(Inventaires!$V$3:$V$318,ROW())),"",SMALL(Inventaires!$V$3:$V$318,ROW()))</f>
        <v/>
      </c>
      <c r="B1590" s="37" t="str">
        <f t="shared" ca="1" si="72"/>
        <v/>
      </c>
      <c r="C1590" s="39" t="str">
        <f t="shared" ca="1" si="73"/>
        <v/>
      </c>
      <c r="D1590" s="39" t="str">
        <f t="shared" ca="1" si="74"/>
        <v/>
      </c>
    </row>
    <row r="1591" spans="1:4" x14ac:dyDescent="0.3">
      <c r="A1591" s="37" t="str">
        <f>IF(ISERROR(SMALL(Inventaires!$V$3:$V$318,ROW())),"",SMALL(Inventaires!$V$3:$V$318,ROW()))</f>
        <v/>
      </c>
      <c r="B1591" s="37" t="str">
        <f t="shared" ca="1" si="72"/>
        <v/>
      </c>
      <c r="C1591" s="39" t="str">
        <f t="shared" ca="1" si="73"/>
        <v/>
      </c>
      <c r="D1591" s="39" t="str">
        <f t="shared" ca="1" si="74"/>
        <v/>
      </c>
    </row>
    <row r="1592" spans="1:4" x14ac:dyDescent="0.3">
      <c r="A1592" s="37" t="str">
        <f>IF(ISERROR(SMALL(Inventaires!$V$3:$V$318,ROW())),"",SMALL(Inventaires!$V$3:$V$318,ROW()))</f>
        <v/>
      </c>
      <c r="B1592" s="37" t="str">
        <f t="shared" ca="1" si="72"/>
        <v/>
      </c>
      <c r="C1592" s="39" t="str">
        <f t="shared" ca="1" si="73"/>
        <v/>
      </c>
      <c r="D1592" s="39" t="str">
        <f t="shared" ca="1" si="74"/>
        <v/>
      </c>
    </row>
    <row r="1593" spans="1:4" x14ac:dyDescent="0.3">
      <c r="A1593" s="37" t="str">
        <f>IF(ISERROR(SMALL(Inventaires!$V$3:$V$318,ROW())),"",SMALL(Inventaires!$V$3:$V$318,ROW()))</f>
        <v/>
      </c>
      <c r="B1593" s="37" t="str">
        <f t="shared" ca="1" si="72"/>
        <v/>
      </c>
      <c r="C1593" s="39" t="str">
        <f t="shared" ca="1" si="73"/>
        <v/>
      </c>
      <c r="D1593" s="39" t="str">
        <f t="shared" ca="1" si="74"/>
        <v/>
      </c>
    </row>
    <row r="1594" spans="1:4" x14ac:dyDescent="0.3">
      <c r="A1594" s="37" t="str">
        <f>IF(ISERROR(SMALL(Inventaires!$V$3:$V$318,ROW())),"",SMALL(Inventaires!$V$3:$V$318,ROW()))</f>
        <v/>
      </c>
      <c r="B1594" s="37" t="str">
        <f t="shared" ca="1" si="72"/>
        <v/>
      </c>
      <c r="C1594" s="39" t="str">
        <f t="shared" ca="1" si="73"/>
        <v/>
      </c>
      <c r="D1594" s="39" t="str">
        <f t="shared" ca="1" si="74"/>
        <v/>
      </c>
    </row>
    <row r="1595" spans="1:4" x14ac:dyDescent="0.3">
      <c r="A1595" s="37" t="str">
        <f>IF(ISERROR(SMALL(Inventaires!$V$3:$V$318,ROW())),"",SMALL(Inventaires!$V$3:$V$318,ROW()))</f>
        <v/>
      </c>
      <c r="B1595" s="37" t="str">
        <f t="shared" ca="1" si="72"/>
        <v/>
      </c>
      <c r="C1595" s="39" t="str">
        <f t="shared" ca="1" si="73"/>
        <v/>
      </c>
      <c r="D1595" s="39" t="str">
        <f t="shared" ca="1" si="74"/>
        <v/>
      </c>
    </row>
    <row r="1596" spans="1:4" x14ac:dyDescent="0.3">
      <c r="A1596" s="37" t="str">
        <f>IF(ISERROR(SMALL(Inventaires!$V$3:$V$318,ROW())),"",SMALL(Inventaires!$V$3:$V$318,ROW()))</f>
        <v/>
      </c>
      <c r="B1596" s="37" t="str">
        <f t="shared" ca="1" si="72"/>
        <v/>
      </c>
      <c r="C1596" s="39" t="str">
        <f t="shared" ca="1" si="73"/>
        <v/>
      </c>
      <c r="D1596" s="39" t="str">
        <f t="shared" ca="1" si="74"/>
        <v/>
      </c>
    </row>
    <row r="1597" spans="1:4" x14ac:dyDescent="0.3">
      <c r="A1597" s="37" t="str">
        <f>IF(ISERROR(SMALL(Inventaires!$V$3:$V$318,ROW())),"",SMALL(Inventaires!$V$3:$V$318,ROW()))</f>
        <v/>
      </c>
      <c r="B1597" s="37" t="str">
        <f t="shared" ca="1" si="72"/>
        <v/>
      </c>
      <c r="C1597" s="39" t="str">
        <f t="shared" ca="1" si="73"/>
        <v/>
      </c>
      <c r="D1597" s="39" t="str">
        <f t="shared" ca="1" si="74"/>
        <v/>
      </c>
    </row>
    <row r="1598" spans="1:4" x14ac:dyDescent="0.3">
      <c r="A1598" s="37" t="str">
        <f>IF(ISERROR(SMALL(Inventaires!$V$3:$V$318,ROW())),"",SMALL(Inventaires!$V$3:$V$318,ROW()))</f>
        <v/>
      </c>
      <c r="B1598" s="37" t="str">
        <f t="shared" ca="1" si="72"/>
        <v/>
      </c>
      <c r="C1598" s="39" t="str">
        <f t="shared" ca="1" si="73"/>
        <v/>
      </c>
      <c r="D1598" s="39" t="str">
        <f t="shared" ca="1" si="74"/>
        <v/>
      </c>
    </row>
    <row r="1599" spans="1:4" x14ac:dyDescent="0.3">
      <c r="A1599" s="37" t="str">
        <f>IF(ISERROR(SMALL(Inventaires!$V$3:$V$318,ROW())),"",SMALL(Inventaires!$V$3:$V$318,ROW()))</f>
        <v/>
      </c>
      <c r="B1599" s="37" t="str">
        <f t="shared" ca="1" si="72"/>
        <v/>
      </c>
      <c r="C1599" s="39" t="str">
        <f t="shared" ca="1" si="73"/>
        <v/>
      </c>
      <c r="D1599" s="39" t="str">
        <f t="shared" ca="1" si="74"/>
        <v/>
      </c>
    </row>
    <row r="1600" spans="1:4" x14ac:dyDescent="0.3">
      <c r="A1600" s="37" t="str">
        <f>IF(ISERROR(SMALL(Inventaires!$V$3:$V$318,ROW())),"",SMALL(Inventaires!$V$3:$V$318,ROW()))</f>
        <v/>
      </c>
      <c r="B1600" s="37" t="str">
        <f t="shared" ca="1" si="72"/>
        <v/>
      </c>
      <c r="C1600" s="39" t="str">
        <f t="shared" ca="1" si="73"/>
        <v/>
      </c>
      <c r="D1600" s="39" t="str">
        <f t="shared" ca="1" si="74"/>
        <v/>
      </c>
    </row>
    <row r="1601" spans="1:4" x14ac:dyDescent="0.3">
      <c r="A1601" s="37" t="str">
        <f>IF(ISERROR(SMALL(Inventaires!$V$3:$V$318,ROW())),"",SMALL(Inventaires!$V$3:$V$318,ROW()))</f>
        <v/>
      </c>
      <c r="B1601" s="37" t="str">
        <f t="shared" ref="B1601:B1664" ca="1" si="75">IF(A1601="","",INDIRECT("Inventaires!D"&amp;A1601,1))</f>
        <v/>
      </c>
      <c r="C1601" s="39" t="str">
        <f t="shared" ref="C1601:C1664" ca="1" si="76">IF(A1601="","",INDIRECT("Inventaires!Q"&amp;A1601,1))</f>
        <v/>
      </c>
      <c r="D1601" s="39" t="str">
        <f t="shared" ca="1" si="74"/>
        <v/>
      </c>
    </row>
    <row r="1602" spans="1:4" x14ac:dyDescent="0.3">
      <c r="A1602" s="37" t="str">
        <f>IF(ISERROR(SMALL(Inventaires!$V$3:$V$318,ROW())),"",SMALL(Inventaires!$V$3:$V$318,ROW()))</f>
        <v/>
      </c>
      <c r="B1602" s="37" t="str">
        <f t="shared" ca="1" si="75"/>
        <v/>
      </c>
      <c r="C1602" s="39" t="str">
        <f t="shared" ca="1" si="76"/>
        <v/>
      </c>
      <c r="D1602" s="39" t="str">
        <f t="shared" ref="D1602:D1665" ca="1" si="77">IF(A1602="","",INDIRECT("Inventaires!C"&amp;A1602,1))</f>
        <v/>
      </c>
    </row>
    <row r="1603" spans="1:4" x14ac:dyDescent="0.3">
      <c r="A1603" s="37" t="str">
        <f>IF(ISERROR(SMALL(Inventaires!$V$3:$V$318,ROW())),"",SMALL(Inventaires!$V$3:$V$318,ROW()))</f>
        <v/>
      </c>
      <c r="B1603" s="37" t="str">
        <f t="shared" ca="1" si="75"/>
        <v/>
      </c>
      <c r="C1603" s="39" t="str">
        <f t="shared" ca="1" si="76"/>
        <v/>
      </c>
      <c r="D1603" s="39" t="str">
        <f t="shared" ca="1" si="77"/>
        <v/>
      </c>
    </row>
    <row r="1604" spans="1:4" x14ac:dyDescent="0.3">
      <c r="A1604" s="37" t="str">
        <f>IF(ISERROR(SMALL(Inventaires!$V$3:$V$318,ROW())),"",SMALL(Inventaires!$V$3:$V$318,ROW()))</f>
        <v/>
      </c>
      <c r="B1604" s="37" t="str">
        <f t="shared" ca="1" si="75"/>
        <v/>
      </c>
      <c r="C1604" s="39" t="str">
        <f t="shared" ca="1" si="76"/>
        <v/>
      </c>
      <c r="D1604" s="39" t="str">
        <f t="shared" ca="1" si="77"/>
        <v/>
      </c>
    </row>
    <row r="1605" spans="1:4" x14ac:dyDescent="0.3">
      <c r="A1605" s="37" t="str">
        <f>IF(ISERROR(SMALL(Inventaires!$V$3:$V$318,ROW())),"",SMALL(Inventaires!$V$3:$V$318,ROW()))</f>
        <v/>
      </c>
      <c r="B1605" s="37" t="str">
        <f t="shared" ca="1" si="75"/>
        <v/>
      </c>
      <c r="C1605" s="39" t="str">
        <f t="shared" ca="1" si="76"/>
        <v/>
      </c>
      <c r="D1605" s="39" t="str">
        <f t="shared" ca="1" si="77"/>
        <v/>
      </c>
    </row>
    <row r="1606" spans="1:4" x14ac:dyDescent="0.3">
      <c r="A1606" s="37" t="str">
        <f>IF(ISERROR(SMALL(Inventaires!$V$3:$V$318,ROW())),"",SMALL(Inventaires!$V$3:$V$318,ROW()))</f>
        <v/>
      </c>
      <c r="B1606" s="37" t="str">
        <f t="shared" ca="1" si="75"/>
        <v/>
      </c>
      <c r="C1606" s="39" t="str">
        <f t="shared" ca="1" si="76"/>
        <v/>
      </c>
      <c r="D1606" s="39" t="str">
        <f t="shared" ca="1" si="77"/>
        <v/>
      </c>
    </row>
    <row r="1607" spans="1:4" x14ac:dyDescent="0.3">
      <c r="A1607" s="37" t="str">
        <f>IF(ISERROR(SMALL(Inventaires!$V$3:$V$318,ROW())),"",SMALL(Inventaires!$V$3:$V$318,ROW()))</f>
        <v/>
      </c>
      <c r="B1607" s="37" t="str">
        <f t="shared" ca="1" si="75"/>
        <v/>
      </c>
      <c r="C1607" s="39" t="str">
        <f t="shared" ca="1" si="76"/>
        <v/>
      </c>
      <c r="D1607" s="39" t="str">
        <f t="shared" ca="1" si="77"/>
        <v/>
      </c>
    </row>
    <row r="1608" spans="1:4" x14ac:dyDescent="0.3">
      <c r="A1608" s="37" t="str">
        <f>IF(ISERROR(SMALL(Inventaires!$V$3:$V$318,ROW())),"",SMALL(Inventaires!$V$3:$V$318,ROW()))</f>
        <v/>
      </c>
      <c r="B1608" s="37" t="str">
        <f t="shared" ca="1" si="75"/>
        <v/>
      </c>
      <c r="C1608" s="39" t="str">
        <f t="shared" ca="1" si="76"/>
        <v/>
      </c>
      <c r="D1608" s="39" t="str">
        <f t="shared" ca="1" si="77"/>
        <v/>
      </c>
    </row>
    <row r="1609" spans="1:4" x14ac:dyDescent="0.3">
      <c r="A1609" s="37" t="str">
        <f>IF(ISERROR(SMALL(Inventaires!$V$3:$V$318,ROW())),"",SMALL(Inventaires!$V$3:$V$318,ROW()))</f>
        <v/>
      </c>
      <c r="B1609" s="37" t="str">
        <f t="shared" ca="1" si="75"/>
        <v/>
      </c>
      <c r="C1609" s="39" t="str">
        <f t="shared" ca="1" si="76"/>
        <v/>
      </c>
      <c r="D1609" s="39" t="str">
        <f t="shared" ca="1" si="77"/>
        <v/>
      </c>
    </row>
    <row r="1610" spans="1:4" x14ac:dyDescent="0.3">
      <c r="A1610" s="37" t="str">
        <f>IF(ISERROR(SMALL(Inventaires!$V$3:$V$318,ROW())),"",SMALL(Inventaires!$V$3:$V$318,ROW()))</f>
        <v/>
      </c>
      <c r="B1610" s="37" t="str">
        <f t="shared" ca="1" si="75"/>
        <v/>
      </c>
      <c r="C1610" s="39" t="str">
        <f t="shared" ca="1" si="76"/>
        <v/>
      </c>
      <c r="D1610" s="39" t="str">
        <f t="shared" ca="1" si="77"/>
        <v/>
      </c>
    </row>
    <row r="1611" spans="1:4" x14ac:dyDescent="0.3">
      <c r="A1611" s="37" t="str">
        <f>IF(ISERROR(SMALL(Inventaires!$V$3:$V$318,ROW())),"",SMALL(Inventaires!$V$3:$V$318,ROW()))</f>
        <v/>
      </c>
      <c r="B1611" s="37" t="str">
        <f t="shared" ca="1" si="75"/>
        <v/>
      </c>
      <c r="C1611" s="39" t="str">
        <f t="shared" ca="1" si="76"/>
        <v/>
      </c>
      <c r="D1611" s="39" t="str">
        <f t="shared" ca="1" si="77"/>
        <v/>
      </c>
    </row>
    <row r="1612" spans="1:4" x14ac:dyDescent="0.3">
      <c r="A1612" s="37" t="str">
        <f>IF(ISERROR(SMALL(Inventaires!$V$3:$V$318,ROW())),"",SMALL(Inventaires!$V$3:$V$318,ROW()))</f>
        <v/>
      </c>
      <c r="B1612" s="37" t="str">
        <f t="shared" ca="1" si="75"/>
        <v/>
      </c>
      <c r="C1612" s="39" t="str">
        <f t="shared" ca="1" si="76"/>
        <v/>
      </c>
      <c r="D1612" s="39" t="str">
        <f t="shared" ca="1" si="77"/>
        <v/>
      </c>
    </row>
    <row r="1613" spans="1:4" x14ac:dyDescent="0.3">
      <c r="A1613" s="37" t="str">
        <f>IF(ISERROR(SMALL(Inventaires!$V$3:$V$318,ROW())),"",SMALL(Inventaires!$V$3:$V$318,ROW()))</f>
        <v/>
      </c>
      <c r="B1613" s="37" t="str">
        <f t="shared" ca="1" si="75"/>
        <v/>
      </c>
      <c r="C1613" s="39" t="str">
        <f t="shared" ca="1" si="76"/>
        <v/>
      </c>
      <c r="D1613" s="39" t="str">
        <f t="shared" ca="1" si="77"/>
        <v/>
      </c>
    </row>
    <row r="1614" spans="1:4" x14ac:dyDescent="0.3">
      <c r="A1614" s="37" t="str">
        <f>IF(ISERROR(SMALL(Inventaires!$V$3:$V$318,ROW())),"",SMALL(Inventaires!$V$3:$V$318,ROW()))</f>
        <v/>
      </c>
      <c r="B1614" s="37" t="str">
        <f t="shared" ca="1" si="75"/>
        <v/>
      </c>
      <c r="C1614" s="39" t="str">
        <f t="shared" ca="1" si="76"/>
        <v/>
      </c>
      <c r="D1614" s="39" t="str">
        <f t="shared" ca="1" si="77"/>
        <v/>
      </c>
    </row>
    <row r="1615" spans="1:4" x14ac:dyDescent="0.3">
      <c r="A1615" s="37" t="str">
        <f>IF(ISERROR(SMALL(Inventaires!$V$3:$V$318,ROW())),"",SMALL(Inventaires!$V$3:$V$318,ROW()))</f>
        <v/>
      </c>
      <c r="B1615" s="37" t="str">
        <f t="shared" ca="1" si="75"/>
        <v/>
      </c>
      <c r="C1615" s="39" t="str">
        <f t="shared" ca="1" si="76"/>
        <v/>
      </c>
      <c r="D1615" s="39" t="str">
        <f t="shared" ca="1" si="77"/>
        <v/>
      </c>
    </row>
    <row r="1616" spans="1:4" x14ac:dyDescent="0.3">
      <c r="A1616" s="37" t="str">
        <f>IF(ISERROR(SMALL(Inventaires!$V$3:$V$318,ROW())),"",SMALL(Inventaires!$V$3:$V$318,ROW()))</f>
        <v/>
      </c>
      <c r="B1616" s="37" t="str">
        <f t="shared" ca="1" si="75"/>
        <v/>
      </c>
      <c r="C1616" s="39" t="str">
        <f t="shared" ca="1" si="76"/>
        <v/>
      </c>
      <c r="D1616" s="39" t="str">
        <f t="shared" ca="1" si="77"/>
        <v/>
      </c>
    </row>
    <row r="1617" spans="1:4" x14ac:dyDescent="0.3">
      <c r="A1617" s="37" t="str">
        <f>IF(ISERROR(SMALL(Inventaires!$V$3:$V$318,ROW())),"",SMALL(Inventaires!$V$3:$V$318,ROW()))</f>
        <v/>
      </c>
      <c r="B1617" s="37" t="str">
        <f t="shared" ca="1" si="75"/>
        <v/>
      </c>
      <c r="C1617" s="39" t="str">
        <f t="shared" ca="1" si="76"/>
        <v/>
      </c>
      <c r="D1617" s="39" t="str">
        <f t="shared" ca="1" si="77"/>
        <v/>
      </c>
    </row>
    <row r="1618" spans="1:4" x14ac:dyDescent="0.3">
      <c r="A1618" s="37" t="str">
        <f>IF(ISERROR(SMALL(Inventaires!$V$3:$V$318,ROW())),"",SMALL(Inventaires!$V$3:$V$318,ROW()))</f>
        <v/>
      </c>
      <c r="B1618" s="37" t="str">
        <f t="shared" ca="1" si="75"/>
        <v/>
      </c>
      <c r="C1618" s="39" t="str">
        <f t="shared" ca="1" si="76"/>
        <v/>
      </c>
      <c r="D1618" s="39" t="str">
        <f t="shared" ca="1" si="77"/>
        <v/>
      </c>
    </row>
    <row r="1619" spans="1:4" x14ac:dyDescent="0.3">
      <c r="A1619" s="37" t="str">
        <f>IF(ISERROR(SMALL(Inventaires!$V$3:$V$318,ROW())),"",SMALL(Inventaires!$V$3:$V$318,ROW()))</f>
        <v/>
      </c>
      <c r="B1619" s="37" t="str">
        <f t="shared" ca="1" si="75"/>
        <v/>
      </c>
      <c r="C1619" s="39" t="str">
        <f t="shared" ca="1" si="76"/>
        <v/>
      </c>
      <c r="D1619" s="39" t="str">
        <f t="shared" ca="1" si="77"/>
        <v/>
      </c>
    </row>
    <row r="1620" spans="1:4" x14ac:dyDescent="0.3">
      <c r="A1620" s="37" t="str">
        <f>IF(ISERROR(SMALL(Inventaires!$V$3:$V$318,ROW())),"",SMALL(Inventaires!$V$3:$V$318,ROW()))</f>
        <v/>
      </c>
      <c r="B1620" s="37" t="str">
        <f t="shared" ca="1" si="75"/>
        <v/>
      </c>
      <c r="C1620" s="39" t="str">
        <f t="shared" ca="1" si="76"/>
        <v/>
      </c>
      <c r="D1620" s="39" t="str">
        <f t="shared" ca="1" si="77"/>
        <v/>
      </c>
    </row>
    <row r="1621" spans="1:4" x14ac:dyDescent="0.3">
      <c r="A1621" s="37" t="str">
        <f>IF(ISERROR(SMALL(Inventaires!$V$3:$V$318,ROW())),"",SMALL(Inventaires!$V$3:$V$318,ROW()))</f>
        <v/>
      </c>
      <c r="B1621" s="37" t="str">
        <f t="shared" ca="1" si="75"/>
        <v/>
      </c>
      <c r="C1621" s="39" t="str">
        <f t="shared" ca="1" si="76"/>
        <v/>
      </c>
      <c r="D1621" s="39" t="str">
        <f t="shared" ca="1" si="77"/>
        <v/>
      </c>
    </row>
    <row r="1622" spans="1:4" x14ac:dyDescent="0.3">
      <c r="A1622" s="37" t="str">
        <f>IF(ISERROR(SMALL(Inventaires!$V$3:$V$318,ROW())),"",SMALL(Inventaires!$V$3:$V$318,ROW()))</f>
        <v/>
      </c>
      <c r="B1622" s="37" t="str">
        <f t="shared" ca="1" si="75"/>
        <v/>
      </c>
      <c r="C1622" s="39" t="str">
        <f t="shared" ca="1" si="76"/>
        <v/>
      </c>
      <c r="D1622" s="39" t="str">
        <f t="shared" ca="1" si="77"/>
        <v/>
      </c>
    </row>
    <row r="1623" spans="1:4" x14ac:dyDescent="0.3">
      <c r="A1623" s="37" t="str">
        <f>IF(ISERROR(SMALL(Inventaires!$V$3:$V$318,ROW())),"",SMALL(Inventaires!$V$3:$V$318,ROW()))</f>
        <v/>
      </c>
      <c r="B1623" s="37" t="str">
        <f t="shared" ca="1" si="75"/>
        <v/>
      </c>
      <c r="C1623" s="39" t="str">
        <f t="shared" ca="1" si="76"/>
        <v/>
      </c>
      <c r="D1623" s="39" t="str">
        <f t="shared" ca="1" si="77"/>
        <v/>
      </c>
    </row>
    <row r="1624" spans="1:4" x14ac:dyDescent="0.3">
      <c r="A1624" s="37" t="str">
        <f>IF(ISERROR(SMALL(Inventaires!$V$3:$V$318,ROW())),"",SMALL(Inventaires!$V$3:$V$318,ROW()))</f>
        <v/>
      </c>
      <c r="B1624" s="37" t="str">
        <f t="shared" ca="1" si="75"/>
        <v/>
      </c>
      <c r="C1624" s="39" t="str">
        <f t="shared" ca="1" si="76"/>
        <v/>
      </c>
      <c r="D1624" s="39" t="str">
        <f t="shared" ca="1" si="77"/>
        <v/>
      </c>
    </row>
    <row r="1625" spans="1:4" x14ac:dyDescent="0.3">
      <c r="A1625" s="37" t="str">
        <f>IF(ISERROR(SMALL(Inventaires!$V$3:$V$318,ROW())),"",SMALL(Inventaires!$V$3:$V$318,ROW()))</f>
        <v/>
      </c>
      <c r="B1625" s="37" t="str">
        <f t="shared" ca="1" si="75"/>
        <v/>
      </c>
      <c r="C1625" s="39" t="str">
        <f t="shared" ca="1" si="76"/>
        <v/>
      </c>
      <c r="D1625" s="39" t="str">
        <f t="shared" ca="1" si="77"/>
        <v/>
      </c>
    </row>
    <row r="1626" spans="1:4" x14ac:dyDescent="0.3">
      <c r="A1626" s="37" t="str">
        <f>IF(ISERROR(SMALL(Inventaires!$V$3:$V$318,ROW())),"",SMALL(Inventaires!$V$3:$V$318,ROW()))</f>
        <v/>
      </c>
      <c r="B1626" s="37" t="str">
        <f t="shared" ca="1" si="75"/>
        <v/>
      </c>
      <c r="C1626" s="39" t="str">
        <f t="shared" ca="1" si="76"/>
        <v/>
      </c>
      <c r="D1626" s="39" t="str">
        <f t="shared" ca="1" si="77"/>
        <v/>
      </c>
    </row>
    <row r="1627" spans="1:4" x14ac:dyDescent="0.3">
      <c r="A1627" s="37" t="str">
        <f>IF(ISERROR(SMALL(Inventaires!$V$3:$V$318,ROW())),"",SMALL(Inventaires!$V$3:$V$318,ROW()))</f>
        <v/>
      </c>
      <c r="B1627" s="37" t="str">
        <f t="shared" ca="1" si="75"/>
        <v/>
      </c>
      <c r="C1627" s="39" t="str">
        <f t="shared" ca="1" si="76"/>
        <v/>
      </c>
      <c r="D1627" s="39" t="str">
        <f t="shared" ca="1" si="77"/>
        <v/>
      </c>
    </row>
    <row r="1628" spans="1:4" x14ac:dyDescent="0.3">
      <c r="A1628" s="37" t="str">
        <f>IF(ISERROR(SMALL(Inventaires!$V$3:$V$318,ROW())),"",SMALL(Inventaires!$V$3:$V$318,ROW()))</f>
        <v/>
      </c>
      <c r="B1628" s="37" t="str">
        <f t="shared" ca="1" si="75"/>
        <v/>
      </c>
      <c r="C1628" s="39" t="str">
        <f t="shared" ca="1" si="76"/>
        <v/>
      </c>
      <c r="D1628" s="39" t="str">
        <f t="shared" ca="1" si="77"/>
        <v/>
      </c>
    </row>
    <row r="1629" spans="1:4" x14ac:dyDescent="0.3">
      <c r="A1629" s="37" t="str">
        <f>IF(ISERROR(SMALL(Inventaires!$V$3:$V$318,ROW())),"",SMALL(Inventaires!$V$3:$V$318,ROW()))</f>
        <v/>
      </c>
      <c r="B1629" s="37" t="str">
        <f t="shared" ca="1" si="75"/>
        <v/>
      </c>
      <c r="C1629" s="39" t="str">
        <f t="shared" ca="1" si="76"/>
        <v/>
      </c>
      <c r="D1629" s="39" t="str">
        <f t="shared" ca="1" si="77"/>
        <v/>
      </c>
    </row>
    <row r="1630" spans="1:4" x14ac:dyDescent="0.3">
      <c r="A1630" s="37" t="str">
        <f>IF(ISERROR(SMALL(Inventaires!$V$3:$V$318,ROW())),"",SMALL(Inventaires!$V$3:$V$318,ROW()))</f>
        <v/>
      </c>
      <c r="B1630" s="37" t="str">
        <f t="shared" ca="1" si="75"/>
        <v/>
      </c>
      <c r="C1630" s="39" t="str">
        <f t="shared" ca="1" si="76"/>
        <v/>
      </c>
      <c r="D1630" s="39" t="str">
        <f t="shared" ca="1" si="77"/>
        <v/>
      </c>
    </row>
    <row r="1631" spans="1:4" x14ac:dyDescent="0.3">
      <c r="A1631" s="37" t="str">
        <f>IF(ISERROR(SMALL(Inventaires!$V$3:$V$318,ROW())),"",SMALL(Inventaires!$V$3:$V$318,ROW()))</f>
        <v/>
      </c>
      <c r="B1631" s="37" t="str">
        <f t="shared" ca="1" si="75"/>
        <v/>
      </c>
      <c r="C1631" s="39" t="str">
        <f t="shared" ca="1" si="76"/>
        <v/>
      </c>
      <c r="D1631" s="39" t="str">
        <f t="shared" ca="1" si="77"/>
        <v/>
      </c>
    </row>
    <row r="1632" spans="1:4" x14ac:dyDescent="0.3">
      <c r="A1632" s="37" t="str">
        <f>IF(ISERROR(SMALL(Inventaires!$V$3:$V$318,ROW())),"",SMALL(Inventaires!$V$3:$V$318,ROW()))</f>
        <v/>
      </c>
      <c r="B1632" s="37" t="str">
        <f t="shared" ca="1" si="75"/>
        <v/>
      </c>
      <c r="C1632" s="39" t="str">
        <f t="shared" ca="1" si="76"/>
        <v/>
      </c>
      <c r="D1632" s="39" t="str">
        <f t="shared" ca="1" si="77"/>
        <v/>
      </c>
    </row>
    <row r="1633" spans="1:4" x14ac:dyDescent="0.3">
      <c r="A1633" s="37" t="str">
        <f>IF(ISERROR(SMALL(Inventaires!$V$3:$V$318,ROW())),"",SMALL(Inventaires!$V$3:$V$318,ROW()))</f>
        <v/>
      </c>
      <c r="B1633" s="37" t="str">
        <f t="shared" ca="1" si="75"/>
        <v/>
      </c>
      <c r="C1633" s="39" t="str">
        <f t="shared" ca="1" si="76"/>
        <v/>
      </c>
      <c r="D1633" s="39" t="str">
        <f t="shared" ca="1" si="77"/>
        <v/>
      </c>
    </row>
    <row r="1634" spans="1:4" x14ac:dyDescent="0.3">
      <c r="A1634" s="37" t="str">
        <f>IF(ISERROR(SMALL(Inventaires!$V$3:$V$318,ROW())),"",SMALL(Inventaires!$V$3:$V$318,ROW()))</f>
        <v/>
      </c>
      <c r="B1634" s="37" t="str">
        <f t="shared" ca="1" si="75"/>
        <v/>
      </c>
      <c r="C1634" s="39" t="str">
        <f t="shared" ca="1" si="76"/>
        <v/>
      </c>
      <c r="D1634" s="39" t="str">
        <f t="shared" ca="1" si="77"/>
        <v/>
      </c>
    </row>
    <row r="1635" spans="1:4" x14ac:dyDescent="0.3">
      <c r="A1635" s="37" t="str">
        <f>IF(ISERROR(SMALL(Inventaires!$V$3:$V$318,ROW())),"",SMALL(Inventaires!$V$3:$V$318,ROW()))</f>
        <v/>
      </c>
      <c r="B1635" s="37" t="str">
        <f t="shared" ca="1" si="75"/>
        <v/>
      </c>
      <c r="C1635" s="39" t="str">
        <f t="shared" ca="1" si="76"/>
        <v/>
      </c>
      <c r="D1635" s="39" t="str">
        <f t="shared" ca="1" si="77"/>
        <v/>
      </c>
    </row>
    <row r="1636" spans="1:4" x14ac:dyDescent="0.3">
      <c r="A1636" s="37" t="str">
        <f>IF(ISERROR(SMALL(Inventaires!$V$3:$V$318,ROW())),"",SMALL(Inventaires!$V$3:$V$318,ROW()))</f>
        <v/>
      </c>
      <c r="B1636" s="37" t="str">
        <f t="shared" ca="1" si="75"/>
        <v/>
      </c>
      <c r="C1636" s="39" t="str">
        <f t="shared" ca="1" si="76"/>
        <v/>
      </c>
      <c r="D1636" s="39" t="str">
        <f t="shared" ca="1" si="77"/>
        <v/>
      </c>
    </row>
    <row r="1637" spans="1:4" x14ac:dyDescent="0.3">
      <c r="A1637" s="37" t="str">
        <f>IF(ISERROR(SMALL(Inventaires!$V$3:$V$318,ROW())),"",SMALL(Inventaires!$V$3:$V$318,ROW()))</f>
        <v/>
      </c>
      <c r="B1637" s="37" t="str">
        <f t="shared" ca="1" si="75"/>
        <v/>
      </c>
      <c r="C1637" s="39" t="str">
        <f t="shared" ca="1" si="76"/>
        <v/>
      </c>
      <c r="D1637" s="39" t="str">
        <f t="shared" ca="1" si="77"/>
        <v/>
      </c>
    </row>
    <row r="1638" spans="1:4" x14ac:dyDescent="0.3">
      <c r="A1638" s="37" t="str">
        <f>IF(ISERROR(SMALL(Inventaires!$V$3:$V$318,ROW())),"",SMALL(Inventaires!$V$3:$V$318,ROW()))</f>
        <v/>
      </c>
      <c r="B1638" s="37" t="str">
        <f t="shared" ca="1" si="75"/>
        <v/>
      </c>
      <c r="C1638" s="39" t="str">
        <f t="shared" ca="1" si="76"/>
        <v/>
      </c>
      <c r="D1638" s="39" t="str">
        <f t="shared" ca="1" si="77"/>
        <v/>
      </c>
    </row>
    <row r="1639" spans="1:4" x14ac:dyDescent="0.3">
      <c r="A1639" s="37" t="str">
        <f>IF(ISERROR(SMALL(Inventaires!$V$3:$V$318,ROW())),"",SMALL(Inventaires!$V$3:$V$318,ROW()))</f>
        <v/>
      </c>
      <c r="B1639" s="37" t="str">
        <f t="shared" ca="1" si="75"/>
        <v/>
      </c>
      <c r="C1639" s="39" t="str">
        <f t="shared" ca="1" si="76"/>
        <v/>
      </c>
      <c r="D1639" s="39" t="str">
        <f t="shared" ca="1" si="77"/>
        <v/>
      </c>
    </row>
    <row r="1640" spans="1:4" x14ac:dyDescent="0.3">
      <c r="A1640" s="37" t="str">
        <f>IF(ISERROR(SMALL(Inventaires!$V$3:$V$318,ROW())),"",SMALL(Inventaires!$V$3:$V$318,ROW()))</f>
        <v/>
      </c>
      <c r="B1640" s="37" t="str">
        <f t="shared" ca="1" si="75"/>
        <v/>
      </c>
      <c r="C1640" s="39" t="str">
        <f t="shared" ca="1" si="76"/>
        <v/>
      </c>
      <c r="D1640" s="39" t="str">
        <f t="shared" ca="1" si="77"/>
        <v/>
      </c>
    </row>
    <row r="1641" spans="1:4" x14ac:dyDescent="0.3">
      <c r="A1641" s="37" t="str">
        <f>IF(ISERROR(SMALL(Inventaires!$V$3:$V$318,ROW())),"",SMALL(Inventaires!$V$3:$V$318,ROW()))</f>
        <v/>
      </c>
      <c r="B1641" s="37" t="str">
        <f t="shared" ca="1" si="75"/>
        <v/>
      </c>
      <c r="C1641" s="39" t="str">
        <f t="shared" ca="1" si="76"/>
        <v/>
      </c>
      <c r="D1641" s="39" t="str">
        <f t="shared" ca="1" si="77"/>
        <v/>
      </c>
    </row>
    <row r="1642" spans="1:4" x14ac:dyDescent="0.3">
      <c r="A1642" s="37" t="str">
        <f>IF(ISERROR(SMALL(Inventaires!$V$3:$V$318,ROW())),"",SMALL(Inventaires!$V$3:$V$318,ROW()))</f>
        <v/>
      </c>
      <c r="B1642" s="37" t="str">
        <f t="shared" ca="1" si="75"/>
        <v/>
      </c>
      <c r="C1642" s="39" t="str">
        <f t="shared" ca="1" si="76"/>
        <v/>
      </c>
      <c r="D1642" s="39" t="str">
        <f t="shared" ca="1" si="77"/>
        <v/>
      </c>
    </row>
    <row r="1643" spans="1:4" x14ac:dyDescent="0.3">
      <c r="A1643" s="37" t="str">
        <f>IF(ISERROR(SMALL(Inventaires!$V$3:$V$318,ROW())),"",SMALL(Inventaires!$V$3:$V$318,ROW()))</f>
        <v/>
      </c>
      <c r="B1643" s="37" t="str">
        <f t="shared" ca="1" si="75"/>
        <v/>
      </c>
      <c r="C1643" s="39" t="str">
        <f t="shared" ca="1" si="76"/>
        <v/>
      </c>
      <c r="D1643" s="39" t="str">
        <f t="shared" ca="1" si="77"/>
        <v/>
      </c>
    </row>
    <row r="1644" spans="1:4" x14ac:dyDescent="0.3">
      <c r="A1644" s="37" t="str">
        <f>IF(ISERROR(SMALL(Inventaires!$V$3:$V$318,ROW())),"",SMALL(Inventaires!$V$3:$V$318,ROW()))</f>
        <v/>
      </c>
      <c r="B1644" s="37" t="str">
        <f t="shared" ca="1" si="75"/>
        <v/>
      </c>
      <c r="C1644" s="39" t="str">
        <f t="shared" ca="1" si="76"/>
        <v/>
      </c>
      <c r="D1644" s="39" t="str">
        <f t="shared" ca="1" si="77"/>
        <v/>
      </c>
    </row>
    <row r="1645" spans="1:4" x14ac:dyDescent="0.3">
      <c r="A1645" s="37" t="str">
        <f>IF(ISERROR(SMALL(Inventaires!$V$3:$V$318,ROW())),"",SMALL(Inventaires!$V$3:$V$318,ROW()))</f>
        <v/>
      </c>
      <c r="B1645" s="37" t="str">
        <f t="shared" ca="1" si="75"/>
        <v/>
      </c>
      <c r="C1645" s="39" t="str">
        <f t="shared" ca="1" si="76"/>
        <v/>
      </c>
      <c r="D1645" s="39" t="str">
        <f t="shared" ca="1" si="77"/>
        <v/>
      </c>
    </row>
    <row r="1646" spans="1:4" x14ac:dyDescent="0.3">
      <c r="A1646" s="37" t="str">
        <f>IF(ISERROR(SMALL(Inventaires!$V$3:$V$318,ROW())),"",SMALL(Inventaires!$V$3:$V$318,ROW()))</f>
        <v/>
      </c>
      <c r="B1646" s="37" t="str">
        <f t="shared" ca="1" si="75"/>
        <v/>
      </c>
      <c r="C1646" s="39" t="str">
        <f t="shared" ca="1" si="76"/>
        <v/>
      </c>
      <c r="D1646" s="39" t="str">
        <f t="shared" ca="1" si="77"/>
        <v/>
      </c>
    </row>
    <row r="1647" spans="1:4" x14ac:dyDescent="0.3">
      <c r="A1647" s="37" t="str">
        <f>IF(ISERROR(SMALL(Inventaires!$V$3:$V$318,ROW())),"",SMALL(Inventaires!$V$3:$V$318,ROW()))</f>
        <v/>
      </c>
      <c r="B1647" s="37" t="str">
        <f t="shared" ca="1" si="75"/>
        <v/>
      </c>
      <c r="C1647" s="39" t="str">
        <f t="shared" ca="1" si="76"/>
        <v/>
      </c>
      <c r="D1647" s="39" t="str">
        <f t="shared" ca="1" si="77"/>
        <v/>
      </c>
    </row>
    <row r="1648" spans="1:4" x14ac:dyDescent="0.3">
      <c r="A1648" s="37" t="str">
        <f>IF(ISERROR(SMALL(Inventaires!$V$3:$V$318,ROW())),"",SMALL(Inventaires!$V$3:$V$318,ROW()))</f>
        <v/>
      </c>
      <c r="B1648" s="37" t="str">
        <f t="shared" ca="1" si="75"/>
        <v/>
      </c>
      <c r="C1648" s="39" t="str">
        <f t="shared" ca="1" si="76"/>
        <v/>
      </c>
      <c r="D1648" s="39" t="str">
        <f t="shared" ca="1" si="77"/>
        <v/>
      </c>
    </row>
    <row r="1649" spans="1:4" x14ac:dyDescent="0.3">
      <c r="A1649" s="37" t="str">
        <f>IF(ISERROR(SMALL(Inventaires!$V$3:$V$318,ROW())),"",SMALL(Inventaires!$V$3:$V$318,ROW()))</f>
        <v/>
      </c>
      <c r="B1649" s="37" t="str">
        <f t="shared" ca="1" si="75"/>
        <v/>
      </c>
      <c r="C1649" s="39" t="str">
        <f t="shared" ca="1" si="76"/>
        <v/>
      </c>
      <c r="D1649" s="39" t="str">
        <f t="shared" ca="1" si="77"/>
        <v/>
      </c>
    </row>
    <row r="1650" spans="1:4" x14ac:dyDescent="0.3">
      <c r="A1650" s="37" t="str">
        <f>IF(ISERROR(SMALL(Inventaires!$V$3:$V$318,ROW())),"",SMALL(Inventaires!$V$3:$V$318,ROW()))</f>
        <v/>
      </c>
      <c r="B1650" s="37" t="str">
        <f t="shared" ca="1" si="75"/>
        <v/>
      </c>
      <c r="C1650" s="39" t="str">
        <f t="shared" ca="1" si="76"/>
        <v/>
      </c>
      <c r="D1650" s="39" t="str">
        <f t="shared" ca="1" si="77"/>
        <v/>
      </c>
    </row>
    <row r="1651" spans="1:4" x14ac:dyDescent="0.3">
      <c r="A1651" s="37" t="str">
        <f>IF(ISERROR(SMALL(Inventaires!$V$3:$V$318,ROW())),"",SMALL(Inventaires!$V$3:$V$318,ROW()))</f>
        <v/>
      </c>
      <c r="B1651" s="37" t="str">
        <f t="shared" ca="1" si="75"/>
        <v/>
      </c>
      <c r="C1651" s="39" t="str">
        <f t="shared" ca="1" si="76"/>
        <v/>
      </c>
      <c r="D1651" s="39" t="str">
        <f t="shared" ca="1" si="77"/>
        <v/>
      </c>
    </row>
    <row r="1652" spans="1:4" x14ac:dyDescent="0.3">
      <c r="A1652" s="37" t="str">
        <f>IF(ISERROR(SMALL(Inventaires!$V$3:$V$318,ROW())),"",SMALL(Inventaires!$V$3:$V$318,ROW()))</f>
        <v/>
      </c>
      <c r="B1652" s="37" t="str">
        <f t="shared" ca="1" si="75"/>
        <v/>
      </c>
      <c r="C1652" s="39" t="str">
        <f t="shared" ca="1" si="76"/>
        <v/>
      </c>
      <c r="D1652" s="39" t="str">
        <f t="shared" ca="1" si="77"/>
        <v/>
      </c>
    </row>
    <row r="1653" spans="1:4" x14ac:dyDescent="0.3">
      <c r="A1653" s="37" t="str">
        <f>IF(ISERROR(SMALL(Inventaires!$V$3:$V$318,ROW())),"",SMALL(Inventaires!$V$3:$V$318,ROW()))</f>
        <v/>
      </c>
      <c r="B1653" s="37" t="str">
        <f t="shared" ca="1" si="75"/>
        <v/>
      </c>
      <c r="C1653" s="39" t="str">
        <f t="shared" ca="1" si="76"/>
        <v/>
      </c>
      <c r="D1653" s="39" t="str">
        <f t="shared" ca="1" si="77"/>
        <v/>
      </c>
    </row>
    <row r="1654" spans="1:4" x14ac:dyDescent="0.3">
      <c r="A1654" s="37" t="str">
        <f>IF(ISERROR(SMALL(Inventaires!$V$3:$V$318,ROW())),"",SMALL(Inventaires!$V$3:$V$318,ROW()))</f>
        <v/>
      </c>
      <c r="B1654" s="37" t="str">
        <f t="shared" ca="1" si="75"/>
        <v/>
      </c>
      <c r="C1654" s="39" t="str">
        <f t="shared" ca="1" si="76"/>
        <v/>
      </c>
      <c r="D1654" s="39" t="str">
        <f t="shared" ca="1" si="77"/>
        <v/>
      </c>
    </row>
    <row r="1655" spans="1:4" x14ac:dyDescent="0.3">
      <c r="A1655" s="37" t="str">
        <f>IF(ISERROR(SMALL(Inventaires!$V$3:$V$318,ROW())),"",SMALL(Inventaires!$V$3:$V$318,ROW()))</f>
        <v/>
      </c>
      <c r="B1655" s="37" t="str">
        <f t="shared" ca="1" si="75"/>
        <v/>
      </c>
      <c r="C1655" s="39" t="str">
        <f t="shared" ca="1" si="76"/>
        <v/>
      </c>
      <c r="D1655" s="39" t="str">
        <f t="shared" ca="1" si="77"/>
        <v/>
      </c>
    </row>
    <row r="1656" spans="1:4" x14ac:dyDescent="0.3">
      <c r="A1656" s="37" t="str">
        <f>IF(ISERROR(SMALL(Inventaires!$V$3:$V$318,ROW())),"",SMALL(Inventaires!$V$3:$V$318,ROW()))</f>
        <v/>
      </c>
      <c r="B1656" s="37" t="str">
        <f t="shared" ca="1" si="75"/>
        <v/>
      </c>
      <c r="C1656" s="39" t="str">
        <f t="shared" ca="1" si="76"/>
        <v/>
      </c>
      <c r="D1656" s="39" t="str">
        <f t="shared" ca="1" si="77"/>
        <v/>
      </c>
    </row>
    <row r="1657" spans="1:4" x14ac:dyDescent="0.3">
      <c r="A1657" s="37" t="str">
        <f>IF(ISERROR(SMALL(Inventaires!$V$3:$V$318,ROW())),"",SMALL(Inventaires!$V$3:$V$318,ROW()))</f>
        <v/>
      </c>
      <c r="B1657" s="37" t="str">
        <f t="shared" ca="1" si="75"/>
        <v/>
      </c>
      <c r="C1657" s="39" t="str">
        <f t="shared" ca="1" si="76"/>
        <v/>
      </c>
      <c r="D1657" s="39" t="str">
        <f t="shared" ca="1" si="77"/>
        <v/>
      </c>
    </row>
    <row r="1658" spans="1:4" x14ac:dyDescent="0.3">
      <c r="A1658" s="37" t="str">
        <f>IF(ISERROR(SMALL(Inventaires!$V$3:$V$318,ROW())),"",SMALL(Inventaires!$V$3:$V$318,ROW()))</f>
        <v/>
      </c>
      <c r="B1658" s="37" t="str">
        <f t="shared" ca="1" si="75"/>
        <v/>
      </c>
      <c r="C1658" s="39" t="str">
        <f t="shared" ca="1" si="76"/>
        <v/>
      </c>
      <c r="D1658" s="39" t="str">
        <f t="shared" ca="1" si="77"/>
        <v/>
      </c>
    </row>
    <row r="1659" spans="1:4" x14ac:dyDescent="0.3">
      <c r="A1659" s="37" t="str">
        <f>IF(ISERROR(SMALL(Inventaires!$V$3:$V$318,ROW())),"",SMALL(Inventaires!$V$3:$V$318,ROW()))</f>
        <v/>
      </c>
      <c r="B1659" s="37" t="str">
        <f t="shared" ca="1" si="75"/>
        <v/>
      </c>
      <c r="C1659" s="39" t="str">
        <f t="shared" ca="1" si="76"/>
        <v/>
      </c>
      <c r="D1659" s="39" t="str">
        <f t="shared" ca="1" si="77"/>
        <v/>
      </c>
    </row>
    <row r="1660" spans="1:4" x14ac:dyDescent="0.3">
      <c r="A1660" s="37" t="str">
        <f>IF(ISERROR(SMALL(Inventaires!$V$3:$V$318,ROW())),"",SMALL(Inventaires!$V$3:$V$318,ROW()))</f>
        <v/>
      </c>
      <c r="B1660" s="37" t="str">
        <f t="shared" ca="1" si="75"/>
        <v/>
      </c>
      <c r="C1660" s="39" t="str">
        <f t="shared" ca="1" si="76"/>
        <v/>
      </c>
      <c r="D1660" s="39" t="str">
        <f t="shared" ca="1" si="77"/>
        <v/>
      </c>
    </row>
    <row r="1661" spans="1:4" x14ac:dyDescent="0.3">
      <c r="A1661" s="37" t="str">
        <f>IF(ISERROR(SMALL(Inventaires!$V$3:$V$318,ROW())),"",SMALL(Inventaires!$V$3:$V$318,ROW()))</f>
        <v/>
      </c>
      <c r="B1661" s="37" t="str">
        <f t="shared" ca="1" si="75"/>
        <v/>
      </c>
      <c r="C1661" s="39" t="str">
        <f t="shared" ca="1" si="76"/>
        <v/>
      </c>
      <c r="D1661" s="39" t="str">
        <f t="shared" ca="1" si="77"/>
        <v/>
      </c>
    </row>
    <row r="1662" spans="1:4" x14ac:dyDescent="0.3">
      <c r="A1662" s="37" t="str">
        <f>IF(ISERROR(SMALL(Inventaires!$V$3:$V$318,ROW())),"",SMALL(Inventaires!$V$3:$V$318,ROW()))</f>
        <v/>
      </c>
      <c r="B1662" s="37" t="str">
        <f t="shared" ca="1" si="75"/>
        <v/>
      </c>
      <c r="C1662" s="39" t="str">
        <f t="shared" ca="1" si="76"/>
        <v/>
      </c>
      <c r="D1662" s="39" t="str">
        <f t="shared" ca="1" si="77"/>
        <v/>
      </c>
    </row>
    <row r="1663" spans="1:4" x14ac:dyDescent="0.3">
      <c r="A1663" s="37" t="str">
        <f>IF(ISERROR(SMALL(Inventaires!$V$3:$V$318,ROW())),"",SMALL(Inventaires!$V$3:$V$318,ROW()))</f>
        <v/>
      </c>
      <c r="B1663" s="37" t="str">
        <f t="shared" ca="1" si="75"/>
        <v/>
      </c>
      <c r="C1663" s="39" t="str">
        <f t="shared" ca="1" si="76"/>
        <v/>
      </c>
      <c r="D1663" s="39" t="str">
        <f t="shared" ca="1" si="77"/>
        <v/>
      </c>
    </row>
    <row r="1664" spans="1:4" x14ac:dyDescent="0.3">
      <c r="A1664" s="37" t="str">
        <f>IF(ISERROR(SMALL(Inventaires!$V$3:$V$318,ROW())),"",SMALL(Inventaires!$V$3:$V$318,ROW()))</f>
        <v/>
      </c>
      <c r="B1664" s="37" t="str">
        <f t="shared" ca="1" si="75"/>
        <v/>
      </c>
      <c r="C1664" s="39" t="str">
        <f t="shared" ca="1" si="76"/>
        <v/>
      </c>
      <c r="D1664" s="39" t="str">
        <f t="shared" ca="1" si="77"/>
        <v/>
      </c>
    </row>
    <row r="1665" spans="1:4" x14ac:dyDescent="0.3">
      <c r="A1665" s="37" t="str">
        <f>IF(ISERROR(SMALL(Inventaires!$V$3:$V$318,ROW())),"",SMALL(Inventaires!$V$3:$V$318,ROW()))</f>
        <v/>
      </c>
      <c r="B1665" s="37" t="str">
        <f t="shared" ref="B1665:B1728" ca="1" si="78">IF(A1665="","",INDIRECT("Inventaires!D"&amp;A1665,1))</f>
        <v/>
      </c>
      <c r="C1665" s="39" t="str">
        <f t="shared" ref="C1665:C1728" ca="1" si="79">IF(A1665="","",INDIRECT("Inventaires!Q"&amp;A1665,1))</f>
        <v/>
      </c>
      <c r="D1665" s="39" t="str">
        <f t="shared" ca="1" si="77"/>
        <v/>
      </c>
    </row>
    <row r="1666" spans="1:4" x14ac:dyDescent="0.3">
      <c r="A1666" s="37" t="str">
        <f>IF(ISERROR(SMALL(Inventaires!$V$3:$V$318,ROW())),"",SMALL(Inventaires!$V$3:$V$318,ROW()))</f>
        <v/>
      </c>
      <c r="B1666" s="37" t="str">
        <f t="shared" ca="1" si="78"/>
        <v/>
      </c>
      <c r="C1666" s="39" t="str">
        <f t="shared" ca="1" si="79"/>
        <v/>
      </c>
      <c r="D1666" s="39" t="str">
        <f t="shared" ref="D1666:D1729" ca="1" si="80">IF(A1666="","",INDIRECT("Inventaires!C"&amp;A1666,1))</f>
        <v/>
      </c>
    </row>
    <row r="1667" spans="1:4" x14ac:dyDescent="0.3">
      <c r="A1667" s="37" t="str">
        <f>IF(ISERROR(SMALL(Inventaires!$V$3:$V$318,ROW())),"",SMALL(Inventaires!$V$3:$V$318,ROW()))</f>
        <v/>
      </c>
      <c r="B1667" s="37" t="str">
        <f t="shared" ca="1" si="78"/>
        <v/>
      </c>
      <c r="C1667" s="39" t="str">
        <f t="shared" ca="1" si="79"/>
        <v/>
      </c>
      <c r="D1667" s="39" t="str">
        <f t="shared" ca="1" si="80"/>
        <v/>
      </c>
    </row>
    <row r="1668" spans="1:4" x14ac:dyDescent="0.3">
      <c r="A1668" s="37" t="str">
        <f>IF(ISERROR(SMALL(Inventaires!$V$3:$V$318,ROW())),"",SMALL(Inventaires!$V$3:$V$318,ROW()))</f>
        <v/>
      </c>
      <c r="B1668" s="37" t="str">
        <f t="shared" ca="1" si="78"/>
        <v/>
      </c>
      <c r="C1668" s="39" t="str">
        <f t="shared" ca="1" si="79"/>
        <v/>
      </c>
      <c r="D1668" s="39" t="str">
        <f t="shared" ca="1" si="80"/>
        <v/>
      </c>
    </row>
    <row r="1669" spans="1:4" x14ac:dyDescent="0.3">
      <c r="A1669" s="37" t="str">
        <f>IF(ISERROR(SMALL(Inventaires!$V$3:$V$318,ROW())),"",SMALL(Inventaires!$V$3:$V$318,ROW()))</f>
        <v/>
      </c>
      <c r="B1669" s="37" t="str">
        <f t="shared" ca="1" si="78"/>
        <v/>
      </c>
      <c r="C1669" s="39" t="str">
        <f t="shared" ca="1" si="79"/>
        <v/>
      </c>
      <c r="D1669" s="39" t="str">
        <f t="shared" ca="1" si="80"/>
        <v/>
      </c>
    </row>
    <row r="1670" spans="1:4" x14ac:dyDescent="0.3">
      <c r="A1670" s="37" t="str">
        <f>IF(ISERROR(SMALL(Inventaires!$V$3:$V$318,ROW())),"",SMALL(Inventaires!$V$3:$V$318,ROW()))</f>
        <v/>
      </c>
      <c r="B1670" s="37" t="str">
        <f t="shared" ca="1" si="78"/>
        <v/>
      </c>
      <c r="C1670" s="39" t="str">
        <f t="shared" ca="1" si="79"/>
        <v/>
      </c>
      <c r="D1670" s="39" t="str">
        <f t="shared" ca="1" si="80"/>
        <v/>
      </c>
    </row>
    <row r="1671" spans="1:4" x14ac:dyDescent="0.3">
      <c r="A1671" s="37" t="str">
        <f>IF(ISERROR(SMALL(Inventaires!$V$3:$V$318,ROW())),"",SMALL(Inventaires!$V$3:$V$318,ROW()))</f>
        <v/>
      </c>
      <c r="B1671" s="37" t="str">
        <f t="shared" ca="1" si="78"/>
        <v/>
      </c>
      <c r="C1671" s="39" t="str">
        <f t="shared" ca="1" si="79"/>
        <v/>
      </c>
      <c r="D1671" s="39" t="str">
        <f t="shared" ca="1" si="80"/>
        <v/>
      </c>
    </row>
    <row r="1672" spans="1:4" x14ac:dyDescent="0.3">
      <c r="A1672" s="37" t="str">
        <f>IF(ISERROR(SMALL(Inventaires!$V$3:$V$318,ROW())),"",SMALL(Inventaires!$V$3:$V$318,ROW()))</f>
        <v/>
      </c>
      <c r="B1672" s="37" t="str">
        <f t="shared" ca="1" si="78"/>
        <v/>
      </c>
      <c r="C1672" s="39" t="str">
        <f t="shared" ca="1" si="79"/>
        <v/>
      </c>
      <c r="D1672" s="39" t="str">
        <f t="shared" ca="1" si="80"/>
        <v/>
      </c>
    </row>
    <row r="1673" spans="1:4" x14ac:dyDescent="0.3">
      <c r="A1673" s="37" t="str">
        <f>IF(ISERROR(SMALL(Inventaires!$V$3:$V$318,ROW())),"",SMALL(Inventaires!$V$3:$V$318,ROW()))</f>
        <v/>
      </c>
      <c r="B1673" s="37" t="str">
        <f t="shared" ca="1" si="78"/>
        <v/>
      </c>
      <c r="C1673" s="39" t="str">
        <f t="shared" ca="1" si="79"/>
        <v/>
      </c>
      <c r="D1673" s="39" t="str">
        <f t="shared" ca="1" si="80"/>
        <v/>
      </c>
    </row>
    <row r="1674" spans="1:4" x14ac:dyDescent="0.3">
      <c r="A1674" s="37" t="str">
        <f>IF(ISERROR(SMALL(Inventaires!$V$3:$V$318,ROW())),"",SMALL(Inventaires!$V$3:$V$318,ROW()))</f>
        <v/>
      </c>
      <c r="B1674" s="37" t="str">
        <f t="shared" ca="1" si="78"/>
        <v/>
      </c>
      <c r="C1674" s="39" t="str">
        <f t="shared" ca="1" si="79"/>
        <v/>
      </c>
      <c r="D1674" s="39" t="str">
        <f t="shared" ca="1" si="80"/>
        <v/>
      </c>
    </row>
    <row r="1675" spans="1:4" x14ac:dyDescent="0.3">
      <c r="A1675" s="37" t="str">
        <f>IF(ISERROR(SMALL(Inventaires!$V$3:$V$318,ROW())),"",SMALL(Inventaires!$V$3:$V$318,ROW()))</f>
        <v/>
      </c>
      <c r="B1675" s="37" t="str">
        <f t="shared" ca="1" si="78"/>
        <v/>
      </c>
      <c r="C1675" s="39" t="str">
        <f t="shared" ca="1" si="79"/>
        <v/>
      </c>
      <c r="D1675" s="39" t="str">
        <f t="shared" ca="1" si="80"/>
        <v/>
      </c>
    </row>
    <row r="1676" spans="1:4" x14ac:dyDescent="0.3">
      <c r="A1676" s="37" t="str">
        <f>IF(ISERROR(SMALL(Inventaires!$V$3:$V$318,ROW())),"",SMALL(Inventaires!$V$3:$V$318,ROW()))</f>
        <v/>
      </c>
      <c r="B1676" s="37" t="str">
        <f t="shared" ca="1" si="78"/>
        <v/>
      </c>
      <c r="C1676" s="39" t="str">
        <f t="shared" ca="1" si="79"/>
        <v/>
      </c>
      <c r="D1676" s="39" t="str">
        <f t="shared" ca="1" si="80"/>
        <v/>
      </c>
    </row>
    <row r="1677" spans="1:4" x14ac:dyDescent="0.3">
      <c r="A1677" s="37" t="str">
        <f>IF(ISERROR(SMALL(Inventaires!$V$3:$V$318,ROW())),"",SMALL(Inventaires!$V$3:$V$318,ROW()))</f>
        <v/>
      </c>
      <c r="B1677" s="37" t="str">
        <f t="shared" ca="1" si="78"/>
        <v/>
      </c>
      <c r="C1677" s="39" t="str">
        <f t="shared" ca="1" si="79"/>
        <v/>
      </c>
      <c r="D1677" s="39" t="str">
        <f t="shared" ca="1" si="80"/>
        <v/>
      </c>
    </row>
    <row r="1678" spans="1:4" x14ac:dyDescent="0.3">
      <c r="A1678" s="37" t="str">
        <f>IF(ISERROR(SMALL(Inventaires!$V$3:$V$318,ROW())),"",SMALL(Inventaires!$V$3:$V$318,ROW()))</f>
        <v/>
      </c>
      <c r="B1678" s="37" t="str">
        <f t="shared" ca="1" si="78"/>
        <v/>
      </c>
      <c r="C1678" s="39" t="str">
        <f t="shared" ca="1" si="79"/>
        <v/>
      </c>
      <c r="D1678" s="39" t="str">
        <f t="shared" ca="1" si="80"/>
        <v/>
      </c>
    </row>
    <row r="1679" spans="1:4" x14ac:dyDescent="0.3">
      <c r="A1679" s="37" t="str">
        <f>IF(ISERROR(SMALL(Inventaires!$V$3:$V$318,ROW())),"",SMALL(Inventaires!$V$3:$V$318,ROW()))</f>
        <v/>
      </c>
      <c r="B1679" s="37" t="str">
        <f t="shared" ca="1" si="78"/>
        <v/>
      </c>
      <c r="C1679" s="39" t="str">
        <f t="shared" ca="1" si="79"/>
        <v/>
      </c>
      <c r="D1679" s="39" t="str">
        <f t="shared" ca="1" si="80"/>
        <v/>
      </c>
    </row>
    <row r="1680" spans="1:4" x14ac:dyDescent="0.3">
      <c r="A1680" s="37" t="str">
        <f>IF(ISERROR(SMALL(Inventaires!$V$3:$V$318,ROW())),"",SMALL(Inventaires!$V$3:$V$318,ROW()))</f>
        <v/>
      </c>
      <c r="B1680" s="37" t="str">
        <f t="shared" ca="1" si="78"/>
        <v/>
      </c>
      <c r="C1680" s="39" t="str">
        <f t="shared" ca="1" si="79"/>
        <v/>
      </c>
      <c r="D1680" s="39" t="str">
        <f t="shared" ca="1" si="80"/>
        <v/>
      </c>
    </row>
    <row r="1681" spans="1:4" x14ac:dyDescent="0.3">
      <c r="A1681" s="37" t="str">
        <f>IF(ISERROR(SMALL(Inventaires!$V$3:$V$318,ROW())),"",SMALL(Inventaires!$V$3:$V$318,ROW()))</f>
        <v/>
      </c>
      <c r="B1681" s="37" t="str">
        <f t="shared" ca="1" si="78"/>
        <v/>
      </c>
      <c r="C1681" s="39" t="str">
        <f t="shared" ca="1" si="79"/>
        <v/>
      </c>
      <c r="D1681" s="39" t="str">
        <f t="shared" ca="1" si="80"/>
        <v/>
      </c>
    </row>
    <row r="1682" spans="1:4" x14ac:dyDescent="0.3">
      <c r="A1682" s="37" t="str">
        <f>IF(ISERROR(SMALL(Inventaires!$V$3:$V$318,ROW())),"",SMALL(Inventaires!$V$3:$V$318,ROW()))</f>
        <v/>
      </c>
      <c r="B1682" s="37" t="str">
        <f t="shared" ca="1" si="78"/>
        <v/>
      </c>
      <c r="C1682" s="39" t="str">
        <f t="shared" ca="1" si="79"/>
        <v/>
      </c>
      <c r="D1682" s="39" t="str">
        <f t="shared" ca="1" si="80"/>
        <v/>
      </c>
    </row>
    <row r="1683" spans="1:4" x14ac:dyDescent="0.3">
      <c r="A1683" s="37" t="str">
        <f>IF(ISERROR(SMALL(Inventaires!$V$3:$V$318,ROW())),"",SMALL(Inventaires!$V$3:$V$318,ROW()))</f>
        <v/>
      </c>
      <c r="B1683" s="37" t="str">
        <f t="shared" ca="1" si="78"/>
        <v/>
      </c>
      <c r="C1683" s="39" t="str">
        <f t="shared" ca="1" si="79"/>
        <v/>
      </c>
      <c r="D1683" s="39" t="str">
        <f t="shared" ca="1" si="80"/>
        <v/>
      </c>
    </row>
    <row r="1684" spans="1:4" x14ac:dyDescent="0.3">
      <c r="A1684" s="37" t="str">
        <f>IF(ISERROR(SMALL(Inventaires!$V$3:$V$318,ROW())),"",SMALL(Inventaires!$V$3:$V$318,ROW()))</f>
        <v/>
      </c>
      <c r="B1684" s="37" t="str">
        <f t="shared" ca="1" si="78"/>
        <v/>
      </c>
      <c r="C1684" s="39" t="str">
        <f t="shared" ca="1" si="79"/>
        <v/>
      </c>
      <c r="D1684" s="39" t="str">
        <f t="shared" ca="1" si="80"/>
        <v/>
      </c>
    </row>
    <row r="1685" spans="1:4" x14ac:dyDescent="0.3">
      <c r="A1685" s="37" t="str">
        <f>IF(ISERROR(SMALL(Inventaires!$V$3:$V$318,ROW())),"",SMALL(Inventaires!$V$3:$V$318,ROW()))</f>
        <v/>
      </c>
      <c r="B1685" s="37" t="str">
        <f t="shared" ca="1" si="78"/>
        <v/>
      </c>
      <c r="C1685" s="39" t="str">
        <f t="shared" ca="1" si="79"/>
        <v/>
      </c>
      <c r="D1685" s="39" t="str">
        <f t="shared" ca="1" si="80"/>
        <v/>
      </c>
    </row>
    <row r="1686" spans="1:4" x14ac:dyDescent="0.3">
      <c r="A1686" s="37" t="str">
        <f>IF(ISERROR(SMALL(Inventaires!$V$3:$V$318,ROW())),"",SMALL(Inventaires!$V$3:$V$318,ROW()))</f>
        <v/>
      </c>
      <c r="B1686" s="37" t="str">
        <f t="shared" ca="1" si="78"/>
        <v/>
      </c>
      <c r="C1686" s="39" t="str">
        <f t="shared" ca="1" si="79"/>
        <v/>
      </c>
      <c r="D1686" s="39" t="str">
        <f t="shared" ca="1" si="80"/>
        <v/>
      </c>
    </row>
    <row r="1687" spans="1:4" x14ac:dyDescent="0.3">
      <c r="A1687" s="37" t="str">
        <f>IF(ISERROR(SMALL(Inventaires!$V$3:$V$318,ROW())),"",SMALL(Inventaires!$V$3:$V$318,ROW()))</f>
        <v/>
      </c>
      <c r="B1687" s="37" t="str">
        <f t="shared" ca="1" si="78"/>
        <v/>
      </c>
      <c r="C1687" s="39" t="str">
        <f t="shared" ca="1" si="79"/>
        <v/>
      </c>
      <c r="D1687" s="39" t="str">
        <f t="shared" ca="1" si="80"/>
        <v/>
      </c>
    </row>
    <row r="1688" spans="1:4" x14ac:dyDescent="0.3">
      <c r="A1688" s="37" t="str">
        <f>IF(ISERROR(SMALL(Inventaires!$V$3:$V$318,ROW())),"",SMALL(Inventaires!$V$3:$V$318,ROW()))</f>
        <v/>
      </c>
      <c r="B1688" s="37" t="str">
        <f t="shared" ca="1" si="78"/>
        <v/>
      </c>
      <c r="C1688" s="39" t="str">
        <f t="shared" ca="1" si="79"/>
        <v/>
      </c>
      <c r="D1688" s="39" t="str">
        <f t="shared" ca="1" si="80"/>
        <v/>
      </c>
    </row>
    <row r="1689" spans="1:4" x14ac:dyDescent="0.3">
      <c r="A1689" s="37" t="str">
        <f>IF(ISERROR(SMALL(Inventaires!$V$3:$V$318,ROW())),"",SMALL(Inventaires!$V$3:$V$318,ROW()))</f>
        <v/>
      </c>
      <c r="B1689" s="37" t="str">
        <f t="shared" ca="1" si="78"/>
        <v/>
      </c>
      <c r="C1689" s="39" t="str">
        <f t="shared" ca="1" si="79"/>
        <v/>
      </c>
      <c r="D1689" s="39" t="str">
        <f t="shared" ca="1" si="80"/>
        <v/>
      </c>
    </row>
    <row r="1690" spans="1:4" x14ac:dyDescent="0.3">
      <c r="A1690" s="37" t="str">
        <f>IF(ISERROR(SMALL(Inventaires!$V$3:$V$318,ROW())),"",SMALL(Inventaires!$V$3:$V$318,ROW()))</f>
        <v/>
      </c>
      <c r="B1690" s="37" t="str">
        <f t="shared" ca="1" si="78"/>
        <v/>
      </c>
      <c r="C1690" s="39" t="str">
        <f t="shared" ca="1" si="79"/>
        <v/>
      </c>
      <c r="D1690" s="39" t="str">
        <f t="shared" ca="1" si="80"/>
        <v/>
      </c>
    </row>
    <row r="1691" spans="1:4" x14ac:dyDescent="0.3">
      <c r="A1691" s="37" t="str">
        <f>IF(ISERROR(SMALL(Inventaires!$V$3:$V$318,ROW())),"",SMALL(Inventaires!$V$3:$V$318,ROW()))</f>
        <v/>
      </c>
      <c r="B1691" s="37" t="str">
        <f t="shared" ca="1" si="78"/>
        <v/>
      </c>
      <c r="C1691" s="39" t="str">
        <f t="shared" ca="1" si="79"/>
        <v/>
      </c>
      <c r="D1691" s="39" t="str">
        <f t="shared" ca="1" si="80"/>
        <v/>
      </c>
    </row>
    <row r="1692" spans="1:4" x14ac:dyDescent="0.3">
      <c r="A1692" s="37" t="str">
        <f>IF(ISERROR(SMALL(Inventaires!$V$3:$V$318,ROW())),"",SMALL(Inventaires!$V$3:$V$318,ROW()))</f>
        <v/>
      </c>
      <c r="B1692" s="37" t="str">
        <f t="shared" ca="1" si="78"/>
        <v/>
      </c>
      <c r="C1692" s="39" t="str">
        <f t="shared" ca="1" si="79"/>
        <v/>
      </c>
      <c r="D1692" s="39" t="str">
        <f t="shared" ca="1" si="80"/>
        <v/>
      </c>
    </row>
    <row r="1693" spans="1:4" x14ac:dyDescent="0.3">
      <c r="A1693" s="37" t="str">
        <f>IF(ISERROR(SMALL(Inventaires!$V$3:$V$318,ROW())),"",SMALL(Inventaires!$V$3:$V$318,ROW()))</f>
        <v/>
      </c>
      <c r="B1693" s="37" t="str">
        <f t="shared" ca="1" si="78"/>
        <v/>
      </c>
      <c r="C1693" s="39" t="str">
        <f t="shared" ca="1" si="79"/>
        <v/>
      </c>
      <c r="D1693" s="39" t="str">
        <f t="shared" ca="1" si="80"/>
        <v/>
      </c>
    </row>
    <row r="1694" spans="1:4" x14ac:dyDescent="0.3">
      <c r="A1694" s="37" t="str">
        <f>IF(ISERROR(SMALL(Inventaires!$V$3:$V$318,ROW())),"",SMALL(Inventaires!$V$3:$V$318,ROW()))</f>
        <v/>
      </c>
      <c r="B1694" s="37" t="str">
        <f t="shared" ca="1" si="78"/>
        <v/>
      </c>
      <c r="C1694" s="39" t="str">
        <f t="shared" ca="1" si="79"/>
        <v/>
      </c>
      <c r="D1694" s="39" t="str">
        <f t="shared" ca="1" si="80"/>
        <v/>
      </c>
    </row>
    <row r="1695" spans="1:4" x14ac:dyDescent="0.3">
      <c r="A1695" s="37" t="str">
        <f>IF(ISERROR(SMALL(Inventaires!$V$3:$V$318,ROW())),"",SMALL(Inventaires!$V$3:$V$318,ROW()))</f>
        <v/>
      </c>
      <c r="B1695" s="37" t="str">
        <f t="shared" ca="1" si="78"/>
        <v/>
      </c>
      <c r="C1695" s="39" t="str">
        <f t="shared" ca="1" si="79"/>
        <v/>
      </c>
      <c r="D1695" s="39" t="str">
        <f t="shared" ca="1" si="80"/>
        <v/>
      </c>
    </row>
    <row r="1696" spans="1:4" x14ac:dyDescent="0.3">
      <c r="A1696" s="37" t="str">
        <f>IF(ISERROR(SMALL(Inventaires!$V$3:$V$318,ROW())),"",SMALL(Inventaires!$V$3:$V$318,ROW()))</f>
        <v/>
      </c>
      <c r="B1696" s="37" t="str">
        <f t="shared" ca="1" si="78"/>
        <v/>
      </c>
      <c r="C1696" s="39" t="str">
        <f t="shared" ca="1" si="79"/>
        <v/>
      </c>
      <c r="D1696" s="39" t="str">
        <f t="shared" ca="1" si="80"/>
        <v/>
      </c>
    </row>
    <row r="1697" spans="1:4" x14ac:dyDescent="0.3">
      <c r="A1697" s="37" t="str">
        <f>IF(ISERROR(SMALL(Inventaires!$V$3:$V$318,ROW())),"",SMALL(Inventaires!$V$3:$V$318,ROW()))</f>
        <v/>
      </c>
      <c r="B1697" s="37" t="str">
        <f t="shared" ca="1" si="78"/>
        <v/>
      </c>
      <c r="C1697" s="39" t="str">
        <f t="shared" ca="1" si="79"/>
        <v/>
      </c>
      <c r="D1697" s="39" t="str">
        <f t="shared" ca="1" si="80"/>
        <v/>
      </c>
    </row>
    <row r="1698" spans="1:4" x14ac:dyDescent="0.3">
      <c r="A1698" s="37" t="str">
        <f>IF(ISERROR(SMALL(Inventaires!$V$3:$V$318,ROW())),"",SMALL(Inventaires!$V$3:$V$318,ROW()))</f>
        <v/>
      </c>
      <c r="B1698" s="37" t="str">
        <f t="shared" ca="1" si="78"/>
        <v/>
      </c>
      <c r="C1698" s="39" t="str">
        <f t="shared" ca="1" si="79"/>
        <v/>
      </c>
      <c r="D1698" s="39" t="str">
        <f t="shared" ca="1" si="80"/>
        <v/>
      </c>
    </row>
    <row r="1699" spans="1:4" x14ac:dyDescent="0.3">
      <c r="A1699" s="37" t="str">
        <f>IF(ISERROR(SMALL(Inventaires!$V$3:$V$318,ROW())),"",SMALL(Inventaires!$V$3:$V$318,ROW()))</f>
        <v/>
      </c>
      <c r="B1699" s="37" t="str">
        <f t="shared" ca="1" si="78"/>
        <v/>
      </c>
      <c r="C1699" s="39" t="str">
        <f t="shared" ca="1" si="79"/>
        <v/>
      </c>
      <c r="D1699" s="39" t="str">
        <f t="shared" ca="1" si="80"/>
        <v/>
      </c>
    </row>
    <row r="1700" spans="1:4" x14ac:dyDescent="0.3">
      <c r="A1700" s="37" t="str">
        <f>IF(ISERROR(SMALL(Inventaires!$V$3:$V$318,ROW())),"",SMALL(Inventaires!$V$3:$V$318,ROW()))</f>
        <v/>
      </c>
      <c r="B1700" s="37" t="str">
        <f t="shared" ca="1" si="78"/>
        <v/>
      </c>
      <c r="C1700" s="39" t="str">
        <f t="shared" ca="1" si="79"/>
        <v/>
      </c>
      <c r="D1700" s="39" t="str">
        <f t="shared" ca="1" si="80"/>
        <v/>
      </c>
    </row>
    <row r="1701" spans="1:4" x14ac:dyDescent="0.3">
      <c r="A1701" s="37" t="str">
        <f>IF(ISERROR(SMALL(Inventaires!$V$3:$V$318,ROW())),"",SMALL(Inventaires!$V$3:$V$318,ROW()))</f>
        <v/>
      </c>
      <c r="B1701" s="37" t="str">
        <f t="shared" ca="1" si="78"/>
        <v/>
      </c>
      <c r="C1701" s="39" t="str">
        <f t="shared" ca="1" si="79"/>
        <v/>
      </c>
      <c r="D1701" s="39" t="str">
        <f t="shared" ca="1" si="80"/>
        <v/>
      </c>
    </row>
    <row r="1702" spans="1:4" x14ac:dyDescent="0.3">
      <c r="A1702" s="37" t="str">
        <f>IF(ISERROR(SMALL(Inventaires!$V$3:$V$318,ROW())),"",SMALL(Inventaires!$V$3:$V$318,ROW()))</f>
        <v/>
      </c>
      <c r="B1702" s="37" t="str">
        <f t="shared" ca="1" si="78"/>
        <v/>
      </c>
      <c r="C1702" s="39" t="str">
        <f t="shared" ca="1" si="79"/>
        <v/>
      </c>
      <c r="D1702" s="39" t="str">
        <f t="shared" ca="1" si="80"/>
        <v/>
      </c>
    </row>
    <row r="1703" spans="1:4" x14ac:dyDescent="0.3">
      <c r="A1703" s="37" t="str">
        <f>IF(ISERROR(SMALL(Inventaires!$V$3:$V$318,ROW())),"",SMALL(Inventaires!$V$3:$V$318,ROW()))</f>
        <v/>
      </c>
      <c r="B1703" s="37" t="str">
        <f t="shared" ca="1" si="78"/>
        <v/>
      </c>
      <c r="C1703" s="39" t="str">
        <f t="shared" ca="1" si="79"/>
        <v/>
      </c>
      <c r="D1703" s="39" t="str">
        <f t="shared" ca="1" si="80"/>
        <v/>
      </c>
    </row>
    <row r="1704" spans="1:4" x14ac:dyDescent="0.3">
      <c r="A1704" s="37" t="str">
        <f>IF(ISERROR(SMALL(Inventaires!$V$3:$V$318,ROW())),"",SMALL(Inventaires!$V$3:$V$318,ROW()))</f>
        <v/>
      </c>
      <c r="B1704" s="37" t="str">
        <f t="shared" ca="1" si="78"/>
        <v/>
      </c>
      <c r="C1704" s="39" t="str">
        <f t="shared" ca="1" si="79"/>
        <v/>
      </c>
      <c r="D1704" s="39" t="str">
        <f t="shared" ca="1" si="80"/>
        <v/>
      </c>
    </row>
    <row r="1705" spans="1:4" x14ac:dyDescent="0.3">
      <c r="A1705" s="37" t="str">
        <f>IF(ISERROR(SMALL(Inventaires!$V$3:$V$318,ROW())),"",SMALL(Inventaires!$V$3:$V$318,ROW()))</f>
        <v/>
      </c>
      <c r="B1705" s="37" t="str">
        <f t="shared" ca="1" si="78"/>
        <v/>
      </c>
      <c r="C1705" s="39" t="str">
        <f t="shared" ca="1" si="79"/>
        <v/>
      </c>
      <c r="D1705" s="39" t="str">
        <f t="shared" ca="1" si="80"/>
        <v/>
      </c>
    </row>
    <row r="1706" spans="1:4" x14ac:dyDescent="0.3">
      <c r="A1706" s="37" t="str">
        <f>IF(ISERROR(SMALL(Inventaires!$V$3:$V$318,ROW())),"",SMALL(Inventaires!$V$3:$V$318,ROW()))</f>
        <v/>
      </c>
      <c r="B1706" s="37" t="str">
        <f t="shared" ca="1" si="78"/>
        <v/>
      </c>
      <c r="C1706" s="39" t="str">
        <f t="shared" ca="1" si="79"/>
        <v/>
      </c>
      <c r="D1706" s="39" t="str">
        <f t="shared" ca="1" si="80"/>
        <v/>
      </c>
    </row>
    <row r="1707" spans="1:4" x14ac:dyDescent="0.3">
      <c r="A1707" s="37" t="str">
        <f>IF(ISERROR(SMALL(Inventaires!$V$3:$V$318,ROW())),"",SMALL(Inventaires!$V$3:$V$318,ROW()))</f>
        <v/>
      </c>
      <c r="B1707" s="37" t="str">
        <f t="shared" ca="1" si="78"/>
        <v/>
      </c>
      <c r="C1707" s="39" t="str">
        <f t="shared" ca="1" si="79"/>
        <v/>
      </c>
      <c r="D1707" s="39" t="str">
        <f t="shared" ca="1" si="80"/>
        <v/>
      </c>
    </row>
    <row r="1708" spans="1:4" x14ac:dyDescent="0.3">
      <c r="A1708" s="37" t="str">
        <f>IF(ISERROR(SMALL(Inventaires!$V$3:$V$318,ROW())),"",SMALL(Inventaires!$V$3:$V$318,ROW()))</f>
        <v/>
      </c>
      <c r="B1708" s="37" t="str">
        <f t="shared" ca="1" si="78"/>
        <v/>
      </c>
      <c r="C1708" s="39" t="str">
        <f t="shared" ca="1" si="79"/>
        <v/>
      </c>
      <c r="D1708" s="39" t="str">
        <f t="shared" ca="1" si="80"/>
        <v/>
      </c>
    </row>
    <row r="1709" spans="1:4" x14ac:dyDescent="0.3">
      <c r="A1709" s="37" t="str">
        <f>IF(ISERROR(SMALL(Inventaires!$V$3:$V$318,ROW())),"",SMALL(Inventaires!$V$3:$V$318,ROW()))</f>
        <v/>
      </c>
      <c r="B1709" s="37" t="str">
        <f t="shared" ca="1" si="78"/>
        <v/>
      </c>
      <c r="C1709" s="39" t="str">
        <f t="shared" ca="1" si="79"/>
        <v/>
      </c>
      <c r="D1709" s="39" t="str">
        <f t="shared" ca="1" si="80"/>
        <v/>
      </c>
    </row>
    <row r="1710" spans="1:4" x14ac:dyDescent="0.3">
      <c r="A1710" s="37" t="str">
        <f>IF(ISERROR(SMALL(Inventaires!$V$3:$V$318,ROW())),"",SMALL(Inventaires!$V$3:$V$318,ROW()))</f>
        <v/>
      </c>
      <c r="B1710" s="37" t="str">
        <f t="shared" ca="1" si="78"/>
        <v/>
      </c>
      <c r="C1710" s="39" t="str">
        <f t="shared" ca="1" si="79"/>
        <v/>
      </c>
      <c r="D1710" s="39" t="str">
        <f t="shared" ca="1" si="80"/>
        <v/>
      </c>
    </row>
    <row r="1711" spans="1:4" x14ac:dyDescent="0.3">
      <c r="A1711" s="37" t="str">
        <f>IF(ISERROR(SMALL(Inventaires!$V$3:$V$318,ROW())),"",SMALL(Inventaires!$V$3:$V$318,ROW()))</f>
        <v/>
      </c>
      <c r="B1711" s="37" t="str">
        <f t="shared" ca="1" si="78"/>
        <v/>
      </c>
      <c r="C1711" s="39" t="str">
        <f t="shared" ca="1" si="79"/>
        <v/>
      </c>
      <c r="D1711" s="39" t="str">
        <f t="shared" ca="1" si="80"/>
        <v/>
      </c>
    </row>
    <row r="1712" spans="1:4" x14ac:dyDescent="0.3">
      <c r="A1712" s="37" t="str">
        <f>IF(ISERROR(SMALL(Inventaires!$V$3:$V$318,ROW())),"",SMALL(Inventaires!$V$3:$V$318,ROW()))</f>
        <v/>
      </c>
      <c r="B1712" s="37" t="str">
        <f t="shared" ca="1" si="78"/>
        <v/>
      </c>
      <c r="C1712" s="39" t="str">
        <f t="shared" ca="1" si="79"/>
        <v/>
      </c>
      <c r="D1712" s="39" t="str">
        <f t="shared" ca="1" si="80"/>
        <v/>
      </c>
    </row>
    <row r="1713" spans="1:4" x14ac:dyDescent="0.3">
      <c r="A1713" s="37" t="str">
        <f>IF(ISERROR(SMALL(Inventaires!$V$3:$V$318,ROW())),"",SMALL(Inventaires!$V$3:$V$318,ROW()))</f>
        <v/>
      </c>
      <c r="B1713" s="37" t="str">
        <f t="shared" ca="1" si="78"/>
        <v/>
      </c>
      <c r="C1713" s="39" t="str">
        <f t="shared" ca="1" si="79"/>
        <v/>
      </c>
      <c r="D1713" s="39" t="str">
        <f t="shared" ca="1" si="80"/>
        <v/>
      </c>
    </row>
    <row r="1714" spans="1:4" x14ac:dyDescent="0.3">
      <c r="A1714" s="37" t="str">
        <f>IF(ISERROR(SMALL(Inventaires!$V$3:$V$318,ROW())),"",SMALL(Inventaires!$V$3:$V$318,ROW()))</f>
        <v/>
      </c>
      <c r="B1714" s="37" t="str">
        <f t="shared" ca="1" si="78"/>
        <v/>
      </c>
      <c r="C1714" s="39" t="str">
        <f t="shared" ca="1" si="79"/>
        <v/>
      </c>
      <c r="D1714" s="39" t="str">
        <f t="shared" ca="1" si="80"/>
        <v/>
      </c>
    </row>
    <row r="1715" spans="1:4" x14ac:dyDescent="0.3">
      <c r="A1715" s="37" t="str">
        <f>IF(ISERROR(SMALL(Inventaires!$V$3:$V$318,ROW())),"",SMALL(Inventaires!$V$3:$V$318,ROW()))</f>
        <v/>
      </c>
      <c r="B1715" s="37" t="str">
        <f t="shared" ca="1" si="78"/>
        <v/>
      </c>
      <c r="C1715" s="39" t="str">
        <f t="shared" ca="1" si="79"/>
        <v/>
      </c>
      <c r="D1715" s="39" t="str">
        <f t="shared" ca="1" si="80"/>
        <v/>
      </c>
    </row>
    <row r="1716" spans="1:4" x14ac:dyDescent="0.3">
      <c r="A1716" s="37" t="str">
        <f>IF(ISERROR(SMALL(Inventaires!$V$3:$V$318,ROW())),"",SMALL(Inventaires!$V$3:$V$318,ROW()))</f>
        <v/>
      </c>
      <c r="B1716" s="37" t="str">
        <f t="shared" ca="1" si="78"/>
        <v/>
      </c>
      <c r="C1716" s="39" t="str">
        <f t="shared" ca="1" si="79"/>
        <v/>
      </c>
      <c r="D1716" s="39" t="str">
        <f t="shared" ca="1" si="80"/>
        <v/>
      </c>
    </row>
    <row r="1717" spans="1:4" x14ac:dyDescent="0.3">
      <c r="A1717" s="37" t="str">
        <f>IF(ISERROR(SMALL(Inventaires!$V$3:$V$318,ROW())),"",SMALL(Inventaires!$V$3:$V$318,ROW()))</f>
        <v/>
      </c>
      <c r="B1717" s="37" t="str">
        <f t="shared" ca="1" si="78"/>
        <v/>
      </c>
      <c r="C1717" s="39" t="str">
        <f t="shared" ca="1" si="79"/>
        <v/>
      </c>
      <c r="D1717" s="39" t="str">
        <f t="shared" ca="1" si="80"/>
        <v/>
      </c>
    </row>
    <row r="1718" spans="1:4" x14ac:dyDescent="0.3">
      <c r="A1718" s="37" t="str">
        <f>IF(ISERROR(SMALL(Inventaires!$V$3:$V$318,ROW())),"",SMALL(Inventaires!$V$3:$V$318,ROW()))</f>
        <v/>
      </c>
      <c r="B1718" s="37" t="str">
        <f t="shared" ca="1" si="78"/>
        <v/>
      </c>
      <c r="C1718" s="39" t="str">
        <f t="shared" ca="1" si="79"/>
        <v/>
      </c>
      <c r="D1718" s="39" t="str">
        <f t="shared" ca="1" si="80"/>
        <v/>
      </c>
    </row>
    <row r="1719" spans="1:4" x14ac:dyDescent="0.3">
      <c r="A1719" s="37" t="str">
        <f>IF(ISERROR(SMALL(Inventaires!$V$3:$V$318,ROW())),"",SMALL(Inventaires!$V$3:$V$318,ROW()))</f>
        <v/>
      </c>
      <c r="B1719" s="37" t="str">
        <f t="shared" ca="1" si="78"/>
        <v/>
      </c>
      <c r="C1719" s="39" t="str">
        <f t="shared" ca="1" si="79"/>
        <v/>
      </c>
      <c r="D1719" s="39" t="str">
        <f t="shared" ca="1" si="80"/>
        <v/>
      </c>
    </row>
    <row r="1720" spans="1:4" x14ac:dyDescent="0.3">
      <c r="A1720" s="37" t="str">
        <f>IF(ISERROR(SMALL(Inventaires!$V$3:$V$318,ROW())),"",SMALL(Inventaires!$V$3:$V$318,ROW()))</f>
        <v/>
      </c>
      <c r="B1720" s="37" t="str">
        <f t="shared" ca="1" si="78"/>
        <v/>
      </c>
      <c r="C1720" s="39" t="str">
        <f t="shared" ca="1" si="79"/>
        <v/>
      </c>
      <c r="D1720" s="39" t="str">
        <f t="shared" ca="1" si="80"/>
        <v/>
      </c>
    </row>
    <row r="1721" spans="1:4" x14ac:dyDescent="0.3">
      <c r="A1721" s="37" t="str">
        <f>IF(ISERROR(SMALL(Inventaires!$V$3:$V$318,ROW())),"",SMALL(Inventaires!$V$3:$V$318,ROW()))</f>
        <v/>
      </c>
      <c r="B1721" s="37" t="str">
        <f t="shared" ca="1" si="78"/>
        <v/>
      </c>
      <c r="C1721" s="39" t="str">
        <f t="shared" ca="1" si="79"/>
        <v/>
      </c>
      <c r="D1721" s="39" t="str">
        <f t="shared" ca="1" si="80"/>
        <v/>
      </c>
    </row>
    <row r="1722" spans="1:4" x14ac:dyDescent="0.3">
      <c r="A1722" s="37" t="str">
        <f>IF(ISERROR(SMALL(Inventaires!$V$3:$V$318,ROW())),"",SMALL(Inventaires!$V$3:$V$318,ROW()))</f>
        <v/>
      </c>
      <c r="B1722" s="37" t="str">
        <f t="shared" ca="1" si="78"/>
        <v/>
      </c>
      <c r="C1722" s="39" t="str">
        <f t="shared" ca="1" si="79"/>
        <v/>
      </c>
      <c r="D1722" s="39" t="str">
        <f t="shared" ca="1" si="80"/>
        <v/>
      </c>
    </row>
    <row r="1723" spans="1:4" x14ac:dyDescent="0.3">
      <c r="A1723" s="37" t="str">
        <f>IF(ISERROR(SMALL(Inventaires!$V$3:$V$318,ROW())),"",SMALL(Inventaires!$V$3:$V$318,ROW()))</f>
        <v/>
      </c>
      <c r="B1723" s="37" t="str">
        <f t="shared" ca="1" si="78"/>
        <v/>
      </c>
      <c r="C1723" s="39" t="str">
        <f t="shared" ca="1" si="79"/>
        <v/>
      </c>
      <c r="D1723" s="39" t="str">
        <f t="shared" ca="1" si="80"/>
        <v/>
      </c>
    </row>
    <row r="1724" spans="1:4" x14ac:dyDescent="0.3">
      <c r="A1724" s="37" t="str">
        <f>IF(ISERROR(SMALL(Inventaires!$V$3:$V$318,ROW())),"",SMALL(Inventaires!$V$3:$V$318,ROW()))</f>
        <v/>
      </c>
      <c r="B1724" s="37" t="str">
        <f t="shared" ca="1" si="78"/>
        <v/>
      </c>
      <c r="C1724" s="39" t="str">
        <f t="shared" ca="1" si="79"/>
        <v/>
      </c>
      <c r="D1724" s="39" t="str">
        <f t="shared" ca="1" si="80"/>
        <v/>
      </c>
    </row>
    <row r="1725" spans="1:4" x14ac:dyDescent="0.3">
      <c r="A1725" s="37" t="str">
        <f>IF(ISERROR(SMALL(Inventaires!$V$3:$V$318,ROW())),"",SMALL(Inventaires!$V$3:$V$318,ROW()))</f>
        <v/>
      </c>
      <c r="B1725" s="37" t="str">
        <f t="shared" ca="1" si="78"/>
        <v/>
      </c>
      <c r="C1725" s="39" t="str">
        <f t="shared" ca="1" si="79"/>
        <v/>
      </c>
      <c r="D1725" s="39" t="str">
        <f t="shared" ca="1" si="80"/>
        <v/>
      </c>
    </row>
    <row r="1726" spans="1:4" x14ac:dyDescent="0.3">
      <c r="A1726" s="37" t="str">
        <f>IF(ISERROR(SMALL(Inventaires!$V$3:$V$318,ROW())),"",SMALL(Inventaires!$V$3:$V$318,ROW()))</f>
        <v/>
      </c>
      <c r="B1726" s="37" t="str">
        <f t="shared" ca="1" si="78"/>
        <v/>
      </c>
      <c r="C1726" s="39" t="str">
        <f t="shared" ca="1" si="79"/>
        <v/>
      </c>
      <c r="D1726" s="39" t="str">
        <f t="shared" ca="1" si="80"/>
        <v/>
      </c>
    </row>
    <row r="1727" spans="1:4" x14ac:dyDescent="0.3">
      <c r="A1727" s="37" t="str">
        <f>IF(ISERROR(SMALL(Inventaires!$V$3:$V$318,ROW())),"",SMALL(Inventaires!$V$3:$V$318,ROW()))</f>
        <v/>
      </c>
      <c r="B1727" s="37" t="str">
        <f t="shared" ca="1" si="78"/>
        <v/>
      </c>
      <c r="C1727" s="39" t="str">
        <f t="shared" ca="1" si="79"/>
        <v/>
      </c>
      <c r="D1727" s="39" t="str">
        <f t="shared" ca="1" si="80"/>
        <v/>
      </c>
    </row>
    <row r="1728" spans="1:4" x14ac:dyDescent="0.3">
      <c r="A1728" s="37" t="str">
        <f>IF(ISERROR(SMALL(Inventaires!$V$3:$V$318,ROW())),"",SMALL(Inventaires!$V$3:$V$318,ROW()))</f>
        <v/>
      </c>
      <c r="B1728" s="37" t="str">
        <f t="shared" ca="1" si="78"/>
        <v/>
      </c>
      <c r="C1728" s="39" t="str">
        <f t="shared" ca="1" si="79"/>
        <v/>
      </c>
      <c r="D1728" s="39" t="str">
        <f t="shared" ca="1" si="80"/>
        <v/>
      </c>
    </row>
    <row r="1729" spans="1:4" x14ac:dyDescent="0.3">
      <c r="A1729" s="37" t="str">
        <f>IF(ISERROR(SMALL(Inventaires!$V$3:$V$318,ROW())),"",SMALL(Inventaires!$V$3:$V$318,ROW()))</f>
        <v/>
      </c>
      <c r="B1729" s="37" t="str">
        <f t="shared" ref="B1729:B1792" ca="1" si="81">IF(A1729="","",INDIRECT("Inventaires!D"&amp;A1729,1))</f>
        <v/>
      </c>
      <c r="C1729" s="39" t="str">
        <f t="shared" ref="C1729:C1792" ca="1" si="82">IF(A1729="","",INDIRECT("Inventaires!Q"&amp;A1729,1))</f>
        <v/>
      </c>
      <c r="D1729" s="39" t="str">
        <f t="shared" ca="1" si="80"/>
        <v/>
      </c>
    </row>
    <row r="1730" spans="1:4" x14ac:dyDescent="0.3">
      <c r="A1730" s="37" t="str">
        <f>IF(ISERROR(SMALL(Inventaires!$V$3:$V$318,ROW())),"",SMALL(Inventaires!$V$3:$V$318,ROW()))</f>
        <v/>
      </c>
      <c r="B1730" s="37" t="str">
        <f t="shared" ca="1" si="81"/>
        <v/>
      </c>
      <c r="C1730" s="39" t="str">
        <f t="shared" ca="1" si="82"/>
        <v/>
      </c>
      <c r="D1730" s="39" t="str">
        <f t="shared" ref="D1730:D1793" ca="1" si="83">IF(A1730="","",INDIRECT("Inventaires!C"&amp;A1730,1))</f>
        <v/>
      </c>
    </row>
    <row r="1731" spans="1:4" x14ac:dyDescent="0.3">
      <c r="A1731" s="37" t="str">
        <f>IF(ISERROR(SMALL(Inventaires!$V$3:$V$318,ROW())),"",SMALL(Inventaires!$V$3:$V$318,ROW()))</f>
        <v/>
      </c>
      <c r="B1731" s="37" t="str">
        <f t="shared" ca="1" si="81"/>
        <v/>
      </c>
      <c r="C1731" s="39" t="str">
        <f t="shared" ca="1" si="82"/>
        <v/>
      </c>
      <c r="D1731" s="39" t="str">
        <f t="shared" ca="1" si="83"/>
        <v/>
      </c>
    </row>
    <row r="1732" spans="1:4" x14ac:dyDescent="0.3">
      <c r="A1732" s="37" t="str">
        <f>IF(ISERROR(SMALL(Inventaires!$V$3:$V$318,ROW())),"",SMALL(Inventaires!$V$3:$V$318,ROW()))</f>
        <v/>
      </c>
      <c r="B1732" s="37" t="str">
        <f t="shared" ca="1" si="81"/>
        <v/>
      </c>
      <c r="C1732" s="39" t="str">
        <f t="shared" ca="1" si="82"/>
        <v/>
      </c>
      <c r="D1732" s="39" t="str">
        <f t="shared" ca="1" si="83"/>
        <v/>
      </c>
    </row>
    <row r="1733" spans="1:4" x14ac:dyDescent="0.3">
      <c r="A1733" s="37" t="str">
        <f>IF(ISERROR(SMALL(Inventaires!$V$3:$V$318,ROW())),"",SMALL(Inventaires!$V$3:$V$318,ROW()))</f>
        <v/>
      </c>
      <c r="B1733" s="37" t="str">
        <f t="shared" ca="1" si="81"/>
        <v/>
      </c>
      <c r="C1733" s="39" t="str">
        <f t="shared" ca="1" si="82"/>
        <v/>
      </c>
      <c r="D1733" s="39" t="str">
        <f t="shared" ca="1" si="83"/>
        <v/>
      </c>
    </row>
    <row r="1734" spans="1:4" x14ac:dyDescent="0.3">
      <c r="A1734" s="37" t="str">
        <f>IF(ISERROR(SMALL(Inventaires!$V$3:$V$318,ROW())),"",SMALL(Inventaires!$V$3:$V$318,ROW()))</f>
        <v/>
      </c>
      <c r="B1734" s="37" t="str">
        <f t="shared" ca="1" si="81"/>
        <v/>
      </c>
      <c r="C1734" s="39" t="str">
        <f t="shared" ca="1" si="82"/>
        <v/>
      </c>
      <c r="D1734" s="39" t="str">
        <f t="shared" ca="1" si="83"/>
        <v/>
      </c>
    </row>
    <row r="1735" spans="1:4" x14ac:dyDescent="0.3">
      <c r="A1735" s="37" t="str">
        <f>IF(ISERROR(SMALL(Inventaires!$V$3:$V$318,ROW())),"",SMALL(Inventaires!$V$3:$V$318,ROW()))</f>
        <v/>
      </c>
      <c r="B1735" s="37" t="str">
        <f t="shared" ca="1" si="81"/>
        <v/>
      </c>
      <c r="C1735" s="39" t="str">
        <f t="shared" ca="1" si="82"/>
        <v/>
      </c>
      <c r="D1735" s="39" t="str">
        <f t="shared" ca="1" si="83"/>
        <v/>
      </c>
    </row>
    <row r="1736" spans="1:4" x14ac:dyDescent="0.3">
      <c r="A1736" s="37" t="str">
        <f>IF(ISERROR(SMALL(Inventaires!$V$3:$V$318,ROW())),"",SMALL(Inventaires!$V$3:$V$318,ROW()))</f>
        <v/>
      </c>
      <c r="B1736" s="37" t="str">
        <f t="shared" ca="1" si="81"/>
        <v/>
      </c>
      <c r="C1736" s="39" t="str">
        <f t="shared" ca="1" si="82"/>
        <v/>
      </c>
      <c r="D1736" s="39" t="str">
        <f t="shared" ca="1" si="83"/>
        <v/>
      </c>
    </row>
    <row r="1737" spans="1:4" x14ac:dyDescent="0.3">
      <c r="A1737" s="37" t="str">
        <f>IF(ISERROR(SMALL(Inventaires!$V$3:$V$318,ROW())),"",SMALL(Inventaires!$V$3:$V$318,ROW()))</f>
        <v/>
      </c>
      <c r="B1737" s="37" t="str">
        <f t="shared" ca="1" si="81"/>
        <v/>
      </c>
      <c r="C1737" s="39" t="str">
        <f t="shared" ca="1" si="82"/>
        <v/>
      </c>
      <c r="D1737" s="39" t="str">
        <f t="shared" ca="1" si="83"/>
        <v/>
      </c>
    </row>
    <row r="1738" spans="1:4" x14ac:dyDescent="0.3">
      <c r="A1738" s="37" t="str">
        <f>IF(ISERROR(SMALL(Inventaires!$V$3:$V$318,ROW())),"",SMALL(Inventaires!$V$3:$V$318,ROW()))</f>
        <v/>
      </c>
      <c r="B1738" s="37" t="str">
        <f t="shared" ca="1" si="81"/>
        <v/>
      </c>
      <c r="C1738" s="39" t="str">
        <f t="shared" ca="1" si="82"/>
        <v/>
      </c>
      <c r="D1738" s="39" t="str">
        <f t="shared" ca="1" si="83"/>
        <v/>
      </c>
    </row>
    <row r="1739" spans="1:4" x14ac:dyDescent="0.3">
      <c r="A1739" s="37" t="str">
        <f>IF(ISERROR(SMALL(Inventaires!$V$3:$V$318,ROW())),"",SMALL(Inventaires!$V$3:$V$318,ROW()))</f>
        <v/>
      </c>
      <c r="B1739" s="37" t="str">
        <f t="shared" ca="1" si="81"/>
        <v/>
      </c>
      <c r="C1739" s="39" t="str">
        <f t="shared" ca="1" si="82"/>
        <v/>
      </c>
      <c r="D1739" s="39" t="str">
        <f t="shared" ca="1" si="83"/>
        <v/>
      </c>
    </row>
    <row r="1740" spans="1:4" x14ac:dyDescent="0.3">
      <c r="A1740" s="37" t="str">
        <f>IF(ISERROR(SMALL(Inventaires!$V$3:$V$318,ROW())),"",SMALL(Inventaires!$V$3:$V$318,ROW()))</f>
        <v/>
      </c>
      <c r="B1740" s="37" t="str">
        <f t="shared" ca="1" si="81"/>
        <v/>
      </c>
      <c r="C1740" s="39" t="str">
        <f t="shared" ca="1" si="82"/>
        <v/>
      </c>
      <c r="D1740" s="39" t="str">
        <f t="shared" ca="1" si="83"/>
        <v/>
      </c>
    </row>
    <row r="1741" spans="1:4" x14ac:dyDescent="0.3">
      <c r="A1741" s="37" t="str">
        <f>IF(ISERROR(SMALL(Inventaires!$V$3:$V$318,ROW())),"",SMALL(Inventaires!$V$3:$V$318,ROW()))</f>
        <v/>
      </c>
      <c r="B1741" s="37" t="str">
        <f t="shared" ca="1" si="81"/>
        <v/>
      </c>
      <c r="C1741" s="39" t="str">
        <f t="shared" ca="1" si="82"/>
        <v/>
      </c>
      <c r="D1741" s="39" t="str">
        <f t="shared" ca="1" si="83"/>
        <v/>
      </c>
    </row>
    <row r="1742" spans="1:4" x14ac:dyDescent="0.3">
      <c r="A1742" s="37" t="str">
        <f>IF(ISERROR(SMALL(Inventaires!$V$3:$V$318,ROW())),"",SMALL(Inventaires!$V$3:$V$318,ROW()))</f>
        <v/>
      </c>
      <c r="B1742" s="37" t="str">
        <f t="shared" ca="1" si="81"/>
        <v/>
      </c>
      <c r="C1742" s="39" t="str">
        <f t="shared" ca="1" si="82"/>
        <v/>
      </c>
      <c r="D1742" s="39" t="str">
        <f t="shared" ca="1" si="83"/>
        <v/>
      </c>
    </row>
    <row r="1743" spans="1:4" x14ac:dyDescent="0.3">
      <c r="A1743" s="37" t="str">
        <f>IF(ISERROR(SMALL(Inventaires!$V$3:$V$318,ROW())),"",SMALL(Inventaires!$V$3:$V$318,ROW()))</f>
        <v/>
      </c>
      <c r="B1743" s="37" t="str">
        <f t="shared" ca="1" si="81"/>
        <v/>
      </c>
      <c r="C1743" s="39" t="str">
        <f t="shared" ca="1" si="82"/>
        <v/>
      </c>
      <c r="D1743" s="39" t="str">
        <f t="shared" ca="1" si="83"/>
        <v/>
      </c>
    </row>
    <row r="1744" spans="1:4" x14ac:dyDescent="0.3">
      <c r="A1744" s="37" t="str">
        <f>IF(ISERROR(SMALL(Inventaires!$V$3:$V$318,ROW())),"",SMALL(Inventaires!$V$3:$V$318,ROW()))</f>
        <v/>
      </c>
      <c r="B1744" s="37" t="str">
        <f t="shared" ca="1" si="81"/>
        <v/>
      </c>
      <c r="C1744" s="39" t="str">
        <f t="shared" ca="1" si="82"/>
        <v/>
      </c>
      <c r="D1744" s="39" t="str">
        <f t="shared" ca="1" si="83"/>
        <v/>
      </c>
    </row>
    <row r="1745" spans="1:4" x14ac:dyDescent="0.3">
      <c r="A1745" s="37" t="str">
        <f>IF(ISERROR(SMALL(Inventaires!$V$3:$V$318,ROW())),"",SMALL(Inventaires!$V$3:$V$318,ROW()))</f>
        <v/>
      </c>
      <c r="B1745" s="37" t="str">
        <f t="shared" ca="1" si="81"/>
        <v/>
      </c>
      <c r="C1745" s="39" t="str">
        <f t="shared" ca="1" si="82"/>
        <v/>
      </c>
      <c r="D1745" s="39" t="str">
        <f t="shared" ca="1" si="83"/>
        <v/>
      </c>
    </row>
    <row r="1746" spans="1:4" x14ac:dyDescent="0.3">
      <c r="A1746" s="37" t="str">
        <f>IF(ISERROR(SMALL(Inventaires!$V$3:$V$318,ROW())),"",SMALL(Inventaires!$V$3:$V$318,ROW()))</f>
        <v/>
      </c>
      <c r="B1746" s="37" t="str">
        <f t="shared" ca="1" si="81"/>
        <v/>
      </c>
      <c r="C1746" s="39" t="str">
        <f t="shared" ca="1" si="82"/>
        <v/>
      </c>
      <c r="D1746" s="39" t="str">
        <f t="shared" ca="1" si="83"/>
        <v/>
      </c>
    </row>
    <row r="1747" spans="1:4" x14ac:dyDescent="0.3">
      <c r="A1747" s="37" t="str">
        <f>IF(ISERROR(SMALL(Inventaires!$V$3:$V$318,ROW())),"",SMALL(Inventaires!$V$3:$V$318,ROW()))</f>
        <v/>
      </c>
      <c r="B1747" s="37" t="str">
        <f t="shared" ca="1" si="81"/>
        <v/>
      </c>
      <c r="C1747" s="39" t="str">
        <f t="shared" ca="1" si="82"/>
        <v/>
      </c>
      <c r="D1747" s="39" t="str">
        <f t="shared" ca="1" si="83"/>
        <v/>
      </c>
    </row>
    <row r="1748" spans="1:4" x14ac:dyDescent="0.3">
      <c r="A1748" s="37" t="str">
        <f>IF(ISERROR(SMALL(Inventaires!$V$3:$V$318,ROW())),"",SMALL(Inventaires!$V$3:$V$318,ROW()))</f>
        <v/>
      </c>
      <c r="B1748" s="37" t="str">
        <f t="shared" ca="1" si="81"/>
        <v/>
      </c>
      <c r="C1748" s="39" t="str">
        <f t="shared" ca="1" si="82"/>
        <v/>
      </c>
      <c r="D1748" s="39" t="str">
        <f t="shared" ca="1" si="83"/>
        <v/>
      </c>
    </row>
    <row r="1749" spans="1:4" x14ac:dyDescent="0.3">
      <c r="A1749" s="37" t="str">
        <f>IF(ISERROR(SMALL(Inventaires!$V$3:$V$318,ROW())),"",SMALL(Inventaires!$V$3:$V$318,ROW()))</f>
        <v/>
      </c>
      <c r="B1749" s="37" t="str">
        <f t="shared" ca="1" si="81"/>
        <v/>
      </c>
      <c r="C1749" s="39" t="str">
        <f t="shared" ca="1" si="82"/>
        <v/>
      </c>
      <c r="D1749" s="39" t="str">
        <f t="shared" ca="1" si="83"/>
        <v/>
      </c>
    </row>
    <row r="1750" spans="1:4" x14ac:dyDescent="0.3">
      <c r="A1750" s="37" t="str">
        <f>IF(ISERROR(SMALL(Inventaires!$V$3:$V$318,ROW())),"",SMALL(Inventaires!$V$3:$V$318,ROW()))</f>
        <v/>
      </c>
      <c r="B1750" s="37" t="str">
        <f t="shared" ca="1" si="81"/>
        <v/>
      </c>
      <c r="C1750" s="39" t="str">
        <f t="shared" ca="1" si="82"/>
        <v/>
      </c>
      <c r="D1750" s="39" t="str">
        <f t="shared" ca="1" si="83"/>
        <v/>
      </c>
    </row>
    <row r="1751" spans="1:4" x14ac:dyDescent="0.3">
      <c r="A1751" s="37" t="str">
        <f>IF(ISERROR(SMALL(Inventaires!$V$3:$V$318,ROW())),"",SMALL(Inventaires!$V$3:$V$318,ROW()))</f>
        <v/>
      </c>
      <c r="B1751" s="37" t="str">
        <f t="shared" ca="1" si="81"/>
        <v/>
      </c>
      <c r="C1751" s="39" t="str">
        <f t="shared" ca="1" si="82"/>
        <v/>
      </c>
      <c r="D1751" s="39" t="str">
        <f t="shared" ca="1" si="83"/>
        <v/>
      </c>
    </row>
    <row r="1752" spans="1:4" x14ac:dyDescent="0.3">
      <c r="A1752" s="37" t="str">
        <f>IF(ISERROR(SMALL(Inventaires!$V$3:$V$318,ROW())),"",SMALL(Inventaires!$V$3:$V$318,ROW()))</f>
        <v/>
      </c>
      <c r="B1752" s="37" t="str">
        <f t="shared" ca="1" si="81"/>
        <v/>
      </c>
      <c r="C1752" s="39" t="str">
        <f t="shared" ca="1" si="82"/>
        <v/>
      </c>
      <c r="D1752" s="39" t="str">
        <f t="shared" ca="1" si="83"/>
        <v/>
      </c>
    </row>
    <row r="1753" spans="1:4" x14ac:dyDescent="0.3">
      <c r="A1753" s="37" t="str">
        <f>IF(ISERROR(SMALL(Inventaires!$V$3:$V$318,ROW())),"",SMALL(Inventaires!$V$3:$V$318,ROW()))</f>
        <v/>
      </c>
      <c r="B1753" s="37" t="str">
        <f t="shared" ca="1" si="81"/>
        <v/>
      </c>
      <c r="C1753" s="39" t="str">
        <f t="shared" ca="1" si="82"/>
        <v/>
      </c>
      <c r="D1753" s="39" t="str">
        <f t="shared" ca="1" si="83"/>
        <v/>
      </c>
    </row>
    <row r="1754" spans="1:4" x14ac:dyDescent="0.3">
      <c r="A1754" s="37" t="str">
        <f>IF(ISERROR(SMALL(Inventaires!$V$3:$V$318,ROW())),"",SMALL(Inventaires!$V$3:$V$318,ROW()))</f>
        <v/>
      </c>
      <c r="B1754" s="37" t="str">
        <f t="shared" ca="1" si="81"/>
        <v/>
      </c>
      <c r="C1754" s="39" t="str">
        <f t="shared" ca="1" si="82"/>
        <v/>
      </c>
      <c r="D1754" s="39" t="str">
        <f t="shared" ca="1" si="83"/>
        <v/>
      </c>
    </row>
    <row r="1755" spans="1:4" x14ac:dyDescent="0.3">
      <c r="A1755" s="37" t="str">
        <f>IF(ISERROR(SMALL(Inventaires!$V$3:$V$318,ROW())),"",SMALL(Inventaires!$V$3:$V$318,ROW()))</f>
        <v/>
      </c>
      <c r="B1755" s="37" t="str">
        <f t="shared" ca="1" si="81"/>
        <v/>
      </c>
      <c r="C1755" s="39" t="str">
        <f t="shared" ca="1" si="82"/>
        <v/>
      </c>
      <c r="D1755" s="39" t="str">
        <f t="shared" ca="1" si="83"/>
        <v/>
      </c>
    </row>
    <row r="1756" spans="1:4" x14ac:dyDescent="0.3">
      <c r="A1756" s="37" t="str">
        <f>IF(ISERROR(SMALL(Inventaires!$V$3:$V$318,ROW())),"",SMALL(Inventaires!$V$3:$V$318,ROW()))</f>
        <v/>
      </c>
      <c r="B1756" s="37" t="str">
        <f t="shared" ca="1" si="81"/>
        <v/>
      </c>
      <c r="C1756" s="39" t="str">
        <f t="shared" ca="1" si="82"/>
        <v/>
      </c>
      <c r="D1756" s="39" t="str">
        <f t="shared" ca="1" si="83"/>
        <v/>
      </c>
    </row>
    <row r="1757" spans="1:4" x14ac:dyDescent="0.3">
      <c r="A1757" s="37" t="str">
        <f>IF(ISERROR(SMALL(Inventaires!$V$3:$V$318,ROW())),"",SMALL(Inventaires!$V$3:$V$318,ROW()))</f>
        <v/>
      </c>
      <c r="B1757" s="37" t="str">
        <f t="shared" ca="1" si="81"/>
        <v/>
      </c>
      <c r="C1757" s="39" t="str">
        <f t="shared" ca="1" si="82"/>
        <v/>
      </c>
      <c r="D1757" s="39" t="str">
        <f t="shared" ca="1" si="83"/>
        <v/>
      </c>
    </row>
    <row r="1758" spans="1:4" x14ac:dyDescent="0.3">
      <c r="A1758" s="37" t="str">
        <f>IF(ISERROR(SMALL(Inventaires!$V$3:$V$318,ROW())),"",SMALL(Inventaires!$V$3:$V$318,ROW()))</f>
        <v/>
      </c>
      <c r="B1758" s="37" t="str">
        <f t="shared" ca="1" si="81"/>
        <v/>
      </c>
      <c r="C1758" s="39" t="str">
        <f t="shared" ca="1" si="82"/>
        <v/>
      </c>
      <c r="D1758" s="39" t="str">
        <f t="shared" ca="1" si="83"/>
        <v/>
      </c>
    </row>
    <row r="1759" spans="1:4" x14ac:dyDescent="0.3">
      <c r="A1759" s="37" t="str">
        <f>IF(ISERROR(SMALL(Inventaires!$V$3:$V$318,ROW())),"",SMALL(Inventaires!$V$3:$V$318,ROW()))</f>
        <v/>
      </c>
      <c r="B1759" s="37" t="str">
        <f t="shared" ca="1" si="81"/>
        <v/>
      </c>
      <c r="C1759" s="39" t="str">
        <f t="shared" ca="1" si="82"/>
        <v/>
      </c>
      <c r="D1759" s="39" t="str">
        <f t="shared" ca="1" si="83"/>
        <v/>
      </c>
    </row>
    <row r="1760" spans="1:4" x14ac:dyDescent="0.3">
      <c r="A1760" s="37" t="str">
        <f>IF(ISERROR(SMALL(Inventaires!$V$3:$V$318,ROW())),"",SMALL(Inventaires!$V$3:$V$318,ROW()))</f>
        <v/>
      </c>
      <c r="B1760" s="37" t="str">
        <f t="shared" ca="1" si="81"/>
        <v/>
      </c>
      <c r="C1760" s="39" t="str">
        <f t="shared" ca="1" si="82"/>
        <v/>
      </c>
      <c r="D1760" s="39" t="str">
        <f t="shared" ca="1" si="83"/>
        <v/>
      </c>
    </row>
    <row r="1761" spans="1:4" x14ac:dyDescent="0.3">
      <c r="A1761" s="37" t="str">
        <f>IF(ISERROR(SMALL(Inventaires!$V$3:$V$318,ROW())),"",SMALL(Inventaires!$V$3:$V$318,ROW()))</f>
        <v/>
      </c>
      <c r="B1761" s="37" t="str">
        <f t="shared" ca="1" si="81"/>
        <v/>
      </c>
      <c r="C1761" s="39" t="str">
        <f t="shared" ca="1" si="82"/>
        <v/>
      </c>
      <c r="D1761" s="39" t="str">
        <f t="shared" ca="1" si="83"/>
        <v/>
      </c>
    </row>
    <row r="1762" spans="1:4" x14ac:dyDescent="0.3">
      <c r="A1762" s="37" t="str">
        <f>IF(ISERROR(SMALL(Inventaires!$V$3:$V$318,ROW())),"",SMALL(Inventaires!$V$3:$V$318,ROW()))</f>
        <v/>
      </c>
      <c r="B1762" s="37" t="str">
        <f t="shared" ca="1" si="81"/>
        <v/>
      </c>
      <c r="C1762" s="39" t="str">
        <f t="shared" ca="1" si="82"/>
        <v/>
      </c>
      <c r="D1762" s="39" t="str">
        <f t="shared" ca="1" si="83"/>
        <v/>
      </c>
    </row>
    <row r="1763" spans="1:4" x14ac:dyDescent="0.3">
      <c r="A1763" s="37" t="str">
        <f>IF(ISERROR(SMALL(Inventaires!$V$3:$V$318,ROW())),"",SMALL(Inventaires!$V$3:$V$318,ROW()))</f>
        <v/>
      </c>
      <c r="B1763" s="37" t="str">
        <f t="shared" ca="1" si="81"/>
        <v/>
      </c>
      <c r="C1763" s="39" t="str">
        <f t="shared" ca="1" si="82"/>
        <v/>
      </c>
      <c r="D1763" s="39" t="str">
        <f t="shared" ca="1" si="83"/>
        <v/>
      </c>
    </row>
    <row r="1764" spans="1:4" x14ac:dyDescent="0.3">
      <c r="A1764" s="37" t="str">
        <f>IF(ISERROR(SMALL(Inventaires!$V$3:$V$318,ROW())),"",SMALL(Inventaires!$V$3:$V$318,ROW()))</f>
        <v/>
      </c>
      <c r="B1764" s="37" t="str">
        <f t="shared" ca="1" si="81"/>
        <v/>
      </c>
      <c r="C1764" s="39" t="str">
        <f t="shared" ca="1" si="82"/>
        <v/>
      </c>
      <c r="D1764" s="39" t="str">
        <f t="shared" ca="1" si="83"/>
        <v/>
      </c>
    </row>
    <row r="1765" spans="1:4" x14ac:dyDescent="0.3">
      <c r="A1765" s="37" t="str">
        <f>IF(ISERROR(SMALL(Inventaires!$V$3:$V$318,ROW())),"",SMALL(Inventaires!$V$3:$V$318,ROW()))</f>
        <v/>
      </c>
      <c r="B1765" s="37" t="str">
        <f t="shared" ca="1" si="81"/>
        <v/>
      </c>
      <c r="C1765" s="39" t="str">
        <f t="shared" ca="1" si="82"/>
        <v/>
      </c>
      <c r="D1765" s="39" t="str">
        <f t="shared" ca="1" si="83"/>
        <v/>
      </c>
    </row>
    <row r="1766" spans="1:4" x14ac:dyDescent="0.3">
      <c r="A1766" s="37" t="str">
        <f>IF(ISERROR(SMALL(Inventaires!$V$3:$V$318,ROW())),"",SMALL(Inventaires!$V$3:$V$318,ROW()))</f>
        <v/>
      </c>
      <c r="B1766" s="37" t="str">
        <f t="shared" ca="1" si="81"/>
        <v/>
      </c>
      <c r="C1766" s="39" t="str">
        <f t="shared" ca="1" si="82"/>
        <v/>
      </c>
      <c r="D1766" s="39" t="str">
        <f t="shared" ca="1" si="83"/>
        <v/>
      </c>
    </row>
    <row r="1767" spans="1:4" x14ac:dyDescent="0.3">
      <c r="A1767" s="37" t="str">
        <f>IF(ISERROR(SMALL(Inventaires!$V$3:$V$318,ROW())),"",SMALL(Inventaires!$V$3:$V$318,ROW()))</f>
        <v/>
      </c>
      <c r="B1767" s="37" t="str">
        <f t="shared" ca="1" si="81"/>
        <v/>
      </c>
      <c r="C1767" s="39" t="str">
        <f t="shared" ca="1" si="82"/>
        <v/>
      </c>
      <c r="D1767" s="39" t="str">
        <f t="shared" ca="1" si="83"/>
        <v/>
      </c>
    </row>
    <row r="1768" spans="1:4" x14ac:dyDescent="0.3">
      <c r="A1768" s="37" t="str">
        <f>IF(ISERROR(SMALL(Inventaires!$V$3:$V$318,ROW())),"",SMALL(Inventaires!$V$3:$V$318,ROW()))</f>
        <v/>
      </c>
      <c r="B1768" s="37" t="str">
        <f t="shared" ca="1" si="81"/>
        <v/>
      </c>
      <c r="C1768" s="39" t="str">
        <f t="shared" ca="1" si="82"/>
        <v/>
      </c>
      <c r="D1768" s="39" t="str">
        <f t="shared" ca="1" si="83"/>
        <v/>
      </c>
    </row>
    <row r="1769" spans="1:4" x14ac:dyDescent="0.3">
      <c r="A1769" s="37" t="str">
        <f>IF(ISERROR(SMALL(Inventaires!$V$3:$V$318,ROW())),"",SMALL(Inventaires!$V$3:$V$318,ROW()))</f>
        <v/>
      </c>
      <c r="B1769" s="37" t="str">
        <f t="shared" ca="1" si="81"/>
        <v/>
      </c>
      <c r="C1769" s="39" t="str">
        <f t="shared" ca="1" si="82"/>
        <v/>
      </c>
      <c r="D1769" s="39" t="str">
        <f t="shared" ca="1" si="83"/>
        <v/>
      </c>
    </row>
    <row r="1770" spans="1:4" x14ac:dyDescent="0.3">
      <c r="A1770" s="37" t="str">
        <f>IF(ISERROR(SMALL(Inventaires!$V$3:$V$318,ROW())),"",SMALL(Inventaires!$V$3:$V$318,ROW()))</f>
        <v/>
      </c>
      <c r="B1770" s="37" t="str">
        <f t="shared" ca="1" si="81"/>
        <v/>
      </c>
      <c r="C1770" s="39" t="str">
        <f t="shared" ca="1" si="82"/>
        <v/>
      </c>
      <c r="D1770" s="39" t="str">
        <f t="shared" ca="1" si="83"/>
        <v/>
      </c>
    </row>
    <row r="1771" spans="1:4" x14ac:dyDescent="0.3">
      <c r="A1771" s="37" t="str">
        <f>IF(ISERROR(SMALL(Inventaires!$V$3:$V$318,ROW())),"",SMALL(Inventaires!$V$3:$V$318,ROW()))</f>
        <v/>
      </c>
      <c r="B1771" s="37" t="str">
        <f t="shared" ca="1" si="81"/>
        <v/>
      </c>
      <c r="C1771" s="39" t="str">
        <f t="shared" ca="1" si="82"/>
        <v/>
      </c>
      <c r="D1771" s="39" t="str">
        <f t="shared" ca="1" si="83"/>
        <v/>
      </c>
    </row>
    <row r="1772" spans="1:4" x14ac:dyDescent="0.3">
      <c r="A1772" s="37" t="str">
        <f>IF(ISERROR(SMALL(Inventaires!$V$3:$V$318,ROW())),"",SMALL(Inventaires!$V$3:$V$318,ROW()))</f>
        <v/>
      </c>
      <c r="B1772" s="37" t="str">
        <f t="shared" ca="1" si="81"/>
        <v/>
      </c>
      <c r="C1772" s="39" t="str">
        <f t="shared" ca="1" si="82"/>
        <v/>
      </c>
      <c r="D1772" s="39" t="str">
        <f t="shared" ca="1" si="83"/>
        <v/>
      </c>
    </row>
    <row r="1773" spans="1:4" x14ac:dyDescent="0.3">
      <c r="A1773" s="37" t="str">
        <f>IF(ISERROR(SMALL(Inventaires!$V$3:$V$318,ROW())),"",SMALL(Inventaires!$V$3:$V$318,ROW()))</f>
        <v/>
      </c>
      <c r="B1773" s="37" t="str">
        <f t="shared" ca="1" si="81"/>
        <v/>
      </c>
      <c r="C1773" s="39" t="str">
        <f t="shared" ca="1" si="82"/>
        <v/>
      </c>
      <c r="D1773" s="39" t="str">
        <f t="shared" ca="1" si="83"/>
        <v/>
      </c>
    </row>
    <row r="1774" spans="1:4" x14ac:dyDescent="0.3">
      <c r="A1774" s="37" t="str">
        <f>IF(ISERROR(SMALL(Inventaires!$V$3:$V$318,ROW())),"",SMALL(Inventaires!$V$3:$V$318,ROW()))</f>
        <v/>
      </c>
      <c r="B1774" s="37" t="str">
        <f t="shared" ca="1" si="81"/>
        <v/>
      </c>
      <c r="C1774" s="39" t="str">
        <f t="shared" ca="1" si="82"/>
        <v/>
      </c>
      <c r="D1774" s="39" t="str">
        <f t="shared" ca="1" si="83"/>
        <v/>
      </c>
    </row>
    <row r="1775" spans="1:4" x14ac:dyDescent="0.3">
      <c r="A1775" s="37" t="str">
        <f>IF(ISERROR(SMALL(Inventaires!$V$3:$V$318,ROW())),"",SMALL(Inventaires!$V$3:$V$318,ROW()))</f>
        <v/>
      </c>
      <c r="B1775" s="37" t="str">
        <f t="shared" ca="1" si="81"/>
        <v/>
      </c>
      <c r="C1775" s="39" t="str">
        <f t="shared" ca="1" si="82"/>
        <v/>
      </c>
      <c r="D1775" s="39" t="str">
        <f t="shared" ca="1" si="83"/>
        <v/>
      </c>
    </row>
    <row r="1776" spans="1:4" x14ac:dyDescent="0.3">
      <c r="A1776" s="37" t="str">
        <f>IF(ISERROR(SMALL(Inventaires!$V$3:$V$318,ROW())),"",SMALL(Inventaires!$V$3:$V$318,ROW()))</f>
        <v/>
      </c>
      <c r="B1776" s="37" t="str">
        <f t="shared" ca="1" si="81"/>
        <v/>
      </c>
      <c r="C1776" s="39" t="str">
        <f t="shared" ca="1" si="82"/>
        <v/>
      </c>
      <c r="D1776" s="39" t="str">
        <f t="shared" ca="1" si="83"/>
        <v/>
      </c>
    </row>
    <row r="1777" spans="1:4" x14ac:dyDescent="0.3">
      <c r="A1777" s="37" t="str">
        <f>IF(ISERROR(SMALL(Inventaires!$V$3:$V$318,ROW())),"",SMALL(Inventaires!$V$3:$V$318,ROW()))</f>
        <v/>
      </c>
      <c r="B1777" s="37" t="str">
        <f t="shared" ca="1" si="81"/>
        <v/>
      </c>
      <c r="C1777" s="39" t="str">
        <f t="shared" ca="1" si="82"/>
        <v/>
      </c>
      <c r="D1777" s="39" t="str">
        <f t="shared" ca="1" si="83"/>
        <v/>
      </c>
    </row>
    <row r="1778" spans="1:4" x14ac:dyDescent="0.3">
      <c r="A1778" s="37" t="str">
        <f>IF(ISERROR(SMALL(Inventaires!$V$3:$V$318,ROW())),"",SMALL(Inventaires!$V$3:$V$318,ROW()))</f>
        <v/>
      </c>
      <c r="B1778" s="37" t="str">
        <f t="shared" ca="1" si="81"/>
        <v/>
      </c>
      <c r="C1778" s="39" t="str">
        <f t="shared" ca="1" si="82"/>
        <v/>
      </c>
      <c r="D1778" s="39" t="str">
        <f t="shared" ca="1" si="83"/>
        <v/>
      </c>
    </row>
    <row r="1779" spans="1:4" x14ac:dyDescent="0.3">
      <c r="A1779" s="37" t="str">
        <f>IF(ISERROR(SMALL(Inventaires!$V$3:$V$318,ROW())),"",SMALL(Inventaires!$V$3:$V$318,ROW()))</f>
        <v/>
      </c>
      <c r="B1779" s="37" t="str">
        <f t="shared" ca="1" si="81"/>
        <v/>
      </c>
      <c r="C1779" s="39" t="str">
        <f t="shared" ca="1" si="82"/>
        <v/>
      </c>
      <c r="D1779" s="39" t="str">
        <f t="shared" ca="1" si="83"/>
        <v/>
      </c>
    </row>
    <row r="1780" spans="1:4" x14ac:dyDescent="0.3">
      <c r="A1780" s="37" t="str">
        <f>IF(ISERROR(SMALL(Inventaires!$V$3:$V$318,ROW())),"",SMALL(Inventaires!$V$3:$V$318,ROW()))</f>
        <v/>
      </c>
      <c r="B1780" s="37" t="str">
        <f t="shared" ca="1" si="81"/>
        <v/>
      </c>
      <c r="C1780" s="39" t="str">
        <f t="shared" ca="1" si="82"/>
        <v/>
      </c>
      <c r="D1780" s="39" t="str">
        <f t="shared" ca="1" si="83"/>
        <v/>
      </c>
    </row>
    <row r="1781" spans="1:4" x14ac:dyDescent="0.3">
      <c r="A1781" s="37" t="str">
        <f>IF(ISERROR(SMALL(Inventaires!$V$3:$V$318,ROW())),"",SMALL(Inventaires!$V$3:$V$318,ROW()))</f>
        <v/>
      </c>
      <c r="B1781" s="37" t="str">
        <f t="shared" ca="1" si="81"/>
        <v/>
      </c>
      <c r="C1781" s="39" t="str">
        <f t="shared" ca="1" si="82"/>
        <v/>
      </c>
      <c r="D1781" s="39" t="str">
        <f t="shared" ca="1" si="83"/>
        <v/>
      </c>
    </row>
    <row r="1782" spans="1:4" x14ac:dyDescent="0.3">
      <c r="A1782" s="37" t="str">
        <f>IF(ISERROR(SMALL(Inventaires!$V$3:$V$318,ROW())),"",SMALL(Inventaires!$V$3:$V$318,ROW()))</f>
        <v/>
      </c>
      <c r="B1782" s="37" t="str">
        <f t="shared" ca="1" si="81"/>
        <v/>
      </c>
      <c r="C1782" s="39" t="str">
        <f t="shared" ca="1" si="82"/>
        <v/>
      </c>
      <c r="D1782" s="39" t="str">
        <f t="shared" ca="1" si="83"/>
        <v/>
      </c>
    </row>
    <row r="1783" spans="1:4" x14ac:dyDescent="0.3">
      <c r="A1783" s="37" t="str">
        <f>IF(ISERROR(SMALL(Inventaires!$V$3:$V$318,ROW())),"",SMALL(Inventaires!$V$3:$V$318,ROW()))</f>
        <v/>
      </c>
      <c r="B1783" s="37" t="str">
        <f t="shared" ca="1" si="81"/>
        <v/>
      </c>
      <c r="C1783" s="39" t="str">
        <f t="shared" ca="1" si="82"/>
        <v/>
      </c>
      <c r="D1783" s="39" t="str">
        <f t="shared" ca="1" si="83"/>
        <v/>
      </c>
    </row>
    <row r="1784" spans="1:4" x14ac:dyDescent="0.3">
      <c r="A1784" s="37" t="str">
        <f>IF(ISERROR(SMALL(Inventaires!$V$3:$V$318,ROW())),"",SMALL(Inventaires!$V$3:$V$318,ROW()))</f>
        <v/>
      </c>
      <c r="B1784" s="37" t="str">
        <f t="shared" ca="1" si="81"/>
        <v/>
      </c>
      <c r="C1784" s="39" t="str">
        <f t="shared" ca="1" si="82"/>
        <v/>
      </c>
      <c r="D1784" s="39" t="str">
        <f t="shared" ca="1" si="83"/>
        <v/>
      </c>
    </row>
    <row r="1785" spans="1:4" x14ac:dyDescent="0.3">
      <c r="A1785" s="37" t="str">
        <f>IF(ISERROR(SMALL(Inventaires!$V$3:$V$318,ROW())),"",SMALL(Inventaires!$V$3:$V$318,ROW()))</f>
        <v/>
      </c>
      <c r="B1785" s="37" t="str">
        <f t="shared" ca="1" si="81"/>
        <v/>
      </c>
      <c r="C1785" s="39" t="str">
        <f t="shared" ca="1" si="82"/>
        <v/>
      </c>
      <c r="D1785" s="39" t="str">
        <f t="shared" ca="1" si="83"/>
        <v/>
      </c>
    </row>
    <row r="1786" spans="1:4" x14ac:dyDescent="0.3">
      <c r="A1786" s="37" t="str">
        <f>IF(ISERROR(SMALL(Inventaires!$V$3:$V$318,ROW())),"",SMALL(Inventaires!$V$3:$V$318,ROW()))</f>
        <v/>
      </c>
      <c r="B1786" s="37" t="str">
        <f t="shared" ca="1" si="81"/>
        <v/>
      </c>
      <c r="C1786" s="39" t="str">
        <f t="shared" ca="1" si="82"/>
        <v/>
      </c>
      <c r="D1786" s="39" t="str">
        <f t="shared" ca="1" si="83"/>
        <v/>
      </c>
    </row>
    <row r="1787" spans="1:4" x14ac:dyDescent="0.3">
      <c r="A1787" s="37" t="str">
        <f>IF(ISERROR(SMALL(Inventaires!$V$3:$V$318,ROW())),"",SMALL(Inventaires!$V$3:$V$318,ROW()))</f>
        <v/>
      </c>
      <c r="B1787" s="37" t="str">
        <f t="shared" ca="1" si="81"/>
        <v/>
      </c>
      <c r="C1787" s="39" t="str">
        <f t="shared" ca="1" si="82"/>
        <v/>
      </c>
      <c r="D1787" s="39" t="str">
        <f t="shared" ca="1" si="83"/>
        <v/>
      </c>
    </row>
    <row r="1788" spans="1:4" x14ac:dyDescent="0.3">
      <c r="A1788" s="37" t="str">
        <f>IF(ISERROR(SMALL(Inventaires!$V$3:$V$318,ROW())),"",SMALL(Inventaires!$V$3:$V$318,ROW()))</f>
        <v/>
      </c>
      <c r="B1788" s="37" t="str">
        <f t="shared" ca="1" si="81"/>
        <v/>
      </c>
      <c r="C1788" s="39" t="str">
        <f t="shared" ca="1" si="82"/>
        <v/>
      </c>
      <c r="D1788" s="39" t="str">
        <f t="shared" ca="1" si="83"/>
        <v/>
      </c>
    </row>
    <row r="1789" spans="1:4" x14ac:dyDescent="0.3">
      <c r="A1789" s="37" t="str">
        <f>IF(ISERROR(SMALL(Inventaires!$V$3:$V$318,ROW())),"",SMALL(Inventaires!$V$3:$V$318,ROW()))</f>
        <v/>
      </c>
      <c r="B1789" s="37" t="str">
        <f t="shared" ca="1" si="81"/>
        <v/>
      </c>
      <c r="C1789" s="39" t="str">
        <f t="shared" ca="1" si="82"/>
        <v/>
      </c>
      <c r="D1789" s="39" t="str">
        <f t="shared" ca="1" si="83"/>
        <v/>
      </c>
    </row>
    <row r="1790" spans="1:4" x14ac:dyDescent="0.3">
      <c r="A1790" s="37" t="str">
        <f>IF(ISERROR(SMALL(Inventaires!$V$3:$V$318,ROW())),"",SMALL(Inventaires!$V$3:$V$318,ROW()))</f>
        <v/>
      </c>
      <c r="B1790" s="37" t="str">
        <f t="shared" ca="1" si="81"/>
        <v/>
      </c>
      <c r="C1790" s="39" t="str">
        <f t="shared" ca="1" si="82"/>
        <v/>
      </c>
      <c r="D1790" s="39" t="str">
        <f t="shared" ca="1" si="83"/>
        <v/>
      </c>
    </row>
    <row r="1791" spans="1:4" x14ac:dyDescent="0.3">
      <c r="A1791" s="37" t="str">
        <f>IF(ISERROR(SMALL(Inventaires!$V$3:$V$318,ROW())),"",SMALL(Inventaires!$V$3:$V$318,ROW()))</f>
        <v/>
      </c>
      <c r="B1791" s="37" t="str">
        <f t="shared" ca="1" si="81"/>
        <v/>
      </c>
      <c r="C1791" s="39" t="str">
        <f t="shared" ca="1" si="82"/>
        <v/>
      </c>
      <c r="D1791" s="39" t="str">
        <f t="shared" ca="1" si="83"/>
        <v/>
      </c>
    </row>
    <row r="1792" spans="1:4" x14ac:dyDescent="0.3">
      <c r="A1792" s="37" t="str">
        <f>IF(ISERROR(SMALL(Inventaires!$V$3:$V$318,ROW())),"",SMALL(Inventaires!$V$3:$V$318,ROW()))</f>
        <v/>
      </c>
      <c r="B1792" s="37" t="str">
        <f t="shared" ca="1" si="81"/>
        <v/>
      </c>
      <c r="C1792" s="39" t="str">
        <f t="shared" ca="1" si="82"/>
        <v/>
      </c>
      <c r="D1792" s="39" t="str">
        <f t="shared" ca="1" si="83"/>
        <v/>
      </c>
    </row>
    <row r="1793" spans="1:4" x14ac:dyDescent="0.3">
      <c r="A1793" s="37" t="str">
        <f>IF(ISERROR(SMALL(Inventaires!$V$3:$V$318,ROW())),"",SMALL(Inventaires!$V$3:$V$318,ROW()))</f>
        <v/>
      </c>
      <c r="B1793" s="37" t="str">
        <f t="shared" ref="B1793:B1856" ca="1" si="84">IF(A1793="","",INDIRECT("Inventaires!D"&amp;A1793,1))</f>
        <v/>
      </c>
      <c r="C1793" s="39" t="str">
        <f t="shared" ref="C1793:C1856" ca="1" si="85">IF(A1793="","",INDIRECT("Inventaires!Q"&amp;A1793,1))</f>
        <v/>
      </c>
      <c r="D1793" s="39" t="str">
        <f t="shared" ca="1" si="83"/>
        <v/>
      </c>
    </row>
    <row r="1794" spans="1:4" x14ac:dyDescent="0.3">
      <c r="A1794" s="37" t="str">
        <f>IF(ISERROR(SMALL(Inventaires!$V$3:$V$318,ROW())),"",SMALL(Inventaires!$V$3:$V$318,ROW()))</f>
        <v/>
      </c>
      <c r="B1794" s="37" t="str">
        <f t="shared" ca="1" si="84"/>
        <v/>
      </c>
      <c r="C1794" s="39" t="str">
        <f t="shared" ca="1" si="85"/>
        <v/>
      </c>
      <c r="D1794" s="39" t="str">
        <f t="shared" ref="D1794:D1857" ca="1" si="86">IF(A1794="","",INDIRECT("Inventaires!C"&amp;A1794,1))</f>
        <v/>
      </c>
    </row>
    <row r="1795" spans="1:4" x14ac:dyDescent="0.3">
      <c r="A1795" s="37" t="str">
        <f>IF(ISERROR(SMALL(Inventaires!$V$3:$V$318,ROW())),"",SMALL(Inventaires!$V$3:$V$318,ROW()))</f>
        <v/>
      </c>
      <c r="B1795" s="37" t="str">
        <f t="shared" ca="1" si="84"/>
        <v/>
      </c>
      <c r="C1795" s="39" t="str">
        <f t="shared" ca="1" si="85"/>
        <v/>
      </c>
      <c r="D1795" s="39" t="str">
        <f t="shared" ca="1" si="86"/>
        <v/>
      </c>
    </row>
    <row r="1796" spans="1:4" x14ac:dyDescent="0.3">
      <c r="A1796" s="37" t="str">
        <f>IF(ISERROR(SMALL(Inventaires!$V$3:$V$318,ROW())),"",SMALL(Inventaires!$V$3:$V$318,ROW()))</f>
        <v/>
      </c>
      <c r="B1796" s="37" t="str">
        <f t="shared" ca="1" si="84"/>
        <v/>
      </c>
      <c r="C1796" s="39" t="str">
        <f t="shared" ca="1" si="85"/>
        <v/>
      </c>
      <c r="D1796" s="39" t="str">
        <f t="shared" ca="1" si="86"/>
        <v/>
      </c>
    </row>
    <row r="1797" spans="1:4" x14ac:dyDescent="0.3">
      <c r="A1797" s="37" t="str">
        <f>IF(ISERROR(SMALL(Inventaires!$V$3:$V$318,ROW())),"",SMALL(Inventaires!$V$3:$V$318,ROW()))</f>
        <v/>
      </c>
      <c r="B1797" s="37" t="str">
        <f t="shared" ca="1" si="84"/>
        <v/>
      </c>
      <c r="C1797" s="39" t="str">
        <f t="shared" ca="1" si="85"/>
        <v/>
      </c>
      <c r="D1797" s="39" t="str">
        <f t="shared" ca="1" si="86"/>
        <v/>
      </c>
    </row>
    <row r="1798" spans="1:4" x14ac:dyDescent="0.3">
      <c r="A1798" s="37" t="str">
        <f>IF(ISERROR(SMALL(Inventaires!$V$3:$V$318,ROW())),"",SMALL(Inventaires!$V$3:$V$318,ROW()))</f>
        <v/>
      </c>
      <c r="B1798" s="37" t="str">
        <f t="shared" ca="1" si="84"/>
        <v/>
      </c>
      <c r="C1798" s="39" t="str">
        <f t="shared" ca="1" si="85"/>
        <v/>
      </c>
      <c r="D1798" s="39" t="str">
        <f t="shared" ca="1" si="86"/>
        <v/>
      </c>
    </row>
    <row r="1799" spans="1:4" x14ac:dyDescent="0.3">
      <c r="A1799" s="37" t="str">
        <f>IF(ISERROR(SMALL(Inventaires!$V$3:$V$318,ROW())),"",SMALL(Inventaires!$V$3:$V$318,ROW()))</f>
        <v/>
      </c>
      <c r="B1799" s="37" t="str">
        <f t="shared" ca="1" si="84"/>
        <v/>
      </c>
      <c r="C1799" s="39" t="str">
        <f t="shared" ca="1" si="85"/>
        <v/>
      </c>
      <c r="D1799" s="39" t="str">
        <f t="shared" ca="1" si="86"/>
        <v/>
      </c>
    </row>
    <row r="1800" spans="1:4" x14ac:dyDescent="0.3">
      <c r="A1800" s="37" t="str">
        <f>IF(ISERROR(SMALL(Inventaires!$V$3:$V$318,ROW())),"",SMALL(Inventaires!$V$3:$V$318,ROW()))</f>
        <v/>
      </c>
      <c r="B1800" s="37" t="str">
        <f t="shared" ca="1" si="84"/>
        <v/>
      </c>
      <c r="C1800" s="39" t="str">
        <f t="shared" ca="1" si="85"/>
        <v/>
      </c>
      <c r="D1800" s="39" t="str">
        <f t="shared" ca="1" si="86"/>
        <v/>
      </c>
    </row>
    <row r="1801" spans="1:4" x14ac:dyDescent="0.3">
      <c r="A1801" s="37" t="str">
        <f>IF(ISERROR(SMALL(Inventaires!$V$3:$V$318,ROW())),"",SMALL(Inventaires!$V$3:$V$318,ROW()))</f>
        <v/>
      </c>
      <c r="B1801" s="37" t="str">
        <f t="shared" ca="1" si="84"/>
        <v/>
      </c>
      <c r="C1801" s="39" t="str">
        <f t="shared" ca="1" si="85"/>
        <v/>
      </c>
      <c r="D1801" s="39" t="str">
        <f t="shared" ca="1" si="86"/>
        <v/>
      </c>
    </row>
    <row r="1802" spans="1:4" x14ac:dyDescent="0.3">
      <c r="A1802" s="37" t="str">
        <f>IF(ISERROR(SMALL(Inventaires!$V$3:$V$318,ROW())),"",SMALL(Inventaires!$V$3:$V$318,ROW()))</f>
        <v/>
      </c>
      <c r="B1802" s="37" t="str">
        <f t="shared" ca="1" si="84"/>
        <v/>
      </c>
      <c r="C1802" s="39" t="str">
        <f t="shared" ca="1" si="85"/>
        <v/>
      </c>
      <c r="D1802" s="39" t="str">
        <f t="shared" ca="1" si="86"/>
        <v/>
      </c>
    </row>
    <row r="1803" spans="1:4" x14ac:dyDescent="0.3">
      <c r="A1803" s="37" t="str">
        <f>IF(ISERROR(SMALL(Inventaires!$V$3:$V$318,ROW())),"",SMALL(Inventaires!$V$3:$V$318,ROW()))</f>
        <v/>
      </c>
      <c r="B1803" s="37" t="str">
        <f t="shared" ca="1" si="84"/>
        <v/>
      </c>
      <c r="C1803" s="39" t="str">
        <f t="shared" ca="1" si="85"/>
        <v/>
      </c>
      <c r="D1803" s="39" t="str">
        <f t="shared" ca="1" si="86"/>
        <v/>
      </c>
    </row>
    <row r="1804" spans="1:4" x14ac:dyDescent="0.3">
      <c r="A1804" s="37" t="str">
        <f>IF(ISERROR(SMALL(Inventaires!$V$3:$V$318,ROW())),"",SMALL(Inventaires!$V$3:$V$318,ROW()))</f>
        <v/>
      </c>
      <c r="B1804" s="37" t="str">
        <f t="shared" ca="1" si="84"/>
        <v/>
      </c>
      <c r="C1804" s="39" t="str">
        <f t="shared" ca="1" si="85"/>
        <v/>
      </c>
      <c r="D1804" s="39" t="str">
        <f t="shared" ca="1" si="86"/>
        <v/>
      </c>
    </row>
    <row r="1805" spans="1:4" x14ac:dyDescent="0.3">
      <c r="A1805" s="37" t="str">
        <f>IF(ISERROR(SMALL(Inventaires!$V$3:$V$318,ROW())),"",SMALL(Inventaires!$V$3:$V$318,ROW()))</f>
        <v/>
      </c>
      <c r="B1805" s="37" t="str">
        <f t="shared" ca="1" si="84"/>
        <v/>
      </c>
      <c r="C1805" s="39" t="str">
        <f t="shared" ca="1" si="85"/>
        <v/>
      </c>
      <c r="D1805" s="39" t="str">
        <f t="shared" ca="1" si="86"/>
        <v/>
      </c>
    </row>
    <row r="1806" spans="1:4" x14ac:dyDescent="0.3">
      <c r="A1806" s="37" t="str">
        <f>IF(ISERROR(SMALL(Inventaires!$V$3:$V$318,ROW())),"",SMALL(Inventaires!$V$3:$V$318,ROW()))</f>
        <v/>
      </c>
      <c r="B1806" s="37" t="str">
        <f t="shared" ca="1" si="84"/>
        <v/>
      </c>
      <c r="C1806" s="39" t="str">
        <f t="shared" ca="1" si="85"/>
        <v/>
      </c>
      <c r="D1806" s="39" t="str">
        <f t="shared" ca="1" si="86"/>
        <v/>
      </c>
    </row>
    <row r="1807" spans="1:4" x14ac:dyDescent="0.3">
      <c r="A1807" s="37" t="str">
        <f>IF(ISERROR(SMALL(Inventaires!$V$3:$V$318,ROW())),"",SMALL(Inventaires!$V$3:$V$318,ROW()))</f>
        <v/>
      </c>
      <c r="B1807" s="37" t="str">
        <f t="shared" ca="1" si="84"/>
        <v/>
      </c>
      <c r="C1807" s="39" t="str">
        <f t="shared" ca="1" si="85"/>
        <v/>
      </c>
      <c r="D1807" s="39" t="str">
        <f t="shared" ca="1" si="86"/>
        <v/>
      </c>
    </row>
    <row r="1808" spans="1:4" x14ac:dyDescent="0.3">
      <c r="A1808" s="37" t="str">
        <f>IF(ISERROR(SMALL(Inventaires!$V$3:$V$318,ROW())),"",SMALL(Inventaires!$V$3:$V$318,ROW()))</f>
        <v/>
      </c>
      <c r="B1808" s="37" t="str">
        <f t="shared" ca="1" si="84"/>
        <v/>
      </c>
      <c r="C1808" s="39" t="str">
        <f t="shared" ca="1" si="85"/>
        <v/>
      </c>
      <c r="D1808" s="39" t="str">
        <f t="shared" ca="1" si="86"/>
        <v/>
      </c>
    </row>
    <row r="1809" spans="1:4" x14ac:dyDescent="0.3">
      <c r="A1809" s="37" t="str">
        <f>IF(ISERROR(SMALL(Inventaires!$V$3:$V$318,ROW())),"",SMALL(Inventaires!$V$3:$V$318,ROW()))</f>
        <v/>
      </c>
      <c r="B1809" s="37" t="str">
        <f t="shared" ca="1" si="84"/>
        <v/>
      </c>
      <c r="C1809" s="39" t="str">
        <f t="shared" ca="1" si="85"/>
        <v/>
      </c>
      <c r="D1809" s="39" t="str">
        <f t="shared" ca="1" si="86"/>
        <v/>
      </c>
    </row>
    <row r="1810" spans="1:4" x14ac:dyDescent="0.3">
      <c r="A1810" s="37" t="str">
        <f>IF(ISERROR(SMALL(Inventaires!$V$3:$V$318,ROW())),"",SMALL(Inventaires!$V$3:$V$318,ROW()))</f>
        <v/>
      </c>
      <c r="B1810" s="37" t="str">
        <f t="shared" ca="1" si="84"/>
        <v/>
      </c>
      <c r="C1810" s="39" t="str">
        <f t="shared" ca="1" si="85"/>
        <v/>
      </c>
      <c r="D1810" s="39" t="str">
        <f t="shared" ca="1" si="86"/>
        <v/>
      </c>
    </row>
    <row r="1811" spans="1:4" x14ac:dyDescent="0.3">
      <c r="A1811" s="37" t="str">
        <f>IF(ISERROR(SMALL(Inventaires!$V$3:$V$318,ROW())),"",SMALL(Inventaires!$V$3:$V$318,ROW()))</f>
        <v/>
      </c>
      <c r="B1811" s="37" t="str">
        <f t="shared" ca="1" si="84"/>
        <v/>
      </c>
      <c r="C1811" s="39" t="str">
        <f t="shared" ca="1" si="85"/>
        <v/>
      </c>
      <c r="D1811" s="39" t="str">
        <f t="shared" ca="1" si="86"/>
        <v/>
      </c>
    </row>
    <row r="1812" spans="1:4" x14ac:dyDescent="0.3">
      <c r="A1812" s="37" t="str">
        <f>IF(ISERROR(SMALL(Inventaires!$V$3:$V$318,ROW())),"",SMALL(Inventaires!$V$3:$V$318,ROW()))</f>
        <v/>
      </c>
      <c r="B1812" s="37" t="str">
        <f t="shared" ca="1" si="84"/>
        <v/>
      </c>
      <c r="C1812" s="39" t="str">
        <f t="shared" ca="1" si="85"/>
        <v/>
      </c>
      <c r="D1812" s="39" t="str">
        <f t="shared" ca="1" si="86"/>
        <v/>
      </c>
    </row>
    <row r="1813" spans="1:4" x14ac:dyDescent="0.3">
      <c r="A1813" s="37" t="str">
        <f>IF(ISERROR(SMALL(Inventaires!$V$3:$V$318,ROW())),"",SMALL(Inventaires!$V$3:$V$318,ROW()))</f>
        <v/>
      </c>
      <c r="B1813" s="37" t="str">
        <f t="shared" ca="1" si="84"/>
        <v/>
      </c>
      <c r="C1813" s="39" t="str">
        <f t="shared" ca="1" si="85"/>
        <v/>
      </c>
      <c r="D1813" s="39" t="str">
        <f t="shared" ca="1" si="86"/>
        <v/>
      </c>
    </row>
    <row r="1814" spans="1:4" x14ac:dyDescent="0.3">
      <c r="A1814" s="37" t="str">
        <f>IF(ISERROR(SMALL(Inventaires!$V$3:$V$318,ROW())),"",SMALL(Inventaires!$V$3:$V$318,ROW()))</f>
        <v/>
      </c>
      <c r="B1814" s="37" t="str">
        <f t="shared" ca="1" si="84"/>
        <v/>
      </c>
      <c r="C1814" s="39" t="str">
        <f t="shared" ca="1" si="85"/>
        <v/>
      </c>
      <c r="D1814" s="39" t="str">
        <f t="shared" ca="1" si="86"/>
        <v/>
      </c>
    </row>
    <row r="1815" spans="1:4" x14ac:dyDescent="0.3">
      <c r="A1815" s="37" t="str">
        <f>IF(ISERROR(SMALL(Inventaires!$V$3:$V$318,ROW())),"",SMALL(Inventaires!$V$3:$V$318,ROW()))</f>
        <v/>
      </c>
      <c r="B1815" s="37" t="str">
        <f t="shared" ca="1" si="84"/>
        <v/>
      </c>
      <c r="C1815" s="39" t="str">
        <f t="shared" ca="1" si="85"/>
        <v/>
      </c>
      <c r="D1815" s="39" t="str">
        <f t="shared" ca="1" si="86"/>
        <v/>
      </c>
    </row>
    <row r="1816" spans="1:4" x14ac:dyDescent="0.3">
      <c r="A1816" s="37" t="str">
        <f>IF(ISERROR(SMALL(Inventaires!$V$3:$V$318,ROW())),"",SMALL(Inventaires!$V$3:$V$318,ROW()))</f>
        <v/>
      </c>
      <c r="B1816" s="37" t="str">
        <f t="shared" ca="1" si="84"/>
        <v/>
      </c>
      <c r="C1816" s="39" t="str">
        <f t="shared" ca="1" si="85"/>
        <v/>
      </c>
      <c r="D1816" s="39" t="str">
        <f t="shared" ca="1" si="86"/>
        <v/>
      </c>
    </row>
    <row r="1817" spans="1:4" x14ac:dyDescent="0.3">
      <c r="A1817" s="37" t="str">
        <f>IF(ISERROR(SMALL(Inventaires!$V$3:$V$318,ROW())),"",SMALL(Inventaires!$V$3:$V$318,ROW()))</f>
        <v/>
      </c>
      <c r="B1817" s="37" t="str">
        <f t="shared" ca="1" si="84"/>
        <v/>
      </c>
      <c r="C1817" s="39" t="str">
        <f t="shared" ca="1" si="85"/>
        <v/>
      </c>
      <c r="D1817" s="39" t="str">
        <f t="shared" ca="1" si="86"/>
        <v/>
      </c>
    </row>
    <row r="1818" spans="1:4" x14ac:dyDescent="0.3">
      <c r="A1818" s="37" t="str">
        <f>IF(ISERROR(SMALL(Inventaires!$V$3:$V$318,ROW())),"",SMALL(Inventaires!$V$3:$V$318,ROW()))</f>
        <v/>
      </c>
      <c r="B1818" s="37" t="str">
        <f t="shared" ca="1" si="84"/>
        <v/>
      </c>
      <c r="C1818" s="39" t="str">
        <f t="shared" ca="1" si="85"/>
        <v/>
      </c>
      <c r="D1818" s="39" t="str">
        <f t="shared" ca="1" si="86"/>
        <v/>
      </c>
    </row>
    <row r="1819" spans="1:4" x14ac:dyDescent="0.3">
      <c r="A1819" s="37" t="str">
        <f>IF(ISERROR(SMALL(Inventaires!$V$3:$V$318,ROW())),"",SMALL(Inventaires!$V$3:$V$318,ROW()))</f>
        <v/>
      </c>
      <c r="B1819" s="37" t="str">
        <f t="shared" ca="1" si="84"/>
        <v/>
      </c>
      <c r="C1819" s="39" t="str">
        <f t="shared" ca="1" si="85"/>
        <v/>
      </c>
      <c r="D1819" s="39" t="str">
        <f t="shared" ca="1" si="86"/>
        <v/>
      </c>
    </row>
    <row r="1820" spans="1:4" x14ac:dyDescent="0.3">
      <c r="A1820" s="37" t="str">
        <f>IF(ISERROR(SMALL(Inventaires!$V$3:$V$318,ROW())),"",SMALL(Inventaires!$V$3:$V$318,ROW()))</f>
        <v/>
      </c>
      <c r="B1820" s="37" t="str">
        <f t="shared" ca="1" si="84"/>
        <v/>
      </c>
      <c r="C1820" s="39" t="str">
        <f t="shared" ca="1" si="85"/>
        <v/>
      </c>
      <c r="D1820" s="39" t="str">
        <f t="shared" ca="1" si="86"/>
        <v/>
      </c>
    </row>
    <row r="1821" spans="1:4" x14ac:dyDescent="0.3">
      <c r="A1821" s="37" t="str">
        <f>IF(ISERROR(SMALL(Inventaires!$V$3:$V$318,ROW())),"",SMALL(Inventaires!$V$3:$V$318,ROW()))</f>
        <v/>
      </c>
      <c r="B1821" s="37" t="str">
        <f t="shared" ca="1" si="84"/>
        <v/>
      </c>
      <c r="C1821" s="39" t="str">
        <f t="shared" ca="1" si="85"/>
        <v/>
      </c>
      <c r="D1821" s="39" t="str">
        <f t="shared" ca="1" si="86"/>
        <v/>
      </c>
    </row>
    <row r="1822" spans="1:4" x14ac:dyDescent="0.3">
      <c r="A1822" s="37" t="str">
        <f>IF(ISERROR(SMALL(Inventaires!$V$3:$V$318,ROW())),"",SMALL(Inventaires!$V$3:$V$318,ROW()))</f>
        <v/>
      </c>
      <c r="B1822" s="37" t="str">
        <f t="shared" ca="1" si="84"/>
        <v/>
      </c>
      <c r="C1822" s="39" t="str">
        <f t="shared" ca="1" si="85"/>
        <v/>
      </c>
      <c r="D1822" s="39" t="str">
        <f t="shared" ca="1" si="86"/>
        <v/>
      </c>
    </row>
    <row r="1823" spans="1:4" x14ac:dyDescent="0.3">
      <c r="A1823" s="37" t="str">
        <f>IF(ISERROR(SMALL(Inventaires!$V$3:$V$318,ROW())),"",SMALL(Inventaires!$V$3:$V$318,ROW()))</f>
        <v/>
      </c>
      <c r="B1823" s="37" t="str">
        <f t="shared" ca="1" si="84"/>
        <v/>
      </c>
      <c r="C1823" s="39" t="str">
        <f t="shared" ca="1" si="85"/>
        <v/>
      </c>
      <c r="D1823" s="39" t="str">
        <f t="shared" ca="1" si="86"/>
        <v/>
      </c>
    </row>
    <row r="1824" spans="1:4" x14ac:dyDescent="0.3">
      <c r="A1824" s="37" t="str">
        <f>IF(ISERROR(SMALL(Inventaires!$V$3:$V$318,ROW())),"",SMALL(Inventaires!$V$3:$V$318,ROW()))</f>
        <v/>
      </c>
      <c r="B1824" s="37" t="str">
        <f t="shared" ca="1" si="84"/>
        <v/>
      </c>
      <c r="C1824" s="39" t="str">
        <f t="shared" ca="1" si="85"/>
        <v/>
      </c>
      <c r="D1824" s="39" t="str">
        <f t="shared" ca="1" si="86"/>
        <v/>
      </c>
    </row>
    <row r="1825" spans="1:4" x14ac:dyDescent="0.3">
      <c r="A1825" s="37" t="str">
        <f>IF(ISERROR(SMALL(Inventaires!$V$3:$V$318,ROW())),"",SMALL(Inventaires!$V$3:$V$318,ROW()))</f>
        <v/>
      </c>
      <c r="B1825" s="37" t="str">
        <f t="shared" ca="1" si="84"/>
        <v/>
      </c>
      <c r="C1825" s="39" t="str">
        <f t="shared" ca="1" si="85"/>
        <v/>
      </c>
      <c r="D1825" s="39" t="str">
        <f t="shared" ca="1" si="86"/>
        <v/>
      </c>
    </row>
    <row r="1826" spans="1:4" x14ac:dyDescent="0.3">
      <c r="A1826" s="37" t="str">
        <f>IF(ISERROR(SMALL(Inventaires!$V$3:$V$318,ROW())),"",SMALL(Inventaires!$V$3:$V$318,ROW()))</f>
        <v/>
      </c>
      <c r="B1826" s="37" t="str">
        <f t="shared" ca="1" si="84"/>
        <v/>
      </c>
      <c r="C1826" s="39" t="str">
        <f t="shared" ca="1" si="85"/>
        <v/>
      </c>
      <c r="D1826" s="39" t="str">
        <f t="shared" ca="1" si="86"/>
        <v/>
      </c>
    </row>
    <row r="1827" spans="1:4" x14ac:dyDescent="0.3">
      <c r="A1827" s="37" t="str">
        <f>IF(ISERROR(SMALL(Inventaires!$V$3:$V$318,ROW())),"",SMALL(Inventaires!$V$3:$V$318,ROW()))</f>
        <v/>
      </c>
      <c r="B1827" s="37" t="str">
        <f t="shared" ca="1" si="84"/>
        <v/>
      </c>
      <c r="C1827" s="39" t="str">
        <f t="shared" ca="1" si="85"/>
        <v/>
      </c>
      <c r="D1827" s="39" t="str">
        <f t="shared" ca="1" si="86"/>
        <v/>
      </c>
    </row>
    <row r="1828" spans="1:4" x14ac:dyDescent="0.3">
      <c r="A1828" s="37" t="str">
        <f>IF(ISERROR(SMALL(Inventaires!$V$3:$V$318,ROW())),"",SMALL(Inventaires!$V$3:$V$318,ROW()))</f>
        <v/>
      </c>
      <c r="B1828" s="37" t="str">
        <f t="shared" ca="1" si="84"/>
        <v/>
      </c>
      <c r="C1828" s="39" t="str">
        <f t="shared" ca="1" si="85"/>
        <v/>
      </c>
      <c r="D1828" s="39" t="str">
        <f t="shared" ca="1" si="86"/>
        <v/>
      </c>
    </row>
    <row r="1829" spans="1:4" x14ac:dyDescent="0.3">
      <c r="A1829" s="37" t="str">
        <f>IF(ISERROR(SMALL(Inventaires!$V$3:$V$318,ROW())),"",SMALL(Inventaires!$V$3:$V$318,ROW()))</f>
        <v/>
      </c>
      <c r="B1829" s="37" t="str">
        <f t="shared" ca="1" si="84"/>
        <v/>
      </c>
      <c r="C1829" s="39" t="str">
        <f t="shared" ca="1" si="85"/>
        <v/>
      </c>
      <c r="D1829" s="39" t="str">
        <f t="shared" ca="1" si="86"/>
        <v/>
      </c>
    </row>
    <row r="1830" spans="1:4" x14ac:dyDescent="0.3">
      <c r="A1830" s="37" t="str">
        <f>IF(ISERROR(SMALL(Inventaires!$V$3:$V$318,ROW())),"",SMALL(Inventaires!$V$3:$V$318,ROW()))</f>
        <v/>
      </c>
      <c r="B1830" s="37" t="str">
        <f t="shared" ca="1" si="84"/>
        <v/>
      </c>
      <c r="C1830" s="39" t="str">
        <f t="shared" ca="1" si="85"/>
        <v/>
      </c>
      <c r="D1830" s="39" t="str">
        <f t="shared" ca="1" si="86"/>
        <v/>
      </c>
    </row>
    <row r="1831" spans="1:4" x14ac:dyDescent="0.3">
      <c r="A1831" s="37" t="str">
        <f>IF(ISERROR(SMALL(Inventaires!$V$3:$V$318,ROW())),"",SMALL(Inventaires!$V$3:$V$318,ROW()))</f>
        <v/>
      </c>
      <c r="B1831" s="37" t="str">
        <f t="shared" ca="1" si="84"/>
        <v/>
      </c>
      <c r="C1831" s="39" t="str">
        <f t="shared" ca="1" si="85"/>
        <v/>
      </c>
      <c r="D1831" s="39" t="str">
        <f t="shared" ca="1" si="86"/>
        <v/>
      </c>
    </row>
    <row r="1832" spans="1:4" x14ac:dyDescent="0.3">
      <c r="A1832" s="37" t="str">
        <f>IF(ISERROR(SMALL(Inventaires!$V$3:$V$318,ROW())),"",SMALL(Inventaires!$V$3:$V$318,ROW()))</f>
        <v/>
      </c>
      <c r="B1832" s="37" t="str">
        <f t="shared" ca="1" si="84"/>
        <v/>
      </c>
      <c r="C1832" s="39" t="str">
        <f t="shared" ca="1" si="85"/>
        <v/>
      </c>
      <c r="D1832" s="39" t="str">
        <f t="shared" ca="1" si="86"/>
        <v/>
      </c>
    </row>
    <row r="1833" spans="1:4" x14ac:dyDescent="0.3">
      <c r="A1833" s="37" t="str">
        <f>IF(ISERROR(SMALL(Inventaires!$V$3:$V$318,ROW())),"",SMALL(Inventaires!$V$3:$V$318,ROW()))</f>
        <v/>
      </c>
      <c r="B1833" s="37" t="str">
        <f t="shared" ca="1" si="84"/>
        <v/>
      </c>
      <c r="C1833" s="39" t="str">
        <f t="shared" ca="1" si="85"/>
        <v/>
      </c>
      <c r="D1833" s="39" t="str">
        <f t="shared" ca="1" si="86"/>
        <v/>
      </c>
    </row>
    <row r="1834" spans="1:4" x14ac:dyDescent="0.3">
      <c r="A1834" s="37" t="str">
        <f>IF(ISERROR(SMALL(Inventaires!$V$3:$V$318,ROW())),"",SMALL(Inventaires!$V$3:$V$318,ROW()))</f>
        <v/>
      </c>
      <c r="B1834" s="37" t="str">
        <f t="shared" ca="1" si="84"/>
        <v/>
      </c>
      <c r="C1834" s="39" t="str">
        <f t="shared" ca="1" si="85"/>
        <v/>
      </c>
      <c r="D1834" s="39" t="str">
        <f t="shared" ca="1" si="86"/>
        <v/>
      </c>
    </row>
    <row r="1835" spans="1:4" x14ac:dyDescent="0.3">
      <c r="A1835" s="37" t="str">
        <f>IF(ISERROR(SMALL(Inventaires!$V$3:$V$318,ROW())),"",SMALL(Inventaires!$V$3:$V$318,ROW()))</f>
        <v/>
      </c>
      <c r="B1835" s="37" t="str">
        <f t="shared" ca="1" si="84"/>
        <v/>
      </c>
      <c r="C1835" s="39" t="str">
        <f t="shared" ca="1" si="85"/>
        <v/>
      </c>
      <c r="D1835" s="39" t="str">
        <f t="shared" ca="1" si="86"/>
        <v/>
      </c>
    </row>
    <row r="1836" spans="1:4" x14ac:dyDescent="0.3">
      <c r="A1836" s="37" t="str">
        <f>IF(ISERROR(SMALL(Inventaires!$V$3:$V$318,ROW())),"",SMALL(Inventaires!$V$3:$V$318,ROW()))</f>
        <v/>
      </c>
      <c r="B1836" s="37" t="str">
        <f t="shared" ca="1" si="84"/>
        <v/>
      </c>
      <c r="C1836" s="39" t="str">
        <f t="shared" ca="1" si="85"/>
        <v/>
      </c>
      <c r="D1836" s="39" t="str">
        <f t="shared" ca="1" si="86"/>
        <v/>
      </c>
    </row>
    <row r="1837" spans="1:4" x14ac:dyDescent="0.3">
      <c r="A1837" s="37" t="str">
        <f>IF(ISERROR(SMALL(Inventaires!$V$3:$V$318,ROW())),"",SMALL(Inventaires!$V$3:$V$318,ROW()))</f>
        <v/>
      </c>
      <c r="B1837" s="37" t="str">
        <f t="shared" ca="1" si="84"/>
        <v/>
      </c>
      <c r="C1837" s="39" t="str">
        <f t="shared" ca="1" si="85"/>
        <v/>
      </c>
      <c r="D1837" s="39" t="str">
        <f t="shared" ca="1" si="86"/>
        <v/>
      </c>
    </row>
    <row r="1838" spans="1:4" x14ac:dyDescent="0.3">
      <c r="A1838" s="37" t="str">
        <f>IF(ISERROR(SMALL(Inventaires!$V$3:$V$318,ROW())),"",SMALL(Inventaires!$V$3:$V$318,ROW()))</f>
        <v/>
      </c>
      <c r="B1838" s="37" t="str">
        <f t="shared" ca="1" si="84"/>
        <v/>
      </c>
      <c r="C1838" s="39" t="str">
        <f t="shared" ca="1" si="85"/>
        <v/>
      </c>
      <c r="D1838" s="39" t="str">
        <f t="shared" ca="1" si="86"/>
        <v/>
      </c>
    </row>
    <row r="1839" spans="1:4" x14ac:dyDescent="0.3">
      <c r="A1839" s="37" t="str">
        <f>IF(ISERROR(SMALL(Inventaires!$V$3:$V$318,ROW())),"",SMALL(Inventaires!$V$3:$V$318,ROW()))</f>
        <v/>
      </c>
      <c r="B1839" s="37" t="str">
        <f t="shared" ca="1" si="84"/>
        <v/>
      </c>
      <c r="C1839" s="39" t="str">
        <f t="shared" ca="1" si="85"/>
        <v/>
      </c>
      <c r="D1839" s="39" t="str">
        <f t="shared" ca="1" si="86"/>
        <v/>
      </c>
    </row>
    <row r="1840" spans="1:4" x14ac:dyDescent="0.3">
      <c r="A1840" s="37" t="str">
        <f>IF(ISERROR(SMALL(Inventaires!$V$3:$V$318,ROW())),"",SMALL(Inventaires!$V$3:$V$318,ROW()))</f>
        <v/>
      </c>
      <c r="B1840" s="37" t="str">
        <f t="shared" ca="1" si="84"/>
        <v/>
      </c>
      <c r="C1840" s="39" t="str">
        <f t="shared" ca="1" si="85"/>
        <v/>
      </c>
      <c r="D1840" s="39" t="str">
        <f t="shared" ca="1" si="86"/>
        <v/>
      </c>
    </row>
    <row r="1841" spans="1:4" x14ac:dyDescent="0.3">
      <c r="A1841" s="37" t="str">
        <f>IF(ISERROR(SMALL(Inventaires!$V$3:$V$318,ROW())),"",SMALL(Inventaires!$V$3:$V$318,ROW()))</f>
        <v/>
      </c>
      <c r="B1841" s="37" t="str">
        <f t="shared" ca="1" si="84"/>
        <v/>
      </c>
      <c r="C1841" s="39" t="str">
        <f t="shared" ca="1" si="85"/>
        <v/>
      </c>
      <c r="D1841" s="39" t="str">
        <f t="shared" ca="1" si="86"/>
        <v/>
      </c>
    </row>
    <row r="1842" spans="1:4" x14ac:dyDescent="0.3">
      <c r="A1842" s="37" t="str">
        <f>IF(ISERROR(SMALL(Inventaires!$V$3:$V$318,ROW())),"",SMALL(Inventaires!$V$3:$V$318,ROW()))</f>
        <v/>
      </c>
      <c r="B1842" s="37" t="str">
        <f t="shared" ca="1" si="84"/>
        <v/>
      </c>
      <c r="C1842" s="39" t="str">
        <f t="shared" ca="1" si="85"/>
        <v/>
      </c>
      <c r="D1842" s="39" t="str">
        <f t="shared" ca="1" si="86"/>
        <v/>
      </c>
    </row>
    <row r="1843" spans="1:4" x14ac:dyDescent="0.3">
      <c r="A1843" s="37" t="str">
        <f>IF(ISERROR(SMALL(Inventaires!$V$3:$V$318,ROW())),"",SMALL(Inventaires!$V$3:$V$318,ROW()))</f>
        <v/>
      </c>
      <c r="B1843" s="37" t="str">
        <f t="shared" ca="1" si="84"/>
        <v/>
      </c>
      <c r="C1843" s="39" t="str">
        <f t="shared" ca="1" si="85"/>
        <v/>
      </c>
      <c r="D1843" s="39" t="str">
        <f t="shared" ca="1" si="86"/>
        <v/>
      </c>
    </row>
    <row r="1844" spans="1:4" x14ac:dyDescent="0.3">
      <c r="A1844" s="37" t="str">
        <f>IF(ISERROR(SMALL(Inventaires!$V$3:$V$318,ROW())),"",SMALL(Inventaires!$V$3:$V$318,ROW()))</f>
        <v/>
      </c>
      <c r="B1844" s="37" t="str">
        <f t="shared" ca="1" si="84"/>
        <v/>
      </c>
      <c r="C1844" s="39" t="str">
        <f t="shared" ca="1" si="85"/>
        <v/>
      </c>
      <c r="D1844" s="39" t="str">
        <f t="shared" ca="1" si="86"/>
        <v/>
      </c>
    </row>
    <row r="1845" spans="1:4" x14ac:dyDescent="0.3">
      <c r="A1845" s="37" t="str">
        <f>IF(ISERROR(SMALL(Inventaires!$V$3:$V$318,ROW())),"",SMALL(Inventaires!$V$3:$V$318,ROW()))</f>
        <v/>
      </c>
      <c r="B1845" s="37" t="str">
        <f t="shared" ca="1" si="84"/>
        <v/>
      </c>
      <c r="C1845" s="39" t="str">
        <f t="shared" ca="1" si="85"/>
        <v/>
      </c>
      <c r="D1845" s="39" t="str">
        <f t="shared" ca="1" si="86"/>
        <v/>
      </c>
    </row>
    <row r="1846" spans="1:4" x14ac:dyDescent="0.3">
      <c r="A1846" s="37" t="str">
        <f>IF(ISERROR(SMALL(Inventaires!$V$3:$V$318,ROW())),"",SMALL(Inventaires!$V$3:$V$318,ROW()))</f>
        <v/>
      </c>
      <c r="B1846" s="37" t="str">
        <f t="shared" ca="1" si="84"/>
        <v/>
      </c>
      <c r="C1846" s="39" t="str">
        <f t="shared" ca="1" si="85"/>
        <v/>
      </c>
      <c r="D1846" s="39" t="str">
        <f t="shared" ca="1" si="86"/>
        <v/>
      </c>
    </row>
    <row r="1847" spans="1:4" x14ac:dyDescent="0.3">
      <c r="A1847" s="37" t="str">
        <f>IF(ISERROR(SMALL(Inventaires!$V$3:$V$318,ROW())),"",SMALL(Inventaires!$V$3:$V$318,ROW()))</f>
        <v/>
      </c>
      <c r="B1847" s="37" t="str">
        <f t="shared" ca="1" si="84"/>
        <v/>
      </c>
      <c r="C1847" s="39" t="str">
        <f t="shared" ca="1" si="85"/>
        <v/>
      </c>
      <c r="D1847" s="39" t="str">
        <f t="shared" ca="1" si="86"/>
        <v/>
      </c>
    </row>
    <row r="1848" spans="1:4" x14ac:dyDescent="0.3">
      <c r="A1848" s="37" t="str">
        <f>IF(ISERROR(SMALL(Inventaires!$V$3:$V$318,ROW())),"",SMALL(Inventaires!$V$3:$V$318,ROW()))</f>
        <v/>
      </c>
      <c r="B1848" s="37" t="str">
        <f t="shared" ca="1" si="84"/>
        <v/>
      </c>
      <c r="C1848" s="39" t="str">
        <f t="shared" ca="1" si="85"/>
        <v/>
      </c>
      <c r="D1848" s="39" t="str">
        <f t="shared" ca="1" si="86"/>
        <v/>
      </c>
    </row>
    <row r="1849" spans="1:4" x14ac:dyDescent="0.3">
      <c r="A1849" s="37" t="str">
        <f>IF(ISERROR(SMALL(Inventaires!$V$3:$V$318,ROW())),"",SMALL(Inventaires!$V$3:$V$318,ROW()))</f>
        <v/>
      </c>
      <c r="B1849" s="37" t="str">
        <f t="shared" ca="1" si="84"/>
        <v/>
      </c>
      <c r="C1849" s="39" t="str">
        <f t="shared" ca="1" si="85"/>
        <v/>
      </c>
      <c r="D1849" s="39" t="str">
        <f t="shared" ca="1" si="86"/>
        <v/>
      </c>
    </row>
    <row r="1850" spans="1:4" x14ac:dyDescent="0.3">
      <c r="A1850" s="37" t="str">
        <f>IF(ISERROR(SMALL(Inventaires!$V$3:$V$318,ROW())),"",SMALL(Inventaires!$V$3:$V$318,ROW()))</f>
        <v/>
      </c>
      <c r="B1850" s="37" t="str">
        <f t="shared" ca="1" si="84"/>
        <v/>
      </c>
      <c r="C1850" s="39" t="str">
        <f t="shared" ca="1" si="85"/>
        <v/>
      </c>
      <c r="D1850" s="39" t="str">
        <f t="shared" ca="1" si="86"/>
        <v/>
      </c>
    </row>
    <row r="1851" spans="1:4" x14ac:dyDescent="0.3">
      <c r="A1851" s="37" t="str">
        <f>IF(ISERROR(SMALL(Inventaires!$V$3:$V$318,ROW())),"",SMALL(Inventaires!$V$3:$V$318,ROW()))</f>
        <v/>
      </c>
      <c r="B1851" s="37" t="str">
        <f t="shared" ca="1" si="84"/>
        <v/>
      </c>
      <c r="C1851" s="39" t="str">
        <f t="shared" ca="1" si="85"/>
        <v/>
      </c>
      <c r="D1851" s="39" t="str">
        <f t="shared" ca="1" si="86"/>
        <v/>
      </c>
    </row>
    <row r="1852" spans="1:4" x14ac:dyDescent="0.3">
      <c r="A1852" s="37" t="str">
        <f>IF(ISERROR(SMALL(Inventaires!$V$3:$V$318,ROW())),"",SMALL(Inventaires!$V$3:$V$318,ROW()))</f>
        <v/>
      </c>
      <c r="B1852" s="37" t="str">
        <f t="shared" ca="1" si="84"/>
        <v/>
      </c>
      <c r="C1852" s="39" t="str">
        <f t="shared" ca="1" si="85"/>
        <v/>
      </c>
      <c r="D1852" s="39" t="str">
        <f t="shared" ca="1" si="86"/>
        <v/>
      </c>
    </row>
    <row r="1853" spans="1:4" x14ac:dyDescent="0.3">
      <c r="A1853" s="37" t="str">
        <f>IF(ISERROR(SMALL(Inventaires!$V$3:$V$318,ROW())),"",SMALL(Inventaires!$V$3:$V$318,ROW()))</f>
        <v/>
      </c>
      <c r="B1853" s="37" t="str">
        <f t="shared" ca="1" si="84"/>
        <v/>
      </c>
      <c r="C1853" s="39" t="str">
        <f t="shared" ca="1" si="85"/>
        <v/>
      </c>
      <c r="D1853" s="39" t="str">
        <f t="shared" ca="1" si="86"/>
        <v/>
      </c>
    </row>
    <row r="1854" spans="1:4" x14ac:dyDescent="0.3">
      <c r="A1854" s="37" t="str">
        <f>IF(ISERROR(SMALL(Inventaires!$V$3:$V$318,ROW())),"",SMALL(Inventaires!$V$3:$V$318,ROW()))</f>
        <v/>
      </c>
      <c r="B1854" s="37" t="str">
        <f t="shared" ca="1" si="84"/>
        <v/>
      </c>
      <c r="C1854" s="39" t="str">
        <f t="shared" ca="1" si="85"/>
        <v/>
      </c>
      <c r="D1854" s="39" t="str">
        <f t="shared" ca="1" si="86"/>
        <v/>
      </c>
    </row>
    <row r="1855" spans="1:4" x14ac:dyDescent="0.3">
      <c r="A1855" s="37" t="str">
        <f>IF(ISERROR(SMALL(Inventaires!$V$3:$V$318,ROW())),"",SMALL(Inventaires!$V$3:$V$318,ROW()))</f>
        <v/>
      </c>
      <c r="B1855" s="37" t="str">
        <f t="shared" ca="1" si="84"/>
        <v/>
      </c>
      <c r="C1855" s="39" t="str">
        <f t="shared" ca="1" si="85"/>
        <v/>
      </c>
      <c r="D1855" s="39" t="str">
        <f t="shared" ca="1" si="86"/>
        <v/>
      </c>
    </row>
    <row r="1856" spans="1:4" x14ac:dyDescent="0.3">
      <c r="A1856" s="37" t="str">
        <f>IF(ISERROR(SMALL(Inventaires!$V$3:$V$318,ROW())),"",SMALL(Inventaires!$V$3:$V$318,ROW()))</f>
        <v/>
      </c>
      <c r="B1856" s="37" t="str">
        <f t="shared" ca="1" si="84"/>
        <v/>
      </c>
      <c r="C1856" s="39" t="str">
        <f t="shared" ca="1" si="85"/>
        <v/>
      </c>
      <c r="D1856" s="39" t="str">
        <f t="shared" ca="1" si="86"/>
        <v/>
      </c>
    </row>
    <row r="1857" spans="1:4" x14ac:dyDescent="0.3">
      <c r="A1857" s="37" t="str">
        <f>IF(ISERROR(SMALL(Inventaires!$V$3:$V$318,ROW())),"",SMALL(Inventaires!$V$3:$V$318,ROW()))</f>
        <v/>
      </c>
      <c r="B1857" s="37" t="str">
        <f t="shared" ref="B1857:B1920" ca="1" si="87">IF(A1857="","",INDIRECT("Inventaires!D"&amp;A1857,1))</f>
        <v/>
      </c>
      <c r="C1857" s="39" t="str">
        <f t="shared" ref="C1857:C1920" ca="1" si="88">IF(A1857="","",INDIRECT("Inventaires!Q"&amp;A1857,1))</f>
        <v/>
      </c>
      <c r="D1857" s="39" t="str">
        <f t="shared" ca="1" si="86"/>
        <v/>
      </c>
    </row>
    <row r="1858" spans="1:4" x14ac:dyDescent="0.3">
      <c r="A1858" s="37" t="str">
        <f>IF(ISERROR(SMALL(Inventaires!$V$3:$V$318,ROW())),"",SMALL(Inventaires!$V$3:$V$318,ROW()))</f>
        <v/>
      </c>
      <c r="B1858" s="37" t="str">
        <f t="shared" ca="1" si="87"/>
        <v/>
      </c>
      <c r="C1858" s="39" t="str">
        <f t="shared" ca="1" si="88"/>
        <v/>
      </c>
      <c r="D1858" s="39" t="str">
        <f t="shared" ref="D1858:D1921" ca="1" si="89">IF(A1858="","",INDIRECT("Inventaires!C"&amp;A1858,1))</f>
        <v/>
      </c>
    </row>
    <row r="1859" spans="1:4" x14ac:dyDescent="0.3">
      <c r="A1859" s="37" t="str">
        <f>IF(ISERROR(SMALL(Inventaires!$V$3:$V$318,ROW())),"",SMALL(Inventaires!$V$3:$V$318,ROW()))</f>
        <v/>
      </c>
      <c r="B1859" s="37" t="str">
        <f t="shared" ca="1" si="87"/>
        <v/>
      </c>
      <c r="C1859" s="39" t="str">
        <f t="shared" ca="1" si="88"/>
        <v/>
      </c>
      <c r="D1859" s="39" t="str">
        <f t="shared" ca="1" si="89"/>
        <v/>
      </c>
    </row>
    <row r="1860" spans="1:4" x14ac:dyDescent="0.3">
      <c r="A1860" s="37" t="str">
        <f>IF(ISERROR(SMALL(Inventaires!$V$3:$V$318,ROW())),"",SMALL(Inventaires!$V$3:$V$318,ROW()))</f>
        <v/>
      </c>
      <c r="B1860" s="37" t="str">
        <f t="shared" ca="1" si="87"/>
        <v/>
      </c>
      <c r="C1860" s="39" t="str">
        <f t="shared" ca="1" si="88"/>
        <v/>
      </c>
      <c r="D1860" s="39" t="str">
        <f t="shared" ca="1" si="89"/>
        <v/>
      </c>
    </row>
    <row r="1861" spans="1:4" x14ac:dyDescent="0.3">
      <c r="A1861" s="37" t="str">
        <f>IF(ISERROR(SMALL(Inventaires!$V$3:$V$318,ROW())),"",SMALL(Inventaires!$V$3:$V$318,ROW()))</f>
        <v/>
      </c>
      <c r="B1861" s="37" t="str">
        <f t="shared" ca="1" si="87"/>
        <v/>
      </c>
      <c r="C1861" s="39" t="str">
        <f t="shared" ca="1" si="88"/>
        <v/>
      </c>
      <c r="D1861" s="39" t="str">
        <f t="shared" ca="1" si="89"/>
        <v/>
      </c>
    </row>
    <row r="1862" spans="1:4" x14ac:dyDescent="0.3">
      <c r="A1862" s="37" t="str">
        <f>IF(ISERROR(SMALL(Inventaires!$V$3:$V$318,ROW())),"",SMALL(Inventaires!$V$3:$V$318,ROW()))</f>
        <v/>
      </c>
      <c r="B1862" s="37" t="str">
        <f t="shared" ca="1" si="87"/>
        <v/>
      </c>
      <c r="C1862" s="39" t="str">
        <f t="shared" ca="1" si="88"/>
        <v/>
      </c>
      <c r="D1862" s="39" t="str">
        <f t="shared" ca="1" si="89"/>
        <v/>
      </c>
    </row>
    <row r="1863" spans="1:4" x14ac:dyDescent="0.3">
      <c r="A1863" s="37" t="str">
        <f>IF(ISERROR(SMALL(Inventaires!$V$3:$V$318,ROW())),"",SMALL(Inventaires!$V$3:$V$318,ROW()))</f>
        <v/>
      </c>
      <c r="B1863" s="37" t="str">
        <f t="shared" ca="1" si="87"/>
        <v/>
      </c>
      <c r="C1863" s="39" t="str">
        <f t="shared" ca="1" si="88"/>
        <v/>
      </c>
      <c r="D1863" s="39" t="str">
        <f t="shared" ca="1" si="89"/>
        <v/>
      </c>
    </row>
    <row r="1864" spans="1:4" x14ac:dyDescent="0.3">
      <c r="A1864" s="37" t="str">
        <f>IF(ISERROR(SMALL(Inventaires!$V$3:$V$318,ROW())),"",SMALL(Inventaires!$V$3:$V$318,ROW()))</f>
        <v/>
      </c>
      <c r="B1864" s="37" t="str">
        <f t="shared" ca="1" si="87"/>
        <v/>
      </c>
      <c r="C1864" s="39" t="str">
        <f t="shared" ca="1" si="88"/>
        <v/>
      </c>
      <c r="D1864" s="39" t="str">
        <f t="shared" ca="1" si="89"/>
        <v/>
      </c>
    </row>
    <row r="1865" spans="1:4" x14ac:dyDescent="0.3">
      <c r="A1865" s="37" t="str">
        <f>IF(ISERROR(SMALL(Inventaires!$V$3:$V$318,ROW())),"",SMALL(Inventaires!$V$3:$V$318,ROW()))</f>
        <v/>
      </c>
      <c r="B1865" s="37" t="str">
        <f t="shared" ca="1" si="87"/>
        <v/>
      </c>
      <c r="C1865" s="39" t="str">
        <f t="shared" ca="1" si="88"/>
        <v/>
      </c>
      <c r="D1865" s="39" t="str">
        <f t="shared" ca="1" si="89"/>
        <v/>
      </c>
    </row>
    <row r="1866" spans="1:4" x14ac:dyDescent="0.3">
      <c r="A1866" s="37" t="str">
        <f>IF(ISERROR(SMALL(Inventaires!$V$3:$V$318,ROW())),"",SMALL(Inventaires!$V$3:$V$318,ROW()))</f>
        <v/>
      </c>
      <c r="B1866" s="37" t="str">
        <f t="shared" ca="1" si="87"/>
        <v/>
      </c>
      <c r="C1866" s="39" t="str">
        <f t="shared" ca="1" si="88"/>
        <v/>
      </c>
      <c r="D1866" s="39" t="str">
        <f t="shared" ca="1" si="89"/>
        <v/>
      </c>
    </row>
    <row r="1867" spans="1:4" x14ac:dyDescent="0.3">
      <c r="A1867" s="37" t="str">
        <f>IF(ISERROR(SMALL(Inventaires!$V$3:$V$318,ROW())),"",SMALL(Inventaires!$V$3:$V$318,ROW()))</f>
        <v/>
      </c>
      <c r="B1867" s="37" t="str">
        <f t="shared" ca="1" si="87"/>
        <v/>
      </c>
      <c r="C1867" s="39" t="str">
        <f t="shared" ca="1" si="88"/>
        <v/>
      </c>
      <c r="D1867" s="39" t="str">
        <f t="shared" ca="1" si="89"/>
        <v/>
      </c>
    </row>
    <row r="1868" spans="1:4" x14ac:dyDescent="0.3">
      <c r="A1868" s="37" t="str">
        <f>IF(ISERROR(SMALL(Inventaires!$V$3:$V$318,ROW())),"",SMALL(Inventaires!$V$3:$V$318,ROW()))</f>
        <v/>
      </c>
      <c r="B1868" s="37" t="str">
        <f t="shared" ca="1" si="87"/>
        <v/>
      </c>
      <c r="C1868" s="39" t="str">
        <f t="shared" ca="1" si="88"/>
        <v/>
      </c>
      <c r="D1868" s="39" t="str">
        <f t="shared" ca="1" si="89"/>
        <v/>
      </c>
    </row>
    <row r="1869" spans="1:4" x14ac:dyDescent="0.3">
      <c r="A1869" s="37" t="str">
        <f>IF(ISERROR(SMALL(Inventaires!$V$3:$V$318,ROW())),"",SMALL(Inventaires!$V$3:$V$318,ROW()))</f>
        <v/>
      </c>
      <c r="B1869" s="37" t="str">
        <f t="shared" ca="1" si="87"/>
        <v/>
      </c>
      <c r="C1869" s="39" t="str">
        <f t="shared" ca="1" si="88"/>
        <v/>
      </c>
      <c r="D1869" s="39" t="str">
        <f t="shared" ca="1" si="89"/>
        <v/>
      </c>
    </row>
    <row r="1870" spans="1:4" x14ac:dyDescent="0.3">
      <c r="A1870" s="37" t="str">
        <f>IF(ISERROR(SMALL(Inventaires!$V$3:$V$318,ROW())),"",SMALL(Inventaires!$V$3:$V$318,ROW()))</f>
        <v/>
      </c>
      <c r="B1870" s="37" t="str">
        <f t="shared" ca="1" si="87"/>
        <v/>
      </c>
      <c r="C1870" s="39" t="str">
        <f t="shared" ca="1" si="88"/>
        <v/>
      </c>
      <c r="D1870" s="39" t="str">
        <f t="shared" ca="1" si="89"/>
        <v/>
      </c>
    </row>
    <row r="1871" spans="1:4" x14ac:dyDescent="0.3">
      <c r="A1871" s="37" t="str">
        <f>IF(ISERROR(SMALL(Inventaires!$V$3:$V$318,ROW())),"",SMALL(Inventaires!$V$3:$V$318,ROW()))</f>
        <v/>
      </c>
      <c r="B1871" s="37" t="str">
        <f t="shared" ca="1" si="87"/>
        <v/>
      </c>
      <c r="C1871" s="39" t="str">
        <f t="shared" ca="1" si="88"/>
        <v/>
      </c>
      <c r="D1871" s="39" t="str">
        <f t="shared" ca="1" si="89"/>
        <v/>
      </c>
    </row>
    <row r="1872" spans="1:4" x14ac:dyDescent="0.3">
      <c r="A1872" s="37" t="str">
        <f>IF(ISERROR(SMALL(Inventaires!$V$3:$V$318,ROW())),"",SMALL(Inventaires!$V$3:$V$318,ROW()))</f>
        <v/>
      </c>
      <c r="B1872" s="37" t="str">
        <f t="shared" ca="1" si="87"/>
        <v/>
      </c>
      <c r="C1872" s="39" t="str">
        <f t="shared" ca="1" si="88"/>
        <v/>
      </c>
      <c r="D1872" s="39" t="str">
        <f t="shared" ca="1" si="89"/>
        <v/>
      </c>
    </row>
    <row r="1873" spans="1:4" x14ac:dyDescent="0.3">
      <c r="A1873" s="37" t="str">
        <f>IF(ISERROR(SMALL(Inventaires!$V$3:$V$318,ROW())),"",SMALL(Inventaires!$V$3:$V$318,ROW()))</f>
        <v/>
      </c>
      <c r="B1873" s="37" t="str">
        <f t="shared" ca="1" si="87"/>
        <v/>
      </c>
      <c r="C1873" s="39" t="str">
        <f t="shared" ca="1" si="88"/>
        <v/>
      </c>
      <c r="D1873" s="39" t="str">
        <f t="shared" ca="1" si="89"/>
        <v/>
      </c>
    </row>
    <row r="1874" spans="1:4" x14ac:dyDescent="0.3">
      <c r="A1874" s="37" t="str">
        <f>IF(ISERROR(SMALL(Inventaires!$V$3:$V$318,ROW())),"",SMALL(Inventaires!$V$3:$V$318,ROW()))</f>
        <v/>
      </c>
      <c r="B1874" s="37" t="str">
        <f t="shared" ca="1" si="87"/>
        <v/>
      </c>
      <c r="C1874" s="39" t="str">
        <f t="shared" ca="1" si="88"/>
        <v/>
      </c>
      <c r="D1874" s="39" t="str">
        <f t="shared" ca="1" si="89"/>
        <v/>
      </c>
    </row>
    <row r="1875" spans="1:4" x14ac:dyDescent="0.3">
      <c r="A1875" s="37" t="str">
        <f>IF(ISERROR(SMALL(Inventaires!$V$3:$V$318,ROW())),"",SMALL(Inventaires!$V$3:$V$318,ROW()))</f>
        <v/>
      </c>
      <c r="B1875" s="37" t="str">
        <f t="shared" ca="1" si="87"/>
        <v/>
      </c>
      <c r="C1875" s="39" t="str">
        <f t="shared" ca="1" si="88"/>
        <v/>
      </c>
      <c r="D1875" s="39" t="str">
        <f t="shared" ca="1" si="89"/>
        <v/>
      </c>
    </row>
    <row r="1876" spans="1:4" x14ac:dyDescent="0.3">
      <c r="A1876" s="37" t="str">
        <f>IF(ISERROR(SMALL(Inventaires!$V$3:$V$318,ROW())),"",SMALL(Inventaires!$V$3:$V$318,ROW()))</f>
        <v/>
      </c>
      <c r="B1876" s="37" t="str">
        <f t="shared" ca="1" si="87"/>
        <v/>
      </c>
      <c r="C1876" s="39" t="str">
        <f t="shared" ca="1" si="88"/>
        <v/>
      </c>
      <c r="D1876" s="39" t="str">
        <f t="shared" ca="1" si="89"/>
        <v/>
      </c>
    </row>
    <row r="1877" spans="1:4" x14ac:dyDescent="0.3">
      <c r="A1877" s="37" t="str">
        <f>IF(ISERROR(SMALL(Inventaires!$V$3:$V$318,ROW())),"",SMALL(Inventaires!$V$3:$V$318,ROW()))</f>
        <v/>
      </c>
      <c r="B1877" s="37" t="str">
        <f t="shared" ca="1" si="87"/>
        <v/>
      </c>
      <c r="C1877" s="39" t="str">
        <f t="shared" ca="1" si="88"/>
        <v/>
      </c>
      <c r="D1877" s="39" t="str">
        <f t="shared" ca="1" si="89"/>
        <v/>
      </c>
    </row>
    <row r="1878" spans="1:4" x14ac:dyDescent="0.3">
      <c r="A1878" s="37" t="str">
        <f>IF(ISERROR(SMALL(Inventaires!$V$3:$V$318,ROW())),"",SMALL(Inventaires!$V$3:$V$318,ROW()))</f>
        <v/>
      </c>
      <c r="B1878" s="37" t="str">
        <f t="shared" ca="1" si="87"/>
        <v/>
      </c>
      <c r="C1878" s="39" t="str">
        <f t="shared" ca="1" si="88"/>
        <v/>
      </c>
      <c r="D1878" s="39" t="str">
        <f t="shared" ca="1" si="89"/>
        <v/>
      </c>
    </row>
    <row r="1879" spans="1:4" x14ac:dyDescent="0.3">
      <c r="A1879" s="37" t="str">
        <f>IF(ISERROR(SMALL(Inventaires!$V$3:$V$318,ROW())),"",SMALL(Inventaires!$V$3:$V$318,ROW()))</f>
        <v/>
      </c>
      <c r="B1879" s="37" t="str">
        <f t="shared" ca="1" si="87"/>
        <v/>
      </c>
      <c r="C1879" s="39" t="str">
        <f t="shared" ca="1" si="88"/>
        <v/>
      </c>
      <c r="D1879" s="39" t="str">
        <f t="shared" ca="1" si="89"/>
        <v/>
      </c>
    </row>
    <row r="1880" spans="1:4" x14ac:dyDescent="0.3">
      <c r="A1880" s="37" t="str">
        <f>IF(ISERROR(SMALL(Inventaires!$V$3:$V$318,ROW())),"",SMALL(Inventaires!$V$3:$V$318,ROW()))</f>
        <v/>
      </c>
      <c r="B1880" s="37" t="str">
        <f t="shared" ca="1" si="87"/>
        <v/>
      </c>
      <c r="C1880" s="39" t="str">
        <f t="shared" ca="1" si="88"/>
        <v/>
      </c>
      <c r="D1880" s="39" t="str">
        <f t="shared" ca="1" si="89"/>
        <v/>
      </c>
    </row>
    <row r="1881" spans="1:4" x14ac:dyDescent="0.3">
      <c r="A1881" s="37" t="str">
        <f>IF(ISERROR(SMALL(Inventaires!$V$3:$V$318,ROW())),"",SMALL(Inventaires!$V$3:$V$318,ROW()))</f>
        <v/>
      </c>
      <c r="B1881" s="37" t="str">
        <f t="shared" ca="1" si="87"/>
        <v/>
      </c>
      <c r="C1881" s="39" t="str">
        <f t="shared" ca="1" si="88"/>
        <v/>
      </c>
      <c r="D1881" s="39" t="str">
        <f t="shared" ca="1" si="89"/>
        <v/>
      </c>
    </row>
    <row r="1882" spans="1:4" x14ac:dyDescent="0.3">
      <c r="A1882" s="37" t="str">
        <f>IF(ISERROR(SMALL(Inventaires!$V$3:$V$318,ROW())),"",SMALL(Inventaires!$V$3:$V$318,ROW()))</f>
        <v/>
      </c>
      <c r="B1882" s="37" t="str">
        <f t="shared" ca="1" si="87"/>
        <v/>
      </c>
      <c r="C1882" s="39" t="str">
        <f t="shared" ca="1" si="88"/>
        <v/>
      </c>
      <c r="D1882" s="39" t="str">
        <f t="shared" ca="1" si="89"/>
        <v/>
      </c>
    </row>
    <row r="1883" spans="1:4" x14ac:dyDescent="0.3">
      <c r="A1883" s="37" t="str">
        <f>IF(ISERROR(SMALL(Inventaires!$V$3:$V$318,ROW())),"",SMALL(Inventaires!$V$3:$V$318,ROW()))</f>
        <v/>
      </c>
      <c r="B1883" s="37" t="str">
        <f t="shared" ca="1" si="87"/>
        <v/>
      </c>
      <c r="C1883" s="39" t="str">
        <f t="shared" ca="1" si="88"/>
        <v/>
      </c>
      <c r="D1883" s="39" t="str">
        <f t="shared" ca="1" si="89"/>
        <v/>
      </c>
    </row>
    <row r="1884" spans="1:4" x14ac:dyDescent="0.3">
      <c r="A1884" s="37" t="str">
        <f>IF(ISERROR(SMALL(Inventaires!$V$3:$V$318,ROW())),"",SMALL(Inventaires!$V$3:$V$318,ROW()))</f>
        <v/>
      </c>
      <c r="B1884" s="37" t="str">
        <f t="shared" ca="1" si="87"/>
        <v/>
      </c>
      <c r="C1884" s="39" t="str">
        <f t="shared" ca="1" si="88"/>
        <v/>
      </c>
      <c r="D1884" s="39" t="str">
        <f t="shared" ca="1" si="89"/>
        <v/>
      </c>
    </row>
    <row r="1885" spans="1:4" x14ac:dyDescent="0.3">
      <c r="A1885" s="37" t="str">
        <f>IF(ISERROR(SMALL(Inventaires!$V$3:$V$318,ROW())),"",SMALL(Inventaires!$V$3:$V$318,ROW()))</f>
        <v/>
      </c>
      <c r="B1885" s="37" t="str">
        <f t="shared" ca="1" si="87"/>
        <v/>
      </c>
      <c r="C1885" s="39" t="str">
        <f t="shared" ca="1" si="88"/>
        <v/>
      </c>
      <c r="D1885" s="39" t="str">
        <f t="shared" ca="1" si="89"/>
        <v/>
      </c>
    </row>
    <row r="1886" spans="1:4" x14ac:dyDescent="0.3">
      <c r="A1886" s="37" t="str">
        <f>IF(ISERROR(SMALL(Inventaires!$V$3:$V$318,ROW())),"",SMALL(Inventaires!$V$3:$V$318,ROW()))</f>
        <v/>
      </c>
      <c r="B1886" s="37" t="str">
        <f t="shared" ca="1" si="87"/>
        <v/>
      </c>
      <c r="C1886" s="39" t="str">
        <f t="shared" ca="1" si="88"/>
        <v/>
      </c>
      <c r="D1886" s="39" t="str">
        <f t="shared" ca="1" si="89"/>
        <v/>
      </c>
    </row>
    <row r="1887" spans="1:4" x14ac:dyDescent="0.3">
      <c r="A1887" s="37" t="str">
        <f>IF(ISERROR(SMALL(Inventaires!$V$3:$V$318,ROW())),"",SMALL(Inventaires!$V$3:$V$318,ROW()))</f>
        <v/>
      </c>
      <c r="B1887" s="37" t="str">
        <f t="shared" ca="1" si="87"/>
        <v/>
      </c>
      <c r="C1887" s="39" t="str">
        <f t="shared" ca="1" si="88"/>
        <v/>
      </c>
      <c r="D1887" s="39" t="str">
        <f t="shared" ca="1" si="89"/>
        <v/>
      </c>
    </row>
    <row r="1888" spans="1:4" x14ac:dyDescent="0.3">
      <c r="A1888" s="37" t="str">
        <f>IF(ISERROR(SMALL(Inventaires!$V$3:$V$318,ROW())),"",SMALL(Inventaires!$V$3:$V$318,ROW()))</f>
        <v/>
      </c>
      <c r="B1888" s="37" t="str">
        <f t="shared" ca="1" si="87"/>
        <v/>
      </c>
      <c r="C1888" s="39" t="str">
        <f t="shared" ca="1" si="88"/>
        <v/>
      </c>
      <c r="D1888" s="39" t="str">
        <f t="shared" ca="1" si="89"/>
        <v/>
      </c>
    </row>
    <row r="1889" spans="1:4" x14ac:dyDescent="0.3">
      <c r="A1889" s="37" t="str">
        <f>IF(ISERROR(SMALL(Inventaires!$V$3:$V$318,ROW())),"",SMALL(Inventaires!$V$3:$V$318,ROW()))</f>
        <v/>
      </c>
      <c r="B1889" s="37" t="str">
        <f t="shared" ca="1" si="87"/>
        <v/>
      </c>
      <c r="C1889" s="39" t="str">
        <f t="shared" ca="1" si="88"/>
        <v/>
      </c>
      <c r="D1889" s="39" t="str">
        <f t="shared" ca="1" si="89"/>
        <v/>
      </c>
    </row>
    <row r="1890" spans="1:4" x14ac:dyDescent="0.3">
      <c r="A1890" s="37" t="str">
        <f>IF(ISERROR(SMALL(Inventaires!$V$3:$V$318,ROW())),"",SMALL(Inventaires!$V$3:$V$318,ROW()))</f>
        <v/>
      </c>
      <c r="B1890" s="37" t="str">
        <f t="shared" ca="1" si="87"/>
        <v/>
      </c>
      <c r="C1890" s="39" t="str">
        <f t="shared" ca="1" si="88"/>
        <v/>
      </c>
      <c r="D1890" s="39" t="str">
        <f t="shared" ca="1" si="89"/>
        <v/>
      </c>
    </row>
    <row r="1891" spans="1:4" x14ac:dyDescent="0.3">
      <c r="A1891" s="37" t="str">
        <f>IF(ISERROR(SMALL(Inventaires!$V$3:$V$318,ROW())),"",SMALL(Inventaires!$V$3:$V$318,ROW()))</f>
        <v/>
      </c>
      <c r="B1891" s="37" t="str">
        <f t="shared" ca="1" si="87"/>
        <v/>
      </c>
      <c r="C1891" s="39" t="str">
        <f t="shared" ca="1" si="88"/>
        <v/>
      </c>
      <c r="D1891" s="39" t="str">
        <f t="shared" ca="1" si="89"/>
        <v/>
      </c>
    </row>
    <row r="1892" spans="1:4" x14ac:dyDescent="0.3">
      <c r="A1892" s="37" t="str">
        <f>IF(ISERROR(SMALL(Inventaires!$V$3:$V$318,ROW())),"",SMALL(Inventaires!$V$3:$V$318,ROW()))</f>
        <v/>
      </c>
      <c r="B1892" s="37" t="str">
        <f t="shared" ca="1" si="87"/>
        <v/>
      </c>
      <c r="C1892" s="39" t="str">
        <f t="shared" ca="1" si="88"/>
        <v/>
      </c>
      <c r="D1892" s="39" t="str">
        <f t="shared" ca="1" si="89"/>
        <v/>
      </c>
    </row>
    <row r="1893" spans="1:4" x14ac:dyDescent="0.3">
      <c r="A1893" s="37" t="str">
        <f>IF(ISERROR(SMALL(Inventaires!$V$3:$V$318,ROW())),"",SMALL(Inventaires!$V$3:$V$318,ROW()))</f>
        <v/>
      </c>
      <c r="B1893" s="37" t="str">
        <f t="shared" ca="1" si="87"/>
        <v/>
      </c>
      <c r="C1893" s="39" t="str">
        <f t="shared" ca="1" si="88"/>
        <v/>
      </c>
      <c r="D1893" s="39" t="str">
        <f t="shared" ca="1" si="89"/>
        <v/>
      </c>
    </row>
    <row r="1894" spans="1:4" x14ac:dyDescent="0.3">
      <c r="A1894" s="37" t="str">
        <f>IF(ISERROR(SMALL(Inventaires!$V$3:$V$318,ROW())),"",SMALL(Inventaires!$V$3:$V$318,ROW()))</f>
        <v/>
      </c>
      <c r="B1894" s="37" t="str">
        <f t="shared" ca="1" si="87"/>
        <v/>
      </c>
      <c r="C1894" s="39" t="str">
        <f t="shared" ca="1" si="88"/>
        <v/>
      </c>
      <c r="D1894" s="39" t="str">
        <f t="shared" ca="1" si="89"/>
        <v/>
      </c>
    </row>
    <row r="1895" spans="1:4" x14ac:dyDescent="0.3">
      <c r="A1895" s="37" t="str">
        <f>IF(ISERROR(SMALL(Inventaires!$V$3:$V$318,ROW())),"",SMALL(Inventaires!$V$3:$V$318,ROW()))</f>
        <v/>
      </c>
      <c r="B1895" s="37" t="str">
        <f t="shared" ca="1" si="87"/>
        <v/>
      </c>
      <c r="C1895" s="39" t="str">
        <f t="shared" ca="1" si="88"/>
        <v/>
      </c>
      <c r="D1895" s="39" t="str">
        <f t="shared" ca="1" si="89"/>
        <v/>
      </c>
    </row>
    <row r="1896" spans="1:4" x14ac:dyDescent="0.3">
      <c r="A1896" s="37" t="str">
        <f>IF(ISERROR(SMALL(Inventaires!$V$3:$V$318,ROW())),"",SMALL(Inventaires!$V$3:$V$318,ROW()))</f>
        <v/>
      </c>
      <c r="B1896" s="37" t="str">
        <f t="shared" ca="1" si="87"/>
        <v/>
      </c>
      <c r="C1896" s="39" t="str">
        <f t="shared" ca="1" si="88"/>
        <v/>
      </c>
      <c r="D1896" s="39" t="str">
        <f t="shared" ca="1" si="89"/>
        <v/>
      </c>
    </row>
    <row r="1897" spans="1:4" x14ac:dyDescent="0.3">
      <c r="A1897" s="37" t="str">
        <f>IF(ISERROR(SMALL(Inventaires!$V$3:$V$318,ROW())),"",SMALL(Inventaires!$V$3:$V$318,ROW()))</f>
        <v/>
      </c>
      <c r="B1897" s="37" t="str">
        <f t="shared" ca="1" si="87"/>
        <v/>
      </c>
      <c r="C1897" s="39" t="str">
        <f t="shared" ca="1" si="88"/>
        <v/>
      </c>
      <c r="D1897" s="39" t="str">
        <f t="shared" ca="1" si="89"/>
        <v/>
      </c>
    </row>
    <row r="1898" spans="1:4" x14ac:dyDescent="0.3">
      <c r="A1898" s="37" t="str">
        <f>IF(ISERROR(SMALL(Inventaires!$V$3:$V$318,ROW())),"",SMALL(Inventaires!$V$3:$V$318,ROW()))</f>
        <v/>
      </c>
      <c r="B1898" s="37" t="str">
        <f t="shared" ca="1" si="87"/>
        <v/>
      </c>
      <c r="C1898" s="39" t="str">
        <f t="shared" ca="1" si="88"/>
        <v/>
      </c>
      <c r="D1898" s="39" t="str">
        <f t="shared" ca="1" si="89"/>
        <v/>
      </c>
    </row>
    <row r="1899" spans="1:4" x14ac:dyDescent="0.3">
      <c r="A1899" s="37" t="str">
        <f>IF(ISERROR(SMALL(Inventaires!$V$3:$V$318,ROW())),"",SMALL(Inventaires!$V$3:$V$318,ROW()))</f>
        <v/>
      </c>
      <c r="B1899" s="37" t="str">
        <f t="shared" ca="1" si="87"/>
        <v/>
      </c>
      <c r="C1899" s="39" t="str">
        <f t="shared" ca="1" si="88"/>
        <v/>
      </c>
      <c r="D1899" s="39" t="str">
        <f t="shared" ca="1" si="89"/>
        <v/>
      </c>
    </row>
    <row r="1900" spans="1:4" x14ac:dyDescent="0.3">
      <c r="A1900" s="37" t="str">
        <f>IF(ISERROR(SMALL(Inventaires!$V$3:$V$318,ROW())),"",SMALL(Inventaires!$V$3:$V$318,ROW()))</f>
        <v/>
      </c>
      <c r="B1900" s="37" t="str">
        <f t="shared" ca="1" si="87"/>
        <v/>
      </c>
      <c r="C1900" s="39" t="str">
        <f t="shared" ca="1" si="88"/>
        <v/>
      </c>
      <c r="D1900" s="39" t="str">
        <f t="shared" ca="1" si="89"/>
        <v/>
      </c>
    </row>
    <row r="1901" spans="1:4" x14ac:dyDescent="0.3">
      <c r="A1901" s="37" t="str">
        <f>IF(ISERROR(SMALL(Inventaires!$V$3:$V$318,ROW())),"",SMALL(Inventaires!$V$3:$V$318,ROW()))</f>
        <v/>
      </c>
      <c r="B1901" s="37" t="str">
        <f t="shared" ca="1" si="87"/>
        <v/>
      </c>
      <c r="C1901" s="39" t="str">
        <f t="shared" ca="1" si="88"/>
        <v/>
      </c>
      <c r="D1901" s="39" t="str">
        <f t="shared" ca="1" si="89"/>
        <v/>
      </c>
    </row>
    <row r="1902" spans="1:4" x14ac:dyDescent="0.3">
      <c r="A1902" s="37" t="str">
        <f>IF(ISERROR(SMALL(Inventaires!$V$3:$V$318,ROW())),"",SMALL(Inventaires!$V$3:$V$318,ROW()))</f>
        <v/>
      </c>
      <c r="B1902" s="37" t="str">
        <f t="shared" ca="1" si="87"/>
        <v/>
      </c>
      <c r="C1902" s="39" t="str">
        <f t="shared" ca="1" si="88"/>
        <v/>
      </c>
      <c r="D1902" s="39" t="str">
        <f t="shared" ca="1" si="89"/>
        <v/>
      </c>
    </row>
    <row r="1903" spans="1:4" x14ac:dyDescent="0.3">
      <c r="A1903" s="37" t="str">
        <f>IF(ISERROR(SMALL(Inventaires!$V$3:$V$318,ROW())),"",SMALL(Inventaires!$V$3:$V$318,ROW()))</f>
        <v/>
      </c>
      <c r="B1903" s="37" t="str">
        <f t="shared" ca="1" si="87"/>
        <v/>
      </c>
      <c r="C1903" s="39" t="str">
        <f t="shared" ca="1" si="88"/>
        <v/>
      </c>
      <c r="D1903" s="39" t="str">
        <f t="shared" ca="1" si="89"/>
        <v/>
      </c>
    </row>
    <row r="1904" spans="1:4" x14ac:dyDescent="0.3">
      <c r="A1904" s="37" t="str">
        <f>IF(ISERROR(SMALL(Inventaires!$V$3:$V$318,ROW())),"",SMALL(Inventaires!$V$3:$V$318,ROW()))</f>
        <v/>
      </c>
      <c r="B1904" s="37" t="str">
        <f t="shared" ca="1" si="87"/>
        <v/>
      </c>
      <c r="C1904" s="39" t="str">
        <f t="shared" ca="1" si="88"/>
        <v/>
      </c>
      <c r="D1904" s="39" t="str">
        <f t="shared" ca="1" si="89"/>
        <v/>
      </c>
    </row>
    <row r="1905" spans="1:4" x14ac:dyDescent="0.3">
      <c r="A1905" s="37" t="str">
        <f>IF(ISERROR(SMALL(Inventaires!$V$3:$V$318,ROW())),"",SMALL(Inventaires!$V$3:$V$318,ROW()))</f>
        <v/>
      </c>
      <c r="B1905" s="37" t="str">
        <f t="shared" ca="1" si="87"/>
        <v/>
      </c>
      <c r="C1905" s="39" t="str">
        <f t="shared" ca="1" si="88"/>
        <v/>
      </c>
      <c r="D1905" s="39" t="str">
        <f t="shared" ca="1" si="89"/>
        <v/>
      </c>
    </row>
    <row r="1906" spans="1:4" x14ac:dyDescent="0.3">
      <c r="A1906" s="37" t="str">
        <f>IF(ISERROR(SMALL(Inventaires!$V$3:$V$318,ROW())),"",SMALL(Inventaires!$V$3:$V$318,ROW()))</f>
        <v/>
      </c>
      <c r="B1906" s="37" t="str">
        <f t="shared" ca="1" si="87"/>
        <v/>
      </c>
      <c r="C1906" s="39" t="str">
        <f t="shared" ca="1" si="88"/>
        <v/>
      </c>
      <c r="D1906" s="39" t="str">
        <f t="shared" ca="1" si="89"/>
        <v/>
      </c>
    </row>
    <row r="1907" spans="1:4" x14ac:dyDescent="0.3">
      <c r="A1907" s="37" t="str">
        <f>IF(ISERROR(SMALL(Inventaires!$V$3:$V$318,ROW())),"",SMALL(Inventaires!$V$3:$V$318,ROW()))</f>
        <v/>
      </c>
      <c r="B1907" s="37" t="str">
        <f t="shared" ca="1" si="87"/>
        <v/>
      </c>
      <c r="C1907" s="39" t="str">
        <f t="shared" ca="1" si="88"/>
        <v/>
      </c>
      <c r="D1907" s="39" t="str">
        <f t="shared" ca="1" si="89"/>
        <v/>
      </c>
    </row>
    <row r="1908" spans="1:4" x14ac:dyDescent="0.3">
      <c r="A1908" s="37" t="str">
        <f>IF(ISERROR(SMALL(Inventaires!$V$3:$V$318,ROW())),"",SMALL(Inventaires!$V$3:$V$318,ROW()))</f>
        <v/>
      </c>
      <c r="B1908" s="37" t="str">
        <f t="shared" ca="1" si="87"/>
        <v/>
      </c>
      <c r="C1908" s="39" t="str">
        <f t="shared" ca="1" si="88"/>
        <v/>
      </c>
      <c r="D1908" s="39" t="str">
        <f t="shared" ca="1" si="89"/>
        <v/>
      </c>
    </row>
    <row r="1909" spans="1:4" x14ac:dyDescent="0.3">
      <c r="A1909" s="37" t="str">
        <f>IF(ISERROR(SMALL(Inventaires!$V$3:$V$318,ROW())),"",SMALL(Inventaires!$V$3:$V$318,ROW()))</f>
        <v/>
      </c>
      <c r="B1909" s="37" t="str">
        <f t="shared" ca="1" si="87"/>
        <v/>
      </c>
      <c r="C1909" s="39" t="str">
        <f t="shared" ca="1" si="88"/>
        <v/>
      </c>
      <c r="D1909" s="39" t="str">
        <f t="shared" ca="1" si="89"/>
        <v/>
      </c>
    </row>
    <row r="1910" spans="1:4" x14ac:dyDescent="0.3">
      <c r="A1910" s="37" t="str">
        <f>IF(ISERROR(SMALL(Inventaires!$V$3:$V$318,ROW())),"",SMALL(Inventaires!$V$3:$V$318,ROW()))</f>
        <v/>
      </c>
      <c r="B1910" s="37" t="str">
        <f t="shared" ca="1" si="87"/>
        <v/>
      </c>
      <c r="C1910" s="39" t="str">
        <f t="shared" ca="1" si="88"/>
        <v/>
      </c>
      <c r="D1910" s="39" t="str">
        <f t="shared" ca="1" si="89"/>
        <v/>
      </c>
    </row>
    <row r="1911" spans="1:4" x14ac:dyDescent="0.3">
      <c r="A1911" s="37" t="str">
        <f>IF(ISERROR(SMALL(Inventaires!$V$3:$V$318,ROW())),"",SMALL(Inventaires!$V$3:$V$318,ROW()))</f>
        <v/>
      </c>
      <c r="B1911" s="37" t="str">
        <f t="shared" ca="1" si="87"/>
        <v/>
      </c>
      <c r="C1911" s="39" t="str">
        <f t="shared" ca="1" si="88"/>
        <v/>
      </c>
      <c r="D1911" s="39" t="str">
        <f t="shared" ca="1" si="89"/>
        <v/>
      </c>
    </row>
    <row r="1912" spans="1:4" x14ac:dyDescent="0.3">
      <c r="A1912" s="37" t="str">
        <f>IF(ISERROR(SMALL(Inventaires!$V$3:$V$318,ROW())),"",SMALL(Inventaires!$V$3:$V$318,ROW()))</f>
        <v/>
      </c>
      <c r="B1912" s="37" t="str">
        <f t="shared" ca="1" si="87"/>
        <v/>
      </c>
      <c r="C1912" s="39" t="str">
        <f t="shared" ca="1" si="88"/>
        <v/>
      </c>
      <c r="D1912" s="39" t="str">
        <f t="shared" ca="1" si="89"/>
        <v/>
      </c>
    </row>
    <row r="1913" spans="1:4" x14ac:dyDescent="0.3">
      <c r="A1913" s="37" t="str">
        <f>IF(ISERROR(SMALL(Inventaires!$V$3:$V$318,ROW())),"",SMALL(Inventaires!$V$3:$V$318,ROW()))</f>
        <v/>
      </c>
      <c r="B1913" s="37" t="str">
        <f t="shared" ca="1" si="87"/>
        <v/>
      </c>
      <c r="C1913" s="39" t="str">
        <f t="shared" ca="1" si="88"/>
        <v/>
      </c>
      <c r="D1913" s="39" t="str">
        <f t="shared" ca="1" si="89"/>
        <v/>
      </c>
    </row>
    <row r="1914" spans="1:4" x14ac:dyDescent="0.3">
      <c r="A1914" s="37" t="str">
        <f>IF(ISERROR(SMALL(Inventaires!$V$3:$V$318,ROW())),"",SMALL(Inventaires!$V$3:$V$318,ROW()))</f>
        <v/>
      </c>
      <c r="B1914" s="37" t="str">
        <f t="shared" ca="1" si="87"/>
        <v/>
      </c>
      <c r="C1914" s="39" t="str">
        <f t="shared" ca="1" si="88"/>
        <v/>
      </c>
      <c r="D1914" s="39" t="str">
        <f t="shared" ca="1" si="89"/>
        <v/>
      </c>
    </row>
    <row r="1915" spans="1:4" x14ac:dyDescent="0.3">
      <c r="A1915" s="37" t="str">
        <f>IF(ISERROR(SMALL(Inventaires!$V$3:$V$318,ROW())),"",SMALL(Inventaires!$V$3:$V$318,ROW()))</f>
        <v/>
      </c>
      <c r="B1915" s="37" t="str">
        <f t="shared" ca="1" si="87"/>
        <v/>
      </c>
      <c r="C1915" s="39" t="str">
        <f t="shared" ca="1" si="88"/>
        <v/>
      </c>
      <c r="D1915" s="39" t="str">
        <f t="shared" ca="1" si="89"/>
        <v/>
      </c>
    </row>
    <row r="1916" spans="1:4" x14ac:dyDescent="0.3">
      <c r="A1916" s="37" t="str">
        <f>IF(ISERROR(SMALL(Inventaires!$V$3:$V$318,ROW())),"",SMALL(Inventaires!$V$3:$V$318,ROW()))</f>
        <v/>
      </c>
      <c r="B1916" s="37" t="str">
        <f t="shared" ca="1" si="87"/>
        <v/>
      </c>
      <c r="C1916" s="39" t="str">
        <f t="shared" ca="1" si="88"/>
        <v/>
      </c>
      <c r="D1916" s="39" t="str">
        <f t="shared" ca="1" si="89"/>
        <v/>
      </c>
    </row>
    <row r="1917" spans="1:4" x14ac:dyDescent="0.3">
      <c r="A1917" s="37" t="str">
        <f>IF(ISERROR(SMALL(Inventaires!$V$3:$V$318,ROW())),"",SMALL(Inventaires!$V$3:$V$318,ROW()))</f>
        <v/>
      </c>
      <c r="B1917" s="37" t="str">
        <f t="shared" ca="1" si="87"/>
        <v/>
      </c>
      <c r="C1917" s="39" t="str">
        <f t="shared" ca="1" si="88"/>
        <v/>
      </c>
      <c r="D1917" s="39" t="str">
        <f t="shared" ca="1" si="89"/>
        <v/>
      </c>
    </row>
    <row r="1918" spans="1:4" x14ac:dyDescent="0.3">
      <c r="A1918" s="37" t="str">
        <f>IF(ISERROR(SMALL(Inventaires!$V$3:$V$318,ROW())),"",SMALL(Inventaires!$V$3:$V$318,ROW()))</f>
        <v/>
      </c>
      <c r="B1918" s="37" t="str">
        <f t="shared" ca="1" si="87"/>
        <v/>
      </c>
      <c r="C1918" s="39" t="str">
        <f t="shared" ca="1" si="88"/>
        <v/>
      </c>
      <c r="D1918" s="39" t="str">
        <f t="shared" ca="1" si="89"/>
        <v/>
      </c>
    </row>
    <row r="1919" spans="1:4" x14ac:dyDescent="0.3">
      <c r="A1919" s="37" t="str">
        <f>IF(ISERROR(SMALL(Inventaires!$V$3:$V$318,ROW())),"",SMALL(Inventaires!$V$3:$V$318,ROW()))</f>
        <v/>
      </c>
      <c r="B1919" s="37" t="str">
        <f t="shared" ca="1" si="87"/>
        <v/>
      </c>
      <c r="C1919" s="39" t="str">
        <f t="shared" ca="1" si="88"/>
        <v/>
      </c>
      <c r="D1919" s="39" t="str">
        <f t="shared" ca="1" si="89"/>
        <v/>
      </c>
    </row>
    <row r="1920" spans="1:4" x14ac:dyDescent="0.3">
      <c r="A1920" s="37" t="str">
        <f>IF(ISERROR(SMALL(Inventaires!$V$3:$V$318,ROW())),"",SMALL(Inventaires!$V$3:$V$318,ROW()))</f>
        <v/>
      </c>
      <c r="B1920" s="37" t="str">
        <f t="shared" ca="1" si="87"/>
        <v/>
      </c>
      <c r="C1920" s="39" t="str">
        <f t="shared" ca="1" si="88"/>
        <v/>
      </c>
      <c r="D1920" s="39" t="str">
        <f t="shared" ca="1" si="89"/>
        <v/>
      </c>
    </row>
    <row r="1921" spans="1:4" x14ac:dyDescent="0.3">
      <c r="A1921" s="37" t="str">
        <f>IF(ISERROR(SMALL(Inventaires!$V$3:$V$318,ROW())),"",SMALL(Inventaires!$V$3:$V$318,ROW()))</f>
        <v/>
      </c>
      <c r="B1921" s="37" t="str">
        <f t="shared" ref="B1921:B1984" ca="1" si="90">IF(A1921="","",INDIRECT("Inventaires!D"&amp;A1921,1))</f>
        <v/>
      </c>
      <c r="C1921" s="39" t="str">
        <f t="shared" ref="C1921:C1984" ca="1" si="91">IF(A1921="","",INDIRECT("Inventaires!Q"&amp;A1921,1))</f>
        <v/>
      </c>
      <c r="D1921" s="39" t="str">
        <f t="shared" ca="1" si="89"/>
        <v/>
      </c>
    </row>
    <row r="1922" spans="1:4" x14ac:dyDescent="0.3">
      <c r="A1922" s="37" t="str">
        <f>IF(ISERROR(SMALL(Inventaires!$V$3:$V$318,ROW())),"",SMALL(Inventaires!$V$3:$V$318,ROW()))</f>
        <v/>
      </c>
      <c r="B1922" s="37" t="str">
        <f t="shared" ca="1" si="90"/>
        <v/>
      </c>
      <c r="C1922" s="39" t="str">
        <f t="shared" ca="1" si="91"/>
        <v/>
      </c>
      <c r="D1922" s="39" t="str">
        <f t="shared" ref="D1922:D1985" ca="1" si="92">IF(A1922="","",INDIRECT("Inventaires!C"&amp;A1922,1))</f>
        <v/>
      </c>
    </row>
    <row r="1923" spans="1:4" x14ac:dyDescent="0.3">
      <c r="A1923" s="37" t="str">
        <f>IF(ISERROR(SMALL(Inventaires!$V$3:$V$318,ROW())),"",SMALL(Inventaires!$V$3:$V$318,ROW()))</f>
        <v/>
      </c>
      <c r="B1923" s="37" t="str">
        <f t="shared" ca="1" si="90"/>
        <v/>
      </c>
      <c r="C1923" s="39" t="str">
        <f t="shared" ca="1" si="91"/>
        <v/>
      </c>
      <c r="D1923" s="39" t="str">
        <f t="shared" ca="1" si="92"/>
        <v/>
      </c>
    </row>
    <row r="1924" spans="1:4" x14ac:dyDescent="0.3">
      <c r="A1924" s="37" t="str">
        <f>IF(ISERROR(SMALL(Inventaires!$V$3:$V$318,ROW())),"",SMALL(Inventaires!$V$3:$V$318,ROW()))</f>
        <v/>
      </c>
      <c r="B1924" s="37" t="str">
        <f t="shared" ca="1" si="90"/>
        <v/>
      </c>
      <c r="C1924" s="39" t="str">
        <f t="shared" ca="1" si="91"/>
        <v/>
      </c>
      <c r="D1924" s="39" t="str">
        <f t="shared" ca="1" si="92"/>
        <v/>
      </c>
    </row>
    <row r="1925" spans="1:4" x14ac:dyDescent="0.3">
      <c r="A1925" s="37" t="str">
        <f>IF(ISERROR(SMALL(Inventaires!$V$3:$V$318,ROW())),"",SMALL(Inventaires!$V$3:$V$318,ROW()))</f>
        <v/>
      </c>
      <c r="B1925" s="37" t="str">
        <f t="shared" ca="1" si="90"/>
        <v/>
      </c>
      <c r="C1925" s="39" t="str">
        <f t="shared" ca="1" si="91"/>
        <v/>
      </c>
      <c r="D1925" s="39" t="str">
        <f t="shared" ca="1" si="92"/>
        <v/>
      </c>
    </row>
    <row r="1926" spans="1:4" x14ac:dyDescent="0.3">
      <c r="A1926" s="37" t="str">
        <f>IF(ISERROR(SMALL(Inventaires!$V$3:$V$318,ROW())),"",SMALL(Inventaires!$V$3:$V$318,ROW()))</f>
        <v/>
      </c>
      <c r="B1926" s="37" t="str">
        <f t="shared" ca="1" si="90"/>
        <v/>
      </c>
      <c r="C1926" s="39" t="str">
        <f t="shared" ca="1" si="91"/>
        <v/>
      </c>
      <c r="D1926" s="39" t="str">
        <f t="shared" ca="1" si="92"/>
        <v/>
      </c>
    </row>
    <row r="1927" spans="1:4" x14ac:dyDescent="0.3">
      <c r="A1927" s="37" t="str">
        <f>IF(ISERROR(SMALL(Inventaires!$V$3:$V$318,ROW())),"",SMALL(Inventaires!$V$3:$V$318,ROW()))</f>
        <v/>
      </c>
      <c r="B1927" s="37" t="str">
        <f t="shared" ca="1" si="90"/>
        <v/>
      </c>
      <c r="C1927" s="39" t="str">
        <f t="shared" ca="1" si="91"/>
        <v/>
      </c>
      <c r="D1927" s="39" t="str">
        <f t="shared" ca="1" si="92"/>
        <v/>
      </c>
    </row>
    <row r="1928" spans="1:4" x14ac:dyDescent="0.3">
      <c r="A1928" s="37" t="str">
        <f>IF(ISERROR(SMALL(Inventaires!$V$3:$V$318,ROW())),"",SMALL(Inventaires!$V$3:$V$318,ROW()))</f>
        <v/>
      </c>
      <c r="B1928" s="37" t="str">
        <f t="shared" ca="1" si="90"/>
        <v/>
      </c>
      <c r="C1928" s="39" t="str">
        <f t="shared" ca="1" si="91"/>
        <v/>
      </c>
      <c r="D1928" s="39" t="str">
        <f t="shared" ca="1" si="92"/>
        <v/>
      </c>
    </row>
    <row r="1929" spans="1:4" x14ac:dyDescent="0.3">
      <c r="A1929" s="37" t="str">
        <f>IF(ISERROR(SMALL(Inventaires!$V$3:$V$318,ROW())),"",SMALL(Inventaires!$V$3:$V$318,ROW()))</f>
        <v/>
      </c>
      <c r="B1929" s="37" t="str">
        <f t="shared" ca="1" si="90"/>
        <v/>
      </c>
      <c r="C1929" s="39" t="str">
        <f t="shared" ca="1" si="91"/>
        <v/>
      </c>
      <c r="D1929" s="39" t="str">
        <f t="shared" ca="1" si="92"/>
        <v/>
      </c>
    </row>
    <row r="1930" spans="1:4" x14ac:dyDescent="0.3">
      <c r="A1930" s="37" t="str">
        <f>IF(ISERROR(SMALL(Inventaires!$V$3:$V$318,ROW())),"",SMALL(Inventaires!$V$3:$V$318,ROW()))</f>
        <v/>
      </c>
      <c r="B1930" s="37" t="str">
        <f t="shared" ca="1" si="90"/>
        <v/>
      </c>
      <c r="C1930" s="39" t="str">
        <f t="shared" ca="1" si="91"/>
        <v/>
      </c>
      <c r="D1930" s="39" t="str">
        <f t="shared" ca="1" si="92"/>
        <v/>
      </c>
    </row>
    <row r="1931" spans="1:4" x14ac:dyDescent="0.3">
      <c r="A1931" s="37" t="str">
        <f>IF(ISERROR(SMALL(Inventaires!$V$3:$V$318,ROW())),"",SMALL(Inventaires!$V$3:$V$318,ROW()))</f>
        <v/>
      </c>
      <c r="B1931" s="37" t="str">
        <f t="shared" ca="1" si="90"/>
        <v/>
      </c>
      <c r="C1931" s="39" t="str">
        <f t="shared" ca="1" si="91"/>
        <v/>
      </c>
      <c r="D1931" s="39" t="str">
        <f t="shared" ca="1" si="92"/>
        <v/>
      </c>
    </row>
    <row r="1932" spans="1:4" x14ac:dyDescent="0.3">
      <c r="A1932" s="37" t="str">
        <f>IF(ISERROR(SMALL(Inventaires!$V$3:$V$318,ROW())),"",SMALL(Inventaires!$V$3:$V$318,ROW()))</f>
        <v/>
      </c>
      <c r="B1932" s="37" t="str">
        <f t="shared" ca="1" si="90"/>
        <v/>
      </c>
      <c r="C1932" s="39" t="str">
        <f t="shared" ca="1" si="91"/>
        <v/>
      </c>
      <c r="D1932" s="39" t="str">
        <f t="shared" ca="1" si="92"/>
        <v/>
      </c>
    </row>
    <row r="1933" spans="1:4" x14ac:dyDescent="0.3">
      <c r="A1933" s="37" t="str">
        <f>IF(ISERROR(SMALL(Inventaires!$V$3:$V$318,ROW())),"",SMALL(Inventaires!$V$3:$V$318,ROW()))</f>
        <v/>
      </c>
      <c r="B1933" s="37" t="str">
        <f t="shared" ca="1" si="90"/>
        <v/>
      </c>
      <c r="C1933" s="39" t="str">
        <f t="shared" ca="1" si="91"/>
        <v/>
      </c>
      <c r="D1933" s="39" t="str">
        <f t="shared" ca="1" si="92"/>
        <v/>
      </c>
    </row>
    <row r="1934" spans="1:4" x14ac:dyDescent="0.3">
      <c r="A1934" s="37" t="str">
        <f>IF(ISERROR(SMALL(Inventaires!$V$3:$V$318,ROW())),"",SMALL(Inventaires!$V$3:$V$318,ROW()))</f>
        <v/>
      </c>
      <c r="B1934" s="37" t="str">
        <f t="shared" ca="1" si="90"/>
        <v/>
      </c>
      <c r="C1934" s="39" t="str">
        <f t="shared" ca="1" si="91"/>
        <v/>
      </c>
      <c r="D1934" s="39" t="str">
        <f t="shared" ca="1" si="92"/>
        <v/>
      </c>
    </row>
    <row r="1935" spans="1:4" x14ac:dyDescent="0.3">
      <c r="A1935" s="37" t="str">
        <f>IF(ISERROR(SMALL(Inventaires!$V$3:$V$318,ROW())),"",SMALL(Inventaires!$V$3:$V$318,ROW()))</f>
        <v/>
      </c>
      <c r="B1935" s="37" t="str">
        <f t="shared" ca="1" si="90"/>
        <v/>
      </c>
      <c r="C1935" s="39" t="str">
        <f t="shared" ca="1" si="91"/>
        <v/>
      </c>
      <c r="D1935" s="39" t="str">
        <f t="shared" ca="1" si="92"/>
        <v/>
      </c>
    </row>
    <row r="1936" spans="1:4" x14ac:dyDescent="0.3">
      <c r="A1936" s="37" t="str">
        <f>IF(ISERROR(SMALL(Inventaires!$V$3:$V$318,ROW())),"",SMALL(Inventaires!$V$3:$V$318,ROW()))</f>
        <v/>
      </c>
      <c r="B1936" s="37" t="str">
        <f t="shared" ca="1" si="90"/>
        <v/>
      </c>
      <c r="C1936" s="39" t="str">
        <f t="shared" ca="1" si="91"/>
        <v/>
      </c>
      <c r="D1936" s="39" t="str">
        <f t="shared" ca="1" si="92"/>
        <v/>
      </c>
    </row>
    <row r="1937" spans="1:4" x14ac:dyDescent="0.3">
      <c r="A1937" s="37" t="str">
        <f>IF(ISERROR(SMALL(Inventaires!$V$3:$V$318,ROW())),"",SMALL(Inventaires!$V$3:$V$318,ROW()))</f>
        <v/>
      </c>
      <c r="B1937" s="37" t="str">
        <f t="shared" ca="1" si="90"/>
        <v/>
      </c>
      <c r="C1937" s="39" t="str">
        <f t="shared" ca="1" si="91"/>
        <v/>
      </c>
      <c r="D1937" s="39" t="str">
        <f t="shared" ca="1" si="92"/>
        <v/>
      </c>
    </row>
    <row r="1938" spans="1:4" x14ac:dyDescent="0.3">
      <c r="A1938" s="37" t="str">
        <f>IF(ISERROR(SMALL(Inventaires!$V$3:$V$318,ROW())),"",SMALL(Inventaires!$V$3:$V$318,ROW()))</f>
        <v/>
      </c>
      <c r="B1938" s="37" t="str">
        <f t="shared" ca="1" si="90"/>
        <v/>
      </c>
      <c r="C1938" s="39" t="str">
        <f t="shared" ca="1" si="91"/>
        <v/>
      </c>
      <c r="D1938" s="39" t="str">
        <f t="shared" ca="1" si="92"/>
        <v/>
      </c>
    </row>
    <row r="1939" spans="1:4" x14ac:dyDescent="0.3">
      <c r="A1939" s="37" t="str">
        <f>IF(ISERROR(SMALL(Inventaires!$V$3:$V$318,ROW())),"",SMALL(Inventaires!$V$3:$V$318,ROW()))</f>
        <v/>
      </c>
      <c r="B1939" s="37" t="str">
        <f t="shared" ca="1" si="90"/>
        <v/>
      </c>
      <c r="C1939" s="39" t="str">
        <f t="shared" ca="1" si="91"/>
        <v/>
      </c>
      <c r="D1939" s="39" t="str">
        <f t="shared" ca="1" si="92"/>
        <v/>
      </c>
    </row>
    <row r="1940" spans="1:4" x14ac:dyDescent="0.3">
      <c r="A1940" s="37" t="str">
        <f>IF(ISERROR(SMALL(Inventaires!$V$3:$V$318,ROW())),"",SMALL(Inventaires!$V$3:$V$318,ROW()))</f>
        <v/>
      </c>
      <c r="B1940" s="37" t="str">
        <f t="shared" ca="1" si="90"/>
        <v/>
      </c>
      <c r="C1940" s="39" t="str">
        <f t="shared" ca="1" si="91"/>
        <v/>
      </c>
      <c r="D1940" s="39" t="str">
        <f t="shared" ca="1" si="92"/>
        <v/>
      </c>
    </row>
    <row r="1941" spans="1:4" x14ac:dyDescent="0.3">
      <c r="A1941" s="37" t="str">
        <f>IF(ISERROR(SMALL(Inventaires!$V$3:$V$318,ROW())),"",SMALL(Inventaires!$V$3:$V$318,ROW()))</f>
        <v/>
      </c>
      <c r="B1941" s="37" t="str">
        <f t="shared" ca="1" si="90"/>
        <v/>
      </c>
      <c r="C1941" s="39" t="str">
        <f t="shared" ca="1" si="91"/>
        <v/>
      </c>
      <c r="D1941" s="39" t="str">
        <f t="shared" ca="1" si="92"/>
        <v/>
      </c>
    </row>
    <row r="1942" spans="1:4" x14ac:dyDescent="0.3">
      <c r="A1942" s="37" t="str">
        <f>IF(ISERROR(SMALL(Inventaires!$V$3:$V$318,ROW())),"",SMALL(Inventaires!$V$3:$V$318,ROW()))</f>
        <v/>
      </c>
      <c r="B1942" s="37" t="str">
        <f t="shared" ca="1" si="90"/>
        <v/>
      </c>
      <c r="C1942" s="39" t="str">
        <f t="shared" ca="1" si="91"/>
        <v/>
      </c>
      <c r="D1942" s="39" t="str">
        <f t="shared" ca="1" si="92"/>
        <v/>
      </c>
    </row>
    <row r="1943" spans="1:4" x14ac:dyDescent="0.3">
      <c r="A1943" s="37" t="str">
        <f>IF(ISERROR(SMALL(Inventaires!$V$3:$V$318,ROW())),"",SMALL(Inventaires!$V$3:$V$318,ROW()))</f>
        <v/>
      </c>
      <c r="B1943" s="37" t="str">
        <f t="shared" ca="1" si="90"/>
        <v/>
      </c>
      <c r="C1943" s="39" t="str">
        <f t="shared" ca="1" si="91"/>
        <v/>
      </c>
      <c r="D1943" s="39" t="str">
        <f t="shared" ca="1" si="92"/>
        <v/>
      </c>
    </row>
    <row r="1944" spans="1:4" x14ac:dyDescent="0.3">
      <c r="A1944" s="37" t="str">
        <f>IF(ISERROR(SMALL(Inventaires!$V$3:$V$318,ROW())),"",SMALL(Inventaires!$V$3:$V$318,ROW()))</f>
        <v/>
      </c>
      <c r="B1944" s="37" t="str">
        <f t="shared" ca="1" si="90"/>
        <v/>
      </c>
      <c r="C1944" s="39" t="str">
        <f t="shared" ca="1" si="91"/>
        <v/>
      </c>
      <c r="D1944" s="39" t="str">
        <f t="shared" ca="1" si="92"/>
        <v/>
      </c>
    </row>
    <row r="1945" spans="1:4" x14ac:dyDescent="0.3">
      <c r="A1945" s="37" t="str">
        <f>IF(ISERROR(SMALL(Inventaires!$V$3:$V$318,ROW())),"",SMALL(Inventaires!$V$3:$V$318,ROW()))</f>
        <v/>
      </c>
      <c r="B1945" s="37" t="str">
        <f t="shared" ca="1" si="90"/>
        <v/>
      </c>
      <c r="C1945" s="39" t="str">
        <f t="shared" ca="1" si="91"/>
        <v/>
      </c>
      <c r="D1945" s="39" t="str">
        <f t="shared" ca="1" si="92"/>
        <v/>
      </c>
    </row>
    <row r="1946" spans="1:4" x14ac:dyDescent="0.3">
      <c r="A1946" s="37" t="str">
        <f>IF(ISERROR(SMALL(Inventaires!$V$3:$V$318,ROW())),"",SMALL(Inventaires!$V$3:$V$318,ROW()))</f>
        <v/>
      </c>
      <c r="B1946" s="37" t="str">
        <f t="shared" ca="1" si="90"/>
        <v/>
      </c>
      <c r="C1946" s="39" t="str">
        <f t="shared" ca="1" si="91"/>
        <v/>
      </c>
      <c r="D1946" s="39" t="str">
        <f t="shared" ca="1" si="92"/>
        <v/>
      </c>
    </row>
    <row r="1947" spans="1:4" x14ac:dyDescent="0.3">
      <c r="A1947" s="37" t="str">
        <f>IF(ISERROR(SMALL(Inventaires!$V$3:$V$318,ROW())),"",SMALL(Inventaires!$V$3:$V$318,ROW()))</f>
        <v/>
      </c>
      <c r="B1947" s="37" t="str">
        <f t="shared" ca="1" si="90"/>
        <v/>
      </c>
      <c r="C1947" s="39" t="str">
        <f t="shared" ca="1" si="91"/>
        <v/>
      </c>
      <c r="D1947" s="39" t="str">
        <f t="shared" ca="1" si="92"/>
        <v/>
      </c>
    </row>
    <row r="1948" spans="1:4" x14ac:dyDescent="0.3">
      <c r="A1948" s="37" t="str">
        <f>IF(ISERROR(SMALL(Inventaires!$V$3:$V$318,ROW())),"",SMALL(Inventaires!$V$3:$V$318,ROW()))</f>
        <v/>
      </c>
      <c r="B1948" s="37" t="str">
        <f t="shared" ca="1" si="90"/>
        <v/>
      </c>
      <c r="C1948" s="39" t="str">
        <f t="shared" ca="1" si="91"/>
        <v/>
      </c>
      <c r="D1948" s="39" t="str">
        <f t="shared" ca="1" si="92"/>
        <v/>
      </c>
    </row>
    <row r="1949" spans="1:4" x14ac:dyDescent="0.3">
      <c r="A1949" s="37" t="str">
        <f>IF(ISERROR(SMALL(Inventaires!$V$3:$V$318,ROW())),"",SMALL(Inventaires!$V$3:$V$318,ROW()))</f>
        <v/>
      </c>
      <c r="B1949" s="37" t="str">
        <f t="shared" ca="1" si="90"/>
        <v/>
      </c>
      <c r="C1949" s="39" t="str">
        <f t="shared" ca="1" si="91"/>
        <v/>
      </c>
      <c r="D1949" s="39" t="str">
        <f t="shared" ca="1" si="92"/>
        <v/>
      </c>
    </row>
    <row r="1950" spans="1:4" x14ac:dyDescent="0.3">
      <c r="A1950" s="37" t="str">
        <f>IF(ISERROR(SMALL(Inventaires!$V$3:$V$318,ROW())),"",SMALL(Inventaires!$V$3:$V$318,ROW()))</f>
        <v/>
      </c>
      <c r="B1950" s="37" t="str">
        <f t="shared" ca="1" si="90"/>
        <v/>
      </c>
      <c r="C1950" s="39" t="str">
        <f t="shared" ca="1" si="91"/>
        <v/>
      </c>
      <c r="D1950" s="39" t="str">
        <f t="shared" ca="1" si="92"/>
        <v/>
      </c>
    </row>
    <row r="1951" spans="1:4" x14ac:dyDescent="0.3">
      <c r="A1951" s="37" t="str">
        <f>IF(ISERROR(SMALL(Inventaires!$V$3:$V$318,ROW())),"",SMALL(Inventaires!$V$3:$V$318,ROW()))</f>
        <v/>
      </c>
      <c r="B1951" s="37" t="str">
        <f t="shared" ca="1" si="90"/>
        <v/>
      </c>
      <c r="C1951" s="39" t="str">
        <f t="shared" ca="1" si="91"/>
        <v/>
      </c>
      <c r="D1951" s="39" t="str">
        <f t="shared" ca="1" si="92"/>
        <v/>
      </c>
    </row>
    <row r="1952" spans="1:4" x14ac:dyDescent="0.3">
      <c r="A1952" s="37" t="str">
        <f>IF(ISERROR(SMALL(Inventaires!$V$3:$V$318,ROW())),"",SMALL(Inventaires!$V$3:$V$318,ROW()))</f>
        <v/>
      </c>
      <c r="B1952" s="37" t="str">
        <f t="shared" ca="1" si="90"/>
        <v/>
      </c>
      <c r="C1952" s="39" t="str">
        <f t="shared" ca="1" si="91"/>
        <v/>
      </c>
      <c r="D1952" s="39" t="str">
        <f t="shared" ca="1" si="92"/>
        <v/>
      </c>
    </row>
    <row r="1953" spans="1:4" x14ac:dyDescent="0.3">
      <c r="A1953" s="37" t="str">
        <f>IF(ISERROR(SMALL(Inventaires!$V$3:$V$318,ROW())),"",SMALL(Inventaires!$V$3:$V$318,ROW()))</f>
        <v/>
      </c>
      <c r="B1953" s="37" t="str">
        <f t="shared" ca="1" si="90"/>
        <v/>
      </c>
      <c r="C1953" s="39" t="str">
        <f t="shared" ca="1" si="91"/>
        <v/>
      </c>
      <c r="D1953" s="39" t="str">
        <f t="shared" ca="1" si="92"/>
        <v/>
      </c>
    </row>
    <row r="1954" spans="1:4" x14ac:dyDescent="0.3">
      <c r="A1954" s="37" t="str">
        <f>IF(ISERROR(SMALL(Inventaires!$V$3:$V$318,ROW())),"",SMALL(Inventaires!$V$3:$V$318,ROW()))</f>
        <v/>
      </c>
      <c r="B1954" s="37" t="str">
        <f t="shared" ca="1" si="90"/>
        <v/>
      </c>
      <c r="C1954" s="39" t="str">
        <f t="shared" ca="1" si="91"/>
        <v/>
      </c>
      <c r="D1954" s="39" t="str">
        <f t="shared" ca="1" si="92"/>
        <v/>
      </c>
    </row>
    <row r="1955" spans="1:4" x14ac:dyDescent="0.3">
      <c r="A1955" s="37" t="str">
        <f>IF(ISERROR(SMALL(Inventaires!$V$3:$V$318,ROW())),"",SMALL(Inventaires!$V$3:$V$318,ROW()))</f>
        <v/>
      </c>
      <c r="B1955" s="37" t="str">
        <f t="shared" ca="1" si="90"/>
        <v/>
      </c>
      <c r="C1955" s="39" t="str">
        <f t="shared" ca="1" si="91"/>
        <v/>
      </c>
      <c r="D1955" s="39" t="str">
        <f t="shared" ca="1" si="92"/>
        <v/>
      </c>
    </row>
    <row r="1956" spans="1:4" x14ac:dyDescent="0.3">
      <c r="A1956" s="37" t="str">
        <f>IF(ISERROR(SMALL(Inventaires!$V$3:$V$318,ROW())),"",SMALL(Inventaires!$V$3:$V$318,ROW()))</f>
        <v/>
      </c>
      <c r="B1956" s="37" t="str">
        <f t="shared" ca="1" si="90"/>
        <v/>
      </c>
      <c r="C1956" s="39" t="str">
        <f t="shared" ca="1" si="91"/>
        <v/>
      </c>
      <c r="D1956" s="39" t="str">
        <f t="shared" ca="1" si="92"/>
        <v/>
      </c>
    </row>
    <row r="1957" spans="1:4" x14ac:dyDescent="0.3">
      <c r="A1957" s="37" t="str">
        <f>IF(ISERROR(SMALL(Inventaires!$V$3:$V$318,ROW())),"",SMALL(Inventaires!$V$3:$V$318,ROW()))</f>
        <v/>
      </c>
      <c r="B1957" s="37" t="str">
        <f t="shared" ca="1" si="90"/>
        <v/>
      </c>
      <c r="C1957" s="39" t="str">
        <f t="shared" ca="1" si="91"/>
        <v/>
      </c>
      <c r="D1957" s="39" t="str">
        <f t="shared" ca="1" si="92"/>
        <v/>
      </c>
    </row>
    <row r="1958" spans="1:4" x14ac:dyDescent="0.3">
      <c r="A1958" s="37" t="str">
        <f>IF(ISERROR(SMALL(Inventaires!$V$3:$V$318,ROW())),"",SMALL(Inventaires!$V$3:$V$318,ROW()))</f>
        <v/>
      </c>
      <c r="B1958" s="37" t="str">
        <f t="shared" ca="1" si="90"/>
        <v/>
      </c>
      <c r="C1958" s="39" t="str">
        <f t="shared" ca="1" si="91"/>
        <v/>
      </c>
      <c r="D1958" s="39" t="str">
        <f t="shared" ca="1" si="92"/>
        <v/>
      </c>
    </row>
    <row r="1959" spans="1:4" x14ac:dyDescent="0.3">
      <c r="A1959" s="37" t="str">
        <f>IF(ISERROR(SMALL(Inventaires!$V$3:$V$318,ROW())),"",SMALL(Inventaires!$V$3:$V$318,ROW()))</f>
        <v/>
      </c>
      <c r="B1959" s="37" t="str">
        <f t="shared" ca="1" si="90"/>
        <v/>
      </c>
      <c r="C1959" s="39" t="str">
        <f t="shared" ca="1" si="91"/>
        <v/>
      </c>
      <c r="D1959" s="39" t="str">
        <f t="shared" ca="1" si="92"/>
        <v/>
      </c>
    </row>
    <row r="1960" spans="1:4" x14ac:dyDescent="0.3">
      <c r="A1960" s="37" t="str">
        <f>IF(ISERROR(SMALL(Inventaires!$V$3:$V$318,ROW())),"",SMALL(Inventaires!$V$3:$V$318,ROW()))</f>
        <v/>
      </c>
      <c r="B1960" s="37" t="str">
        <f t="shared" ca="1" si="90"/>
        <v/>
      </c>
      <c r="C1960" s="39" t="str">
        <f t="shared" ca="1" si="91"/>
        <v/>
      </c>
      <c r="D1960" s="39" t="str">
        <f t="shared" ca="1" si="92"/>
        <v/>
      </c>
    </row>
    <row r="1961" spans="1:4" x14ac:dyDescent="0.3">
      <c r="A1961" s="37" t="str">
        <f>IF(ISERROR(SMALL(Inventaires!$V$3:$V$318,ROW())),"",SMALL(Inventaires!$V$3:$V$318,ROW()))</f>
        <v/>
      </c>
      <c r="B1961" s="37" t="str">
        <f t="shared" ca="1" si="90"/>
        <v/>
      </c>
      <c r="C1961" s="39" t="str">
        <f t="shared" ca="1" si="91"/>
        <v/>
      </c>
      <c r="D1961" s="39" t="str">
        <f t="shared" ca="1" si="92"/>
        <v/>
      </c>
    </row>
    <row r="1962" spans="1:4" x14ac:dyDescent="0.3">
      <c r="A1962" s="37" t="str">
        <f>IF(ISERROR(SMALL(Inventaires!$V$3:$V$318,ROW())),"",SMALL(Inventaires!$V$3:$V$318,ROW()))</f>
        <v/>
      </c>
      <c r="B1962" s="37" t="str">
        <f t="shared" ca="1" si="90"/>
        <v/>
      </c>
      <c r="C1962" s="39" t="str">
        <f t="shared" ca="1" si="91"/>
        <v/>
      </c>
      <c r="D1962" s="39" t="str">
        <f t="shared" ca="1" si="92"/>
        <v/>
      </c>
    </row>
    <row r="1963" spans="1:4" x14ac:dyDescent="0.3">
      <c r="A1963" s="37" t="str">
        <f>IF(ISERROR(SMALL(Inventaires!$V$3:$V$318,ROW())),"",SMALL(Inventaires!$V$3:$V$318,ROW()))</f>
        <v/>
      </c>
      <c r="B1963" s="37" t="str">
        <f t="shared" ca="1" si="90"/>
        <v/>
      </c>
      <c r="C1963" s="39" t="str">
        <f t="shared" ca="1" si="91"/>
        <v/>
      </c>
      <c r="D1963" s="39" t="str">
        <f t="shared" ca="1" si="92"/>
        <v/>
      </c>
    </row>
    <row r="1964" spans="1:4" x14ac:dyDescent="0.3">
      <c r="A1964" s="37" t="str">
        <f>IF(ISERROR(SMALL(Inventaires!$V$3:$V$318,ROW())),"",SMALL(Inventaires!$V$3:$V$318,ROW()))</f>
        <v/>
      </c>
      <c r="B1964" s="37" t="str">
        <f t="shared" ca="1" si="90"/>
        <v/>
      </c>
      <c r="C1964" s="39" t="str">
        <f t="shared" ca="1" si="91"/>
        <v/>
      </c>
      <c r="D1964" s="39" t="str">
        <f t="shared" ca="1" si="92"/>
        <v/>
      </c>
    </row>
    <row r="1965" spans="1:4" x14ac:dyDescent="0.3">
      <c r="A1965" s="37" t="str">
        <f>IF(ISERROR(SMALL(Inventaires!$V$3:$V$318,ROW())),"",SMALL(Inventaires!$V$3:$V$318,ROW()))</f>
        <v/>
      </c>
      <c r="B1965" s="37" t="str">
        <f t="shared" ca="1" si="90"/>
        <v/>
      </c>
      <c r="C1965" s="39" t="str">
        <f t="shared" ca="1" si="91"/>
        <v/>
      </c>
      <c r="D1965" s="39" t="str">
        <f t="shared" ca="1" si="92"/>
        <v/>
      </c>
    </row>
    <row r="1966" spans="1:4" x14ac:dyDescent="0.3">
      <c r="A1966" s="37" t="str">
        <f>IF(ISERROR(SMALL(Inventaires!$V$3:$V$318,ROW())),"",SMALL(Inventaires!$V$3:$V$318,ROW()))</f>
        <v/>
      </c>
      <c r="B1966" s="37" t="str">
        <f t="shared" ca="1" si="90"/>
        <v/>
      </c>
      <c r="C1966" s="39" t="str">
        <f t="shared" ca="1" si="91"/>
        <v/>
      </c>
      <c r="D1966" s="39" t="str">
        <f t="shared" ca="1" si="92"/>
        <v/>
      </c>
    </row>
    <row r="1967" spans="1:4" x14ac:dyDescent="0.3">
      <c r="A1967" s="37" t="str">
        <f>IF(ISERROR(SMALL(Inventaires!$V$3:$V$318,ROW())),"",SMALL(Inventaires!$V$3:$V$318,ROW()))</f>
        <v/>
      </c>
      <c r="B1967" s="37" t="str">
        <f t="shared" ca="1" si="90"/>
        <v/>
      </c>
      <c r="C1967" s="39" t="str">
        <f t="shared" ca="1" si="91"/>
        <v/>
      </c>
      <c r="D1967" s="39" t="str">
        <f t="shared" ca="1" si="92"/>
        <v/>
      </c>
    </row>
    <row r="1968" spans="1:4" x14ac:dyDescent="0.3">
      <c r="A1968" s="37" t="str">
        <f>IF(ISERROR(SMALL(Inventaires!$V$3:$V$318,ROW())),"",SMALL(Inventaires!$V$3:$V$318,ROW()))</f>
        <v/>
      </c>
      <c r="B1968" s="37" t="str">
        <f t="shared" ca="1" si="90"/>
        <v/>
      </c>
      <c r="C1968" s="39" t="str">
        <f t="shared" ca="1" si="91"/>
        <v/>
      </c>
      <c r="D1968" s="39" t="str">
        <f t="shared" ca="1" si="92"/>
        <v/>
      </c>
    </row>
    <row r="1969" spans="1:4" x14ac:dyDescent="0.3">
      <c r="A1969" s="37" t="str">
        <f>IF(ISERROR(SMALL(Inventaires!$V$3:$V$318,ROW())),"",SMALL(Inventaires!$V$3:$V$318,ROW()))</f>
        <v/>
      </c>
      <c r="B1969" s="37" t="str">
        <f t="shared" ca="1" si="90"/>
        <v/>
      </c>
      <c r="C1969" s="39" t="str">
        <f t="shared" ca="1" si="91"/>
        <v/>
      </c>
      <c r="D1969" s="39" t="str">
        <f t="shared" ca="1" si="92"/>
        <v/>
      </c>
    </row>
    <row r="1970" spans="1:4" x14ac:dyDescent="0.3">
      <c r="A1970" s="37" t="str">
        <f>IF(ISERROR(SMALL(Inventaires!$V$3:$V$318,ROW())),"",SMALL(Inventaires!$V$3:$V$318,ROW()))</f>
        <v/>
      </c>
      <c r="B1970" s="37" t="str">
        <f t="shared" ca="1" si="90"/>
        <v/>
      </c>
      <c r="C1970" s="39" t="str">
        <f t="shared" ca="1" si="91"/>
        <v/>
      </c>
      <c r="D1970" s="39" t="str">
        <f t="shared" ca="1" si="92"/>
        <v/>
      </c>
    </row>
    <row r="1971" spans="1:4" x14ac:dyDescent="0.3">
      <c r="A1971" s="37" t="str">
        <f>IF(ISERROR(SMALL(Inventaires!$V$3:$V$318,ROW())),"",SMALL(Inventaires!$V$3:$V$318,ROW()))</f>
        <v/>
      </c>
      <c r="B1971" s="37" t="str">
        <f t="shared" ca="1" si="90"/>
        <v/>
      </c>
      <c r="C1971" s="39" t="str">
        <f t="shared" ca="1" si="91"/>
        <v/>
      </c>
      <c r="D1971" s="39" t="str">
        <f t="shared" ca="1" si="92"/>
        <v/>
      </c>
    </row>
    <row r="1972" spans="1:4" x14ac:dyDescent="0.3">
      <c r="A1972" s="37" t="str">
        <f>IF(ISERROR(SMALL(Inventaires!$V$3:$V$318,ROW())),"",SMALL(Inventaires!$V$3:$V$318,ROW()))</f>
        <v/>
      </c>
      <c r="B1972" s="37" t="str">
        <f t="shared" ca="1" si="90"/>
        <v/>
      </c>
      <c r="C1972" s="39" t="str">
        <f t="shared" ca="1" si="91"/>
        <v/>
      </c>
      <c r="D1972" s="39" t="str">
        <f t="shared" ca="1" si="92"/>
        <v/>
      </c>
    </row>
    <row r="1973" spans="1:4" x14ac:dyDescent="0.3">
      <c r="A1973" s="37" t="str">
        <f>IF(ISERROR(SMALL(Inventaires!$V$3:$V$318,ROW())),"",SMALL(Inventaires!$V$3:$V$318,ROW()))</f>
        <v/>
      </c>
      <c r="B1973" s="37" t="str">
        <f t="shared" ca="1" si="90"/>
        <v/>
      </c>
      <c r="C1973" s="39" t="str">
        <f t="shared" ca="1" si="91"/>
        <v/>
      </c>
      <c r="D1973" s="39" t="str">
        <f t="shared" ca="1" si="92"/>
        <v/>
      </c>
    </row>
    <row r="1974" spans="1:4" x14ac:dyDescent="0.3">
      <c r="A1974" s="37" t="str">
        <f>IF(ISERROR(SMALL(Inventaires!$V$3:$V$318,ROW())),"",SMALL(Inventaires!$V$3:$V$318,ROW()))</f>
        <v/>
      </c>
      <c r="B1974" s="37" t="str">
        <f t="shared" ca="1" si="90"/>
        <v/>
      </c>
      <c r="C1974" s="39" t="str">
        <f t="shared" ca="1" si="91"/>
        <v/>
      </c>
      <c r="D1974" s="39" t="str">
        <f t="shared" ca="1" si="92"/>
        <v/>
      </c>
    </row>
    <row r="1975" spans="1:4" x14ac:dyDescent="0.3">
      <c r="A1975" s="37" t="str">
        <f>IF(ISERROR(SMALL(Inventaires!$V$3:$V$318,ROW())),"",SMALL(Inventaires!$V$3:$V$318,ROW()))</f>
        <v/>
      </c>
      <c r="B1975" s="37" t="str">
        <f t="shared" ca="1" si="90"/>
        <v/>
      </c>
      <c r="C1975" s="39" t="str">
        <f t="shared" ca="1" si="91"/>
        <v/>
      </c>
      <c r="D1975" s="39" t="str">
        <f t="shared" ca="1" si="92"/>
        <v/>
      </c>
    </row>
    <row r="1976" spans="1:4" x14ac:dyDescent="0.3">
      <c r="A1976" s="37" t="str">
        <f>IF(ISERROR(SMALL(Inventaires!$V$3:$V$318,ROW())),"",SMALL(Inventaires!$V$3:$V$318,ROW()))</f>
        <v/>
      </c>
      <c r="B1976" s="37" t="str">
        <f t="shared" ca="1" si="90"/>
        <v/>
      </c>
      <c r="C1976" s="39" t="str">
        <f t="shared" ca="1" si="91"/>
        <v/>
      </c>
      <c r="D1976" s="39" t="str">
        <f t="shared" ca="1" si="92"/>
        <v/>
      </c>
    </row>
    <row r="1977" spans="1:4" x14ac:dyDescent="0.3">
      <c r="A1977" s="37" t="str">
        <f>IF(ISERROR(SMALL(Inventaires!$V$3:$V$318,ROW())),"",SMALL(Inventaires!$V$3:$V$318,ROW()))</f>
        <v/>
      </c>
      <c r="B1977" s="37" t="str">
        <f t="shared" ca="1" si="90"/>
        <v/>
      </c>
      <c r="C1977" s="39" t="str">
        <f t="shared" ca="1" si="91"/>
        <v/>
      </c>
      <c r="D1977" s="39" t="str">
        <f t="shared" ca="1" si="92"/>
        <v/>
      </c>
    </row>
    <row r="1978" spans="1:4" x14ac:dyDescent="0.3">
      <c r="A1978" s="37" t="str">
        <f>IF(ISERROR(SMALL(Inventaires!$V$3:$V$318,ROW())),"",SMALL(Inventaires!$V$3:$V$318,ROW()))</f>
        <v/>
      </c>
      <c r="B1978" s="37" t="str">
        <f t="shared" ca="1" si="90"/>
        <v/>
      </c>
      <c r="C1978" s="39" t="str">
        <f t="shared" ca="1" si="91"/>
        <v/>
      </c>
      <c r="D1978" s="39" t="str">
        <f t="shared" ca="1" si="92"/>
        <v/>
      </c>
    </row>
    <row r="1979" spans="1:4" x14ac:dyDescent="0.3">
      <c r="A1979" s="37" t="str">
        <f>IF(ISERROR(SMALL(Inventaires!$V$3:$V$318,ROW())),"",SMALL(Inventaires!$V$3:$V$318,ROW()))</f>
        <v/>
      </c>
      <c r="B1979" s="37" t="str">
        <f t="shared" ca="1" si="90"/>
        <v/>
      </c>
      <c r="C1979" s="39" t="str">
        <f t="shared" ca="1" si="91"/>
        <v/>
      </c>
      <c r="D1979" s="39" t="str">
        <f t="shared" ca="1" si="92"/>
        <v/>
      </c>
    </row>
    <row r="1980" spans="1:4" x14ac:dyDescent="0.3">
      <c r="A1980" s="37" t="str">
        <f>IF(ISERROR(SMALL(Inventaires!$V$3:$V$318,ROW())),"",SMALL(Inventaires!$V$3:$V$318,ROW()))</f>
        <v/>
      </c>
      <c r="B1980" s="37" t="str">
        <f t="shared" ca="1" si="90"/>
        <v/>
      </c>
      <c r="C1980" s="39" t="str">
        <f t="shared" ca="1" si="91"/>
        <v/>
      </c>
      <c r="D1980" s="39" t="str">
        <f t="shared" ca="1" si="92"/>
        <v/>
      </c>
    </row>
    <row r="1981" spans="1:4" x14ac:dyDescent="0.3">
      <c r="A1981" s="37" t="str">
        <f>IF(ISERROR(SMALL(Inventaires!$V$3:$V$318,ROW())),"",SMALL(Inventaires!$V$3:$V$318,ROW()))</f>
        <v/>
      </c>
      <c r="B1981" s="37" t="str">
        <f t="shared" ca="1" si="90"/>
        <v/>
      </c>
      <c r="C1981" s="39" t="str">
        <f t="shared" ca="1" si="91"/>
        <v/>
      </c>
      <c r="D1981" s="39" t="str">
        <f t="shared" ca="1" si="92"/>
        <v/>
      </c>
    </row>
    <row r="1982" spans="1:4" x14ac:dyDescent="0.3">
      <c r="A1982" s="37" t="str">
        <f>IF(ISERROR(SMALL(Inventaires!$V$3:$V$318,ROW())),"",SMALL(Inventaires!$V$3:$V$318,ROW()))</f>
        <v/>
      </c>
      <c r="B1982" s="37" t="str">
        <f t="shared" ca="1" si="90"/>
        <v/>
      </c>
      <c r="C1982" s="39" t="str">
        <f t="shared" ca="1" si="91"/>
        <v/>
      </c>
      <c r="D1982" s="39" t="str">
        <f t="shared" ca="1" si="92"/>
        <v/>
      </c>
    </row>
    <row r="1983" spans="1:4" x14ac:dyDescent="0.3">
      <c r="A1983" s="37" t="str">
        <f>IF(ISERROR(SMALL(Inventaires!$V$3:$V$318,ROW())),"",SMALL(Inventaires!$V$3:$V$318,ROW()))</f>
        <v/>
      </c>
      <c r="B1983" s="37" t="str">
        <f t="shared" ca="1" si="90"/>
        <v/>
      </c>
      <c r="C1983" s="39" t="str">
        <f t="shared" ca="1" si="91"/>
        <v/>
      </c>
      <c r="D1983" s="39" t="str">
        <f t="shared" ca="1" si="92"/>
        <v/>
      </c>
    </row>
    <row r="1984" spans="1:4" x14ac:dyDescent="0.3">
      <c r="A1984" s="37" t="str">
        <f>IF(ISERROR(SMALL(Inventaires!$V$3:$V$318,ROW())),"",SMALL(Inventaires!$V$3:$V$318,ROW()))</f>
        <v/>
      </c>
      <c r="B1984" s="37" t="str">
        <f t="shared" ca="1" si="90"/>
        <v/>
      </c>
      <c r="C1984" s="39" t="str">
        <f t="shared" ca="1" si="91"/>
        <v/>
      </c>
      <c r="D1984" s="39" t="str">
        <f t="shared" ca="1" si="92"/>
        <v/>
      </c>
    </row>
    <row r="1985" spans="1:4" x14ac:dyDescent="0.3">
      <c r="A1985" s="37" t="str">
        <f>IF(ISERROR(SMALL(Inventaires!$V$3:$V$318,ROW())),"",SMALL(Inventaires!$V$3:$V$318,ROW()))</f>
        <v/>
      </c>
      <c r="B1985" s="37" t="str">
        <f t="shared" ref="B1985:B2048" ca="1" si="93">IF(A1985="","",INDIRECT("Inventaires!D"&amp;A1985,1))</f>
        <v/>
      </c>
      <c r="C1985" s="39" t="str">
        <f t="shared" ref="C1985:C2048" ca="1" si="94">IF(A1985="","",INDIRECT("Inventaires!Q"&amp;A1985,1))</f>
        <v/>
      </c>
      <c r="D1985" s="39" t="str">
        <f t="shared" ca="1" si="92"/>
        <v/>
      </c>
    </row>
    <row r="1986" spans="1:4" x14ac:dyDescent="0.3">
      <c r="A1986" s="37" t="str">
        <f>IF(ISERROR(SMALL(Inventaires!$V$3:$V$318,ROW())),"",SMALL(Inventaires!$V$3:$V$318,ROW()))</f>
        <v/>
      </c>
      <c r="B1986" s="37" t="str">
        <f t="shared" ca="1" si="93"/>
        <v/>
      </c>
      <c r="C1986" s="39" t="str">
        <f t="shared" ca="1" si="94"/>
        <v/>
      </c>
      <c r="D1986" s="39" t="str">
        <f t="shared" ref="D1986:D2049" ca="1" si="95">IF(A1986="","",INDIRECT("Inventaires!C"&amp;A1986,1))</f>
        <v/>
      </c>
    </row>
    <row r="1987" spans="1:4" x14ac:dyDescent="0.3">
      <c r="A1987" s="37" t="str">
        <f>IF(ISERROR(SMALL(Inventaires!$V$3:$V$318,ROW())),"",SMALL(Inventaires!$V$3:$V$318,ROW()))</f>
        <v/>
      </c>
      <c r="B1987" s="37" t="str">
        <f t="shared" ca="1" si="93"/>
        <v/>
      </c>
      <c r="C1987" s="39" t="str">
        <f t="shared" ca="1" si="94"/>
        <v/>
      </c>
      <c r="D1987" s="39" t="str">
        <f t="shared" ca="1" si="95"/>
        <v/>
      </c>
    </row>
    <row r="1988" spans="1:4" x14ac:dyDescent="0.3">
      <c r="A1988" s="37" t="str">
        <f>IF(ISERROR(SMALL(Inventaires!$V$3:$V$318,ROW())),"",SMALL(Inventaires!$V$3:$V$318,ROW()))</f>
        <v/>
      </c>
      <c r="B1988" s="37" t="str">
        <f t="shared" ca="1" si="93"/>
        <v/>
      </c>
      <c r="C1988" s="39" t="str">
        <f t="shared" ca="1" si="94"/>
        <v/>
      </c>
      <c r="D1988" s="39" t="str">
        <f t="shared" ca="1" si="95"/>
        <v/>
      </c>
    </row>
    <row r="1989" spans="1:4" x14ac:dyDescent="0.3">
      <c r="A1989" s="37" t="str">
        <f>IF(ISERROR(SMALL(Inventaires!$V$3:$V$318,ROW())),"",SMALL(Inventaires!$V$3:$V$318,ROW()))</f>
        <v/>
      </c>
      <c r="B1989" s="37" t="str">
        <f t="shared" ca="1" si="93"/>
        <v/>
      </c>
      <c r="C1989" s="39" t="str">
        <f t="shared" ca="1" si="94"/>
        <v/>
      </c>
      <c r="D1989" s="39" t="str">
        <f t="shared" ca="1" si="95"/>
        <v/>
      </c>
    </row>
    <row r="1990" spans="1:4" x14ac:dyDescent="0.3">
      <c r="A1990" s="37" t="str">
        <f>IF(ISERROR(SMALL(Inventaires!$V$3:$V$318,ROW())),"",SMALL(Inventaires!$V$3:$V$318,ROW()))</f>
        <v/>
      </c>
      <c r="B1990" s="37" t="str">
        <f t="shared" ca="1" si="93"/>
        <v/>
      </c>
      <c r="C1990" s="39" t="str">
        <f t="shared" ca="1" si="94"/>
        <v/>
      </c>
      <c r="D1990" s="39" t="str">
        <f t="shared" ca="1" si="95"/>
        <v/>
      </c>
    </row>
    <row r="1991" spans="1:4" x14ac:dyDescent="0.3">
      <c r="A1991" s="37" t="str">
        <f>IF(ISERROR(SMALL(Inventaires!$V$3:$V$318,ROW())),"",SMALL(Inventaires!$V$3:$V$318,ROW()))</f>
        <v/>
      </c>
      <c r="B1991" s="37" t="str">
        <f t="shared" ca="1" si="93"/>
        <v/>
      </c>
      <c r="C1991" s="39" t="str">
        <f t="shared" ca="1" si="94"/>
        <v/>
      </c>
      <c r="D1991" s="39" t="str">
        <f t="shared" ca="1" si="95"/>
        <v/>
      </c>
    </row>
    <row r="1992" spans="1:4" x14ac:dyDescent="0.3">
      <c r="A1992" s="37" t="str">
        <f>IF(ISERROR(SMALL(Inventaires!$V$3:$V$318,ROW())),"",SMALL(Inventaires!$V$3:$V$318,ROW()))</f>
        <v/>
      </c>
      <c r="B1992" s="37" t="str">
        <f t="shared" ca="1" si="93"/>
        <v/>
      </c>
      <c r="C1992" s="39" t="str">
        <f t="shared" ca="1" si="94"/>
        <v/>
      </c>
      <c r="D1992" s="39" t="str">
        <f t="shared" ca="1" si="95"/>
        <v/>
      </c>
    </row>
    <row r="1993" spans="1:4" x14ac:dyDescent="0.3">
      <c r="A1993" s="37" t="str">
        <f>IF(ISERROR(SMALL(Inventaires!$V$3:$V$318,ROW())),"",SMALL(Inventaires!$V$3:$V$318,ROW()))</f>
        <v/>
      </c>
      <c r="B1993" s="37" t="str">
        <f t="shared" ca="1" si="93"/>
        <v/>
      </c>
      <c r="C1993" s="39" t="str">
        <f t="shared" ca="1" si="94"/>
        <v/>
      </c>
      <c r="D1993" s="39" t="str">
        <f t="shared" ca="1" si="95"/>
        <v/>
      </c>
    </row>
    <row r="1994" spans="1:4" x14ac:dyDescent="0.3">
      <c r="A1994" s="37" t="str">
        <f>IF(ISERROR(SMALL(Inventaires!$V$3:$V$318,ROW())),"",SMALL(Inventaires!$V$3:$V$318,ROW()))</f>
        <v/>
      </c>
      <c r="B1994" s="37" t="str">
        <f t="shared" ca="1" si="93"/>
        <v/>
      </c>
      <c r="C1994" s="39" t="str">
        <f t="shared" ca="1" si="94"/>
        <v/>
      </c>
      <c r="D1994" s="39" t="str">
        <f t="shared" ca="1" si="95"/>
        <v/>
      </c>
    </row>
    <row r="1995" spans="1:4" x14ac:dyDescent="0.3">
      <c r="A1995" s="37" t="str">
        <f>IF(ISERROR(SMALL(Inventaires!$V$3:$V$318,ROW())),"",SMALL(Inventaires!$V$3:$V$318,ROW()))</f>
        <v/>
      </c>
      <c r="B1995" s="37" t="str">
        <f t="shared" ca="1" si="93"/>
        <v/>
      </c>
      <c r="C1995" s="39" t="str">
        <f t="shared" ca="1" si="94"/>
        <v/>
      </c>
      <c r="D1995" s="39" t="str">
        <f t="shared" ca="1" si="95"/>
        <v/>
      </c>
    </row>
    <row r="1996" spans="1:4" x14ac:dyDescent="0.3">
      <c r="A1996" s="37" t="str">
        <f>IF(ISERROR(SMALL(Inventaires!$V$3:$V$318,ROW())),"",SMALL(Inventaires!$V$3:$V$318,ROW()))</f>
        <v/>
      </c>
      <c r="B1996" s="37" t="str">
        <f t="shared" ca="1" si="93"/>
        <v/>
      </c>
      <c r="C1996" s="39" t="str">
        <f t="shared" ca="1" si="94"/>
        <v/>
      </c>
      <c r="D1996" s="39" t="str">
        <f t="shared" ca="1" si="95"/>
        <v/>
      </c>
    </row>
    <row r="1997" spans="1:4" x14ac:dyDescent="0.3">
      <c r="A1997" s="37" t="str">
        <f>IF(ISERROR(SMALL(Inventaires!$V$3:$V$318,ROW())),"",SMALL(Inventaires!$V$3:$V$318,ROW()))</f>
        <v/>
      </c>
      <c r="B1997" s="37" t="str">
        <f t="shared" ca="1" si="93"/>
        <v/>
      </c>
      <c r="C1997" s="39" t="str">
        <f t="shared" ca="1" si="94"/>
        <v/>
      </c>
      <c r="D1997" s="39" t="str">
        <f t="shared" ca="1" si="95"/>
        <v/>
      </c>
    </row>
    <row r="1998" spans="1:4" x14ac:dyDescent="0.3">
      <c r="A1998" s="37" t="str">
        <f>IF(ISERROR(SMALL(Inventaires!$V$3:$V$318,ROW())),"",SMALL(Inventaires!$V$3:$V$318,ROW()))</f>
        <v/>
      </c>
      <c r="B1998" s="37" t="str">
        <f t="shared" ca="1" si="93"/>
        <v/>
      </c>
      <c r="C1998" s="39" t="str">
        <f t="shared" ca="1" si="94"/>
        <v/>
      </c>
      <c r="D1998" s="39" t="str">
        <f t="shared" ca="1" si="95"/>
        <v/>
      </c>
    </row>
    <row r="1999" spans="1:4" x14ac:dyDescent="0.3">
      <c r="A1999" s="37" t="str">
        <f>IF(ISERROR(SMALL(Inventaires!$V$3:$V$318,ROW())),"",SMALL(Inventaires!$V$3:$V$318,ROW()))</f>
        <v/>
      </c>
      <c r="B1999" s="37" t="str">
        <f t="shared" ca="1" si="93"/>
        <v/>
      </c>
      <c r="C1999" s="39" t="str">
        <f t="shared" ca="1" si="94"/>
        <v/>
      </c>
      <c r="D1999" s="39" t="str">
        <f t="shared" ca="1" si="95"/>
        <v/>
      </c>
    </row>
    <row r="2000" spans="1:4" x14ac:dyDescent="0.3">
      <c r="A2000" s="37" t="str">
        <f>IF(ISERROR(SMALL(Inventaires!$V$3:$V$318,ROW())),"",SMALL(Inventaires!$V$3:$V$318,ROW()))</f>
        <v/>
      </c>
      <c r="B2000" s="37" t="str">
        <f t="shared" ca="1" si="93"/>
        <v/>
      </c>
      <c r="C2000" s="39" t="str">
        <f t="shared" ca="1" si="94"/>
        <v/>
      </c>
      <c r="D2000" s="39" t="str">
        <f t="shared" ca="1" si="95"/>
        <v/>
      </c>
    </row>
    <row r="2001" spans="1:4" x14ac:dyDescent="0.3">
      <c r="A2001" s="37" t="str">
        <f>IF(ISERROR(SMALL(Inventaires!$V$3:$V$318,ROW())),"",SMALL(Inventaires!$V$3:$V$318,ROW()))</f>
        <v/>
      </c>
      <c r="B2001" s="37" t="str">
        <f t="shared" ca="1" si="93"/>
        <v/>
      </c>
      <c r="C2001" s="39" t="str">
        <f t="shared" ca="1" si="94"/>
        <v/>
      </c>
      <c r="D2001" s="39" t="str">
        <f t="shared" ca="1" si="95"/>
        <v/>
      </c>
    </row>
    <row r="2002" spans="1:4" x14ac:dyDescent="0.3">
      <c r="A2002" s="37" t="str">
        <f>IF(ISERROR(SMALL(Inventaires!$V$3:$V$318,ROW())),"",SMALL(Inventaires!$V$3:$V$318,ROW()))</f>
        <v/>
      </c>
      <c r="B2002" s="37" t="str">
        <f t="shared" ca="1" si="93"/>
        <v/>
      </c>
      <c r="C2002" s="39" t="str">
        <f t="shared" ca="1" si="94"/>
        <v/>
      </c>
      <c r="D2002" s="39" t="str">
        <f t="shared" ca="1" si="95"/>
        <v/>
      </c>
    </row>
    <row r="2003" spans="1:4" x14ac:dyDescent="0.3">
      <c r="A2003" s="37" t="str">
        <f>IF(ISERROR(SMALL(Inventaires!$V$3:$V$318,ROW())),"",SMALL(Inventaires!$V$3:$V$318,ROW()))</f>
        <v/>
      </c>
      <c r="B2003" s="37" t="str">
        <f t="shared" ca="1" si="93"/>
        <v/>
      </c>
      <c r="C2003" s="39" t="str">
        <f t="shared" ca="1" si="94"/>
        <v/>
      </c>
      <c r="D2003" s="39" t="str">
        <f t="shared" ca="1" si="95"/>
        <v/>
      </c>
    </row>
    <row r="2004" spans="1:4" x14ac:dyDescent="0.3">
      <c r="A2004" s="37" t="str">
        <f>IF(ISERROR(SMALL(Inventaires!$V$3:$V$318,ROW())),"",SMALL(Inventaires!$V$3:$V$318,ROW()))</f>
        <v/>
      </c>
      <c r="B2004" s="37" t="str">
        <f t="shared" ca="1" si="93"/>
        <v/>
      </c>
      <c r="C2004" s="39" t="str">
        <f t="shared" ca="1" si="94"/>
        <v/>
      </c>
      <c r="D2004" s="39" t="str">
        <f t="shared" ca="1" si="95"/>
        <v/>
      </c>
    </row>
    <row r="2005" spans="1:4" x14ac:dyDescent="0.3">
      <c r="A2005" s="37" t="str">
        <f>IF(ISERROR(SMALL(Inventaires!$V$3:$V$318,ROW())),"",SMALL(Inventaires!$V$3:$V$318,ROW()))</f>
        <v/>
      </c>
      <c r="B2005" s="37" t="str">
        <f t="shared" ca="1" si="93"/>
        <v/>
      </c>
      <c r="C2005" s="39" t="str">
        <f t="shared" ca="1" si="94"/>
        <v/>
      </c>
      <c r="D2005" s="39" t="str">
        <f t="shared" ca="1" si="95"/>
        <v/>
      </c>
    </row>
    <row r="2006" spans="1:4" x14ac:dyDescent="0.3">
      <c r="A2006" s="37" t="str">
        <f>IF(ISERROR(SMALL(Inventaires!$V$3:$V$318,ROW())),"",SMALL(Inventaires!$V$3:$V$318,ROW()))</f>
        <v/>
      </c>
      <c r="B2006" s="37" t="str">
        <f t="shared" ca="1" si="93"/>
        <v/>
      </c>
      <c r="C2006" s="39" t="str">
        <f t="shared" ca="1" si="94"/>
        <v/>
      </c>
      <c r="D2006" s="39" t="str">
        <f t="shared" ca="1" si="95"/>
        <v/>
      </c>
    </row>
    <row r="2007" spans="1:4" x14ac:dyDescent="0.3">
      <c r="A2007" s="37" t="str">
        <f>IF(ISERROR(SMALL(Inventaires!$V$3:$V$318,ROW())),"",SMALL(Inventaires!$V$3:$V$318,ROW()))</f>
        <v/>
      </c>
      <c r="B2007" s="37" t="str">
        <f t="shared" ca="1" si="93"/>
        <v/>
      </c>
      <c r="C2007" s="39" t="str">
        <f t="shared" ca="1" si="94"/>
        <v/>
      </c>
      <c r="D2007" s="39" t="str">
        <f t="shared" ca="1" si="95"/>
        <v/>
      </c>
    </row>
    <row r="2008" spans="1:4" x14ac:dyDescent="0.3">
      <c r="A2008" s="37" t="str">
        <f>IF(ISERROR(SMALL(Inventaires!$V$3:$V$318,ROW())),"",SMALL(Inventaires!$V$3:$V$318,ROW()))</f>
        <v/>
      </c>
      <c r="B2008" s="37" t="str">
        <f t="shared" ca="1" si="93"/>
        <v/>
      </c>
      <c r="C2008" s="39" t="str">
        <f t="shared" ca="1" si="94"/>
        <v/>
      </c>
      <c r="D2008" s="39" t="str">
        <f t="shared" ca="1" si="95"/>
        <v/>
      </c>
    </row>
    <row r="2009" spans="1:4" x14ac:dyDescent="0.3">
      <c r="A2009" s="37" t="str">
        <f>IF(ISERROR(SMALL(Inventaires!$V$3:$V$318,ROW())),"",SMALL(Inventaires!$V$3:$V$318,ROW()))</f>
        <v/>
      </c>
      <c r="B2009" s="37" t="str">
        <f t="shared" ca="1" si="93"/>
        <v/>
      </c>
      <c r="C2009" s="39" t="str">
        <f t="shared" ca="1" si="94"/>
        <v/>
      </c>
      <c r="D2009" s="39" t="str">
        <f t="shared" ca="1" si="95"/>
        <v/>
      </c>
    </row>
    <row r="2010" spans="1:4" x14ac:dyDescent="0.3">
      <c r="A2010" s="37" t="str">
        <f>IF(ISERROR(SMALL(Inventaires!$V$3:$V$318,ROW())),"",SMALL(Inventaires!$V$3:$V$318,ROW()))</f>
        <v/>
      </c>
      <c r="B2010" s="37" t="str">
        <f t="shared" ca="1" si="93"/>
        <v/>
      </c>
      <c r="C2010" s="39" t="str">
        <f t="shared" ca="1" si="94"/>
        <v/>
      </c>
      <c r="D2010" s="39" t="str">
        <f t="shared" ca="1" si="95"/>
        <v/>
      </c>
    </row>
    <row r="2011" spans="1:4" x14ac:dyDescent="0.3">
      <c r="A2011" s="37" t="str">
        <f>IF(ISERROR(SMALL(Inventaires!$V$3:$V$318,ROW())),"",SMALL(Inventaires!$V$3:$V$318,ROW()))</f>
        <v/>
      </c>
      <c r="B2011" s="37" t="str">
        <f t="shared" ca="1" si="93"/>
        <v/>
      </c>
      <c r="C2011" s="39" t="str">
        <f t="shared" ca="1" si="94"/>
        <v/>
      </c>
      <c r="D2011" s="39" t="str">
        <f t="shared" ca="1" si="95"/>
        <v/>
      </c>
    </row>
    <row r="2012" spans="1:4" x14ac:dyDescent="0.3">
      <c r="A2012" s="37" t="str">
        <f>IF(ISERROR(SMALL(Inventaires!$V$3:$V$318,ROW())),"",SMALL(Inventaires!$V$3:$V$318,ROW()))</f>
        <v/>
      </c>
      <c r="B2012" s="37" t="str">
        <f t="shared" ca="1" si="93"/>
        <v/>
      </c>
      <c r="C2012" s="39" t="str">
        <f t="shared" ca="1" si="94"/>
        <v/>
      </c>
      <c r="D2012" s="39" t="str">
        <f t="shared" ca="1" si="95"/>
        <v/>
      </c>
    </row>
    <row r="2013" spans="1:4" x14ac:dyDescent="0.3">
      <c r="A2013" s="37" t="str">
        <f>IF(ISERROR(SMALL(Inventaires!$V$3:$V$318,ROW())),"",SMALL(Inventaires!$V$3:$V$318,ROW()))</f>
        <v/>
      </c>
      <c r="B2013" s="37" t="str">
        <f t="shared" ca="1" si="93"/>
        <v/>
      </c>
      <c r="C2013" s="39" t="str">
        <f t="shared" ca="1" si="94"/>
        <v/>
      </c>
      <c r="D2013" s="39" t="str">
        <f t="shared" ca="1" si="95"/>
        <v/>
      </c>
    </row>
    <row r="2014" spans="1:4" x14ac:dyDescent="0.3">
      <c r="A2014" s="37" t="str">
        <f>IF(ISERROR(SMALL(Inventaires!$V$3:$V$318,ROW())),"",SMALL(Inventaires!$V$3:$V$318,ROW()))</f>
        <v/>
      </c>
      <c r="B2014" s="37" t="str">
        <f t="shared" ca="1" si="93"/>
        <v/>
      </c>
      <c r="C2014" s="39" t="str">
        <f t="shared" ca="1" si="94"/>
        <v/>
      </c>
      <c r="D2014" s="39" t="str">
        <f t="shared" ca="1" si="95"/>
        <v/>
      </c>
    </row>
    <row r="2015" spans="1:4" x14ac:dyDescent="0.3">
      <c r="A2015" s="37" t="str">
        <f>IF(ISERROR(SMALL(Inventaires!$V$3:$V$318,ROW())),"",SMALL(Inventaires!$V$3:$V$318,ROW()))</f>
        <v/>
      </c>
      <c r="B2015" s="37" t="str">
        <f t="shared" ca="1" si="93"/>
        <v/>
      </c>
      <c r="C2015" s="39" t="str">
        <f t="shared" ca="1" si="94"/>
        <v/>
      </c>
      <c r="D2015" s="39" t="str">
        <f t="shared" ca="1" si="95"/>
        <v/>
      </c>
    </row>
    <row r="2016" spans="1:4" x14ac:dyDescent="0.3">
      <c r="A2016" s="37" t="str">
        <f>IF(ISERROR(SMALL(Inventaires!$V$3:$V$318,ROW())),"",SMALL(Inventaires!$V$3:$V$318,ROW()))</f>
        <v/>
      </c>
      <c r="B2016" s="37" t="str">
        <f t="shared" ca="1" si="93"/>
        <v/>
      </c>
      <c r="C2016" s="39" t="str">
        <f t="shared" ca="1" si="94"/>
        <v/>
      </c>
      <c r="D2016" s="39" t="str">
        <f t="shared" ca="1" si="95"/>
        <v/>
      </c>
    </row>
    <row r="2017" spans="1:4" x14ac:dyDescent="0.3">
      <c r="A2017" s="37" t="str">
        <f>IF(ISERROR(SMALL(Inventaires!$V$3:$V$318,ROW())),"",SMALL(Inventaires!$V$3:$V$318,ROW()))</f>
        <v/>
      </c>
      <c r="B2017" s="37" t="str">
        <f t="shared" ca="1" si="93"/>
        <v/>
      </c>
      <c r="C2017" s="39" t="str">
        <f t="shared" ca="1" si="94"/>
        <v/>
      </c>
      <c r="D2017" s="39" t="str">
        <f t="shared" ca="1" si="95"/>
        <v/>
      </c>
    </row>
    <row r="2018" spans="1:4" x14ac:dyDescent="0.3">
      <c r="A2018" s="37" t="str">
        <f>IF(ISERROR(SMALL(Inventaires!$V$3:$V$318,ROW())),"",SMALL(Inventaires!$V$3:$V$318,ROW()))</f>
        <v/>
      </c>
      <c r="B2018" s="37" t="str">
        <f t="shared" ca="1" si="93"/>
        <v/>
      </c>
      <c r="C2018" s="39" t="str">
        <f t="shared" ca="1" si="94"/>
        <v/>
      </c>
      <c r="D2018" s="39" t="str">
        <f t="shared" ca="1" si="95"/>
        <v/>
      </c>
    </row>
    <row r="2019" spans="1:4" x14ac:dyDescent="0.3">
      <c r="A2019" s="37" t="str">
        <f>IF(ISERROR(SMALL(Inventaires!$V$3:$V$318,ROW())),"",SMALL(Inventaires!$V$3:$V$318,ROW()))</f>
        <v/>
      </c>
      <c r="B2019" s="37" t="str">
        <f t="shared" ca="1" si="93"/>
        <v/>
      </c>
      <c r="C2019" s="39" t="str">
        <f t="shared" ca="1" si="94"/>
        <v/>
      </c>
      <c r="D2019" s="39" t="str">
        <f t="shared" ca="1" si="95"/>
        <v/>
      </c>
    </row>
    <row r="2020" spans="1:4" x14ac:dyDescent="0.3">
      <c r="A2020" s="37" t="str">
        <f>IF(ISERROR(SMALL(Inventaires!$V$3:$V$318,ROW())),"",SMALL(Inventaires!$V$3:$V$318,ROW()))</f>
        <v/>
      </c>
      <c r="B2020" s="37" t="str">
        <f t="shared" ca="1" si="93"/>
        <v/>
      </c>
      <c r="C2020" s="39" t="str">
        <f t="shared" ca="1" si="94"/>
        <v/>
      </c>
      <c r="D2020" s="39" t="str">
        <f t="shared" ca="1" si="95"/>
        <v/>
      </c>
    </row>
    <row r="2021" spans="1:4" x14ac:dyDescent="0.3">
      <c r="A2021" s="37" t="str">
        <f>IF(ISERROR(SMALL(Inventaires!$V$3:$V$318,ROW())),"",SMALL(Inventaires!$V$3:$V$318,ROW()))</f>
        <v/>
      </c>
      <c r="B2021" s="37" t="str">
        <f t="shared" ca="1" si="93"/>
        <v/>
      </c>
      <c r="C2021" s="39" t="str">
        <f t="shared" ca="1" si="94"/>
        <v/>
      </c>
      <c r="D2021" s="39" t="str">
        <f t="shared" ca="1" si="95"/>
        <v/>
      </c>
    </row>
    <row r="2022" spans="1:4" x14ac:dyDescent="0.3">
      <c r="A2022" s="37" t="str">
        <f>IF(ISERROR(SMALL(Inventaires!$V$3:$V$318,ROW())),"",SMALL(Inventaires!$V$3:$V$318,ROW()))</f>
        <v/>
      </c>
      <c r="B2022" s="37" t="str">
        <f t="shared" ca="1" si="93"/>
        <v/>
      </c>
      <c r="C2022" s="39" t="str">
        <f t="shared" ca="1" si="94"/>
        <v/>
      </c>
      <c r="D2022" s="39" t="str">
        <f t="shared" ca="1" si="95"/>
        <v/>
      </c>
    </row>
    <row r="2023" spans="1:4" x14ac:dyDescent="0.3">
      <c r="A2023" s="37" t="str">
        <f>IF(ISERROR(SMALL(Inventaires!$V$3:$V$318,ROW())),"",SMALL(Inventaires!$V$3:$V$318,ROW()))</f>
        <v/>
      </c>
      <c r="B2023" s="37" t="str">
        <f t="shared" ca="1" si="93"/>
        <v/>
      </c>
      <c r="C2023" s="39" t="str">
        <f t="shared" ca="1" si="94"/>
        <v/>
      </c>
      <c r="D2023" s="39" t="str">
        <f t="shared" ca="1" si="95"/>
        <v/>
      </c>
    </row>
    <row r="2024" spans="1:4" x14ac:dyDescent="0.3">
      <c r="A2024" s="37" t="str">
        <f>IF(ISERROR(SMALL(Inventaires!$V$3:$V$318,ROW())),"",SMALL(Inventaires!$V$3:$V$318,ROW()))</f>
        <v/>
      </c>
      <c r="B2024" s="37" t="str">
        <f t="shared" ca="1" si="93"/>
        <v/>
      </c>
      <c r="C2024" s="39" t="str">
        <f t="shared" ca="1" si="94"/>
        <v/>
      </c>
      <c r="D2024" s="39" t="str">
        <f t="shared" ca="1" si="95"/>
        <v/>
      </c>
    </row>
    <row r="2025" spans="1:4" x14ac:dyDescent="0.3">
      <c r="A2025" s="37" t="str">
        <f>IF(ISERROR(SMALL(Inventaires!$V$3:$V$318,ROW())),"",SMALL(Inventaires!$V$3:$V$318,ROW()))</f>
        <v/>
      </c>
      <c r="B2025" s="37" t="str">
        <f t="shared" ca="1" si="93"/>
        <v/>
      </c>
      <c r="C2025" s="39" t="str">
        <f t="shared" ca="1" si="94"/>
        <v/>
      </c>
      <c r="D2025" s="39" t="str">
        <f t="shared" ca="1" si="95"/>
        <v/>
      </c>
    </row>
    <row r="2026" spans="1:4" x14ac:dyDescent="0.3">
      <c r="A2026" s="37" t="str">
        <f>IF(ISERROR(SMALL(Inventaires!$V$3:$V$318,ROW())),"",SMALL(Inventaires!$V$3:$V$318,ROW()))</f>
        <v/>
      </c>
      <c r="B2026" s="37" t="str">
        <f t="shared" ca="1" si="93"/>
        <v/>
      </c>
      <c r="C2026" s="39" t="str">
        <f t="shared" ca="1" si="94"/>
        <v/>
      </c>
      <c r="D2026" s="39" t="str">
        <f t="shared" ca="1" si="95"/>
        <v/>
      </c>
    </row>
    <row r="2027" spans="1:4" x14ac:dyDescent="0.3">
      <c r="A2027" s="37" t="str">
        <f>IF(ISERROR(SMALL(Inventaires!$V$3:$V$318,ROW())),"",SMALL(Inventaires!$V$3:$V$318,ROW()))</f>
        <v/>
      </c>
      <c r="B2027" s="37" t="str">
        <f t="shared" ca="1" si="93"/>
        <v/>
      </c>
      <c r="C2027" s="39" t="str">
        <f t="shared" ca="1" si="94"/>
        <v/>
      </c>
      <c r="D2027" s="39" t="str">
        <f t="shared" ca="1" si="95"/>
        <v/>
      </c>
    </row>
    <row r="2028" spans="1:4" x14ac:dyDescent="0.3">
      <c r="A2028" s="37" t="str">
        <f>IF(ISERROR(SMALL(Inventaires!$V$3:$V$318,ROW())),"",SMALL(Inventaires!$V$3:$V$318,ROW()))</f>
        <v/>
      </c>
      <c r="B2028" s="37" t="str">
        <f t="shared" ca="1" si="93"/>
        <v/>
      </c>
      <c r="C2028" s="39" t="str">
        <f t="shared" ca="1" si="94"/>
        <v/>
      </c>
      <c r="D2028" s="39" t="str">
        <f t="shared" ca="1" si="95"/>
        <v/>
      </c>
    </row>
    <row r="2029" spans="1:4" x14ac:dyDescent="0.3">
      <c r="A2029" s="37" t="str">
        <f>IF(ISERROR(SMALL(Inventaires!$V$3:$V$318,ROW())),"",SMALL(Inventaires!$V$3:$V$318,ROW()))</f>
        <v/>
      </c>
      <c r="B2029" s="37" t="str">
        <f t="shared" ca="1" si="93"/>
        <v/>
      </c>
      <c r="C2029" s="39" t="str">
        <f t="shared" ca="1" si="94"/>
        <v/>
      </c>
      <c r="D2029" s="39" t="str">
        <f t="shared" ca="1" si="95"/>
        <v/>
      </c>
    </row>
    <row r="2030" spans="1:4" x14ac:dyDescent="0.3">
      <c r="A2030" s="37" t="str">
        <f>IF(ISERROR(SMALL(Inventaires!$V$3:$V$318,ROW())),"",SMALL(Inventaires!$V$3:$V$318,ROW()))</f>
        <v/>
      </c>
      <c r="B2030" s="37" t="str">
        <f t="shared" ca="1" si="93"/>
        <v/>
      </c>
      <c r="C2030" s="39" t="str">
        <f t="shared" ca="1" si="94"/>
        <v/>
      </c>
      <c r="D2030" s="39" t="str">
        <f t="shared" ca="1" si="95"/>
        <v/>
      </c>
    </row>
    <row r="2031" spans="1:4" x14ac:dyDescent="0.3">
      <c r="A2031" s="37" t="str">
        <f>IF(ISERROR(SMALL(Inventaires!$V$3:$V$318,ROW())),"",SMALL(Inventaires!$V$3:$V$318,ROW()))</f>
        <v/>
      </c>
      <c r="B2031" s="37" t="str">
        <f t="shared" ca="1" si="93"/>
        <v/>
      </c>
      <c r="C2031" s="39" t="str">
        <f t="shared" ca="1" si="94"/>
        <v/>
      </c>
      <c r="D2031" s="39" t="str">
        <f t="shared" ca="1" si="95"/>
        <v/>
      </c>
    </row>
    <row r="2032" spans="1:4" x14ac:dyDescent="0.3">
      <c r="A2032" s="37" t="str">
        <f>IF(ISERROR(SMALL(Inventaires!$V$3:$V$318,ROW())),"",SMALL(Inventaires!$V$3:$V$318,ROW()))</f>
        <v/>
      </c>
      <c r="B2032" s="37" t="str">
        <f t="shared" ca="1" si="93"/>
        <v/>
      </c>
      <c r="C2032" s="39" t="str">
        <f t="shared" ca="1" si="94"/>
        <v/>
      </c>
      <c r="D2032" s="39" t="str">
        <f t="shared" ca="1" si="95"/>
        <v/>
      </c>
    </row>
    <row r="2033" spans="1:4" x14ac:dyDescent="0.3">
      <c r="A2033" s="37" t="str">
        <f>IF(ISERROR(SMALL(Inventaires!$V$3:$V$318,ROW())),"",SMALL(Inventaires!$V$3:$V$318,ROW()))</f>
        <v/>
      </c>
      <c r="B2033" s="37" t="str">
        <f t="shared" ca="1" si="93"/>
        <v/>
      </c>
      <c r="C2033" s="39" t="str">
        <f t="shared" ca="1" si="94"/>
        <v/>
      </c>
      <c r="D2033" s="39" t="str">
        <f t="shared" ca="1" si="95"/>
        <v/>
      </c>
    </row>
    <row r="2034" spans="1:4" x14ac:dyDescent="0.3">
      <c r="A2034" s="37" t="str">
        <f>IF(ISERROR(SMALL(Inventaires!$V$3:$V$318,ROW())),"",SMALL(Inventaires!$V$3:$V$318,ROW()))</f>
        <v/>
      </c>
      <c r="B2034" s="37" t="str">
        <f t="shared" ca="1" si="93"/>
        <v/>
      </c>
      <c r="C2034" s="39" t="str">
        <f t="shared" ca="1" si="94"/>
        <v/>
      </c>
      <c r="D2034" s="39" t="str">
        <f t="shared" ca="1" si="95"/>
        <v/>
      </c>
    </row>
    <row r="2035" spans="1:4" x14ac:dyDescent="0.3">
      <c r="A2035" s="37" t="str">
        <f>IF(ISERROR(SMALL(Inventaires!$V$3:$V$318,ROW())),"",SMALL(Inventaires!$V$3:$V$318,ROW()))</f>
        <v/>
      </c>
      <c r="B2035" s="37" t="str">
        <f t="shared" ca="1" si="93"/>
        <v/>
      </c>
      <c r="C2035" s="39" t="str">
        <f t="shared" ca="1" si="94"/>
        <v/>
      </c>
      <c r="D2035" s="39" t="str">
        <f t="shared" ca="1" si="95"/>
        <v/>
      </c>
    </row>
    <row r="2036" spans="1:4" x14ac:dyDescent="0.3">
      <c r="A2036" s="37" t="str">
        <f>IF(ISERROR(SMALL(Inventaires!$V$3:$V$318,ROW())),"",SMALL(Inventaires!$V$3:$V$318,ROW()))</f>
        <v/>
      </c>
      <c r="B2036" s="37" t="str">
        <f t="shared" ca="1" si="93"/>
        <v/>
      </c>
      <c r="C2036" s="39" t="str">
        <f t="shared" ca="1" si="94"/>
        <v/>
      </c>
      <c r="D2036" s="39" t="str">
        <f t="shared" ca="1" si="95"/>
        <v/>
      </c>
    </row>
    <row r="2037" spans="1:4" x14ac:dyDescent="0.3">
      <c r="A2037" s="37" t="str">
        <f>IF(ISERROR(SMALL(Inventaires!$V$3:$V$318,ROW())),"",SMALL(Inventaires!$V$3:$V$318,ROW()))</f>
        <v/>
      </c>
      <c r="B2037" s="37" t="str">
        <f t="shared" ca="1" si="93"/>
        <v/>
      </c>
      <c r="C2037" s="39" t="str">
        <f t="shared" ca="1" si="94"/>
        <v/>
      </c>
      <c r="D2037" s="39" t="str">
        <f t="shared" ca="1" si="95"/>
        <v/>
      </c>
    </row>
    <row r="2038" spans="1:4" x14ac:dyDescent="0.3">
      <c r="A2038" s="37" t="str">
        <f>IF(ISERROR(SMALL(Inventaires!$V$3:$V$318,ROW())),"",SMALL(Inventaires!$V$3:$V$318,ROW()))</f>
        <v/>
      </c>
      <c r="B2038" s="37" t="str">
        <f t="shared" ca="1" si="93"/>
        <v/>
      </c>
      <c r="C2038" s="39" t="str">
        <f t="shared" ca="1" si="94"/>
        <v/>
      </c>
      <c r="D2038" s="39" t="str">
        <f t="shared" ca="1" si="95"/>
        <v/>
      </c>
    </row>
    <row r="2039" spans="1:4" x14ac:dyDescent="0.3">
      <c r="A2039" s="37" t="str">
        <f>IF(ISERROR(SMALL(Inventaires!$V$3:$V$318,ROW())),"",SMALL(Inventaires!$V$3:$V$318,ROW()))</f>
        <v/>
      </c>
      <c r="B2039" s="37" t="str">
        <f t="shared" ca="1" si="93"/>
        <v/>
      </c>
      <c r="C2039" s="39" t="str">
        <f t="shared" ca="1" si="94"/>
        <v/>
      </c>
      <c r="D2039" s="39" t="str">
        <f t="shared" ca="1" si="95"/>
        <v/>
      </c>
    </row>
    <row r="2040" spans="1:4" x14ac:dyDescent="0.3">
      <c r="A2040" s="37" t="str">
        <f>IF(ISERROR(SMALL(Inventaires!$V$3:$V$318,ROW())),"",SMALL(Inventaires!$V$3:$V$318,ROW()))</f>
        <v/>
      </c>
      <c r="B2040" s="37" t="str">
        <f t="shared" ca="1" si="93"/>
        <v/>
      </c>
      <c r="C2040" s="39" t="str">
        <f t="shared" ca="1" si="94"/>
        <v/>
      </c>
      <c r="D2040" s="39" t="str">
        <f t="shared" ca="1" si="95"/>
        <v/>
      </c>
    </row>
    <row r="2041" spans="1:4" x14ac:dyDescent="0.3">
      <c r="A2041" s="37" t="str">
        <f>IF(ISERROR(SMALL(Inventaires!$V$3:$V$318,ROW())),"",SMALL(Inventaires!$V$3:$V$318,ROW()))</f>
        <v/>
      </c>
      <c r="B2041" s="37" t="str">
        <f t="shared" ca="1" si="93"/>
        <v/>
      </c>
      <c r="C2041" s="39" t="str">
        <f t="shared" ca="1" si="94"/>
        <v/>
      </c>
      <c r="D2041" s="39" t="str">
        <f t="shared" ca="1" si="95"/>
        <v/>
      </c>
    </row>
    <row r="2042" spans="1:4" x14ac:dyDescent="0.3">
      <c r="A2042" s="37" t="str">
        <f>IF(ISERROR(SMALL(Inventaires!$V$3:$V$318,ROW())),"",SMALL(Inventaires!$V$3:$V$318,ROW()))</f>
        <v/>
      </c>
      <c r="B2042" s="37" t="str">
        <f t="shared" ca="1" si="93"/>
        <v/>
      </c>
      <c r="C2042" s="39" t="str">
        <f t="shared" ca="1" si="94"/>
        <v/>
      </c>
      <c r="D2042" s="39" t="str">
        <f t="shared" ca="1" si="95"/>
        <v/>
      </c>
    </row>
    <row r="2043" spans="1:4" x14ac:dyDescent="0.3">
      <c r="A2043" s="37" t="str">
        <f>IF(ISERROR(SMALL(Inventaires!$V$3:$V$318,ROW())),"",SMALL(Inventaires!$V$3:$V$318,ROW()))</f>
        <v/>
      </c>
      <c r="B2043" s="37" t="str">
        <f t="shared" ca="1" si="93"/>
        <v/>
      </c>
      <c r="C2043" s="39" t="str">
        <f t="shared" ca="1" si="94"/>
        <v/>
      </c>
      <c r="D2043" s="39" t="str">
        <f t="shared" ca="1" si="95"/>
        <v/>
      </c>
    </row>
    <row r="2044" spans="1:4" x14ac:dyDescent="0.3">
      <c r="A2044" s="37" t="str">
        <f>IF(ISERROR(SMALL(Inventaires!$V$3:$V$318,ROW())),"",SMALL(Inventaires!$V$3:$V$318,ROW()))</f>
        <v/>
      </c>
      <c r="B2044" s="37" t="str">
        <f t="shared" ca="1" si="93"/>
        <v/>
      </c>
      <c r="C2044" s="39" t="str">
        <f t="shared" ca="1" si="94"/>
        <v/>
      </c>
      <c r="D2044" s="39" t="str">
        <f t="shared" ca="1" si="95"/>
        <v/>
      </c>
    </row>
    <row r="2045" spans="1:4" x14ac:dyDescent="0.3">
      <c r="A2045" s="37" t="str">
        <f>IF(ISERROR(SMALL(Inventaires!$V$3:$V$318,ROW())),"",SMALL(Inventaires!$V$3:$V$318,ROW()))</f>
        <v/>
      </c>
      <c r="B2045" s="37" t="str">
        <f t="shared" ca="1" si="93"/>
        <v/>
      </c>
      <c r="C2045" s="39" t="str">
        <f t="shared" ca="1" si="94"/>
        <v/>
      </c>
      <c r="D2045" s="39" t="str">
        <f t="shared" ca="1" si="95"/>
        <v/>
      </c>
    </row>
    <row r="2046" spans="1:4" x14ac:dyDescent="0.3">
      <c r="A2046" s="37" t="str">
        <f>IF(ISERROR(SMALL(Inventaires!$V$3:$V$318,ROW())),"",SMALL(Inventaires!$V$3:$V$318,ROW()))</f>
        <v/>
      </c>
      <c r="B2046" s="37" t="str">
        <f t="shared" ca="1" si="93"/>
        <v/>
      </c>
      <c r="C2046" s="39" t="str">
        <f t="shared" ca="1" si="94"/>
        <v/>
      </c>
      <c r="D2046" s="39" t="str">
        <f t="shared" ca="1" si="95"/>
        <v/>
      </c>
    </row>
    <row r="2047" spans="1:4" x14ac:dyDescent="0.3">
      <c r="A2047" s="37" t="str">
        <f>IF(ISERROR(SMALL(Inventaires!$V$3:$V$318,ROW())),"",SMALL(Inventaires!$V$3:$V$318,ROW()))</f>
        <v/>
      </c>
      <c r="B2047" s="37" t="str">
        <f t="shared" ca="1" si="93"/>
        <v/>
      </c>
      <c r="C2047" s="39" t="str">
        <f t="shared" ca="1" si="94"/>
        <v/>
      </c>
      <c r="D2047" s="39" t="str">
        <f t="shared" ca="1" si="95"/>
        <v/>
      </c>
    </row>
    <row r="2048" spans="1:4" x14ac:dyDescent="0.3">
      <c r="A2048" s="37" t="str">
        <f>IF(ISERROR(SMALL(Inventaires!$V$3:$V$318,ROW())),"",SMALL(Inventaires!$V$3:$V$318,ROW()))</f>
        <v/>
      </c>
      <c r="B2048" s="37" t="str">
        <f t="shared" ca="1" si="93"/>
        <v/>
      </c>
      <c r="C2048" s="39" t="str">
        <f t="shared" ca="1" si="94"/>
        <v/>
      </c>
      <c r="D2048" s="39" t="str">
        <f t="shared" ca="1" si="95"/>
        <v/>
      </c>
    </row>
    <row r="2049" spans="1:4" x14ac:dyDescent="0.3">
      <c r="A2049" s="37" t="str">
        <f>IF(ISERROR(SMALL(Inventaires!$V$3:$V$318,ROW())),"",SMALL(Inventaires!$V$3:$V$318,ROW()))</f>
        <v/>
      </c>
      <c r="B2049" s="37" t="str">
        <f t="shared" ref="B2049:B2112" ca="1" si="96">IF(A2049="","",INDIRECT("Inventaires!D"&amp;A2049,1))</f>
        <v/>
      </c>
      <c r="C2049" s="39" t="str">
        <f t="shared" ref="C2049:C2112" ca="1" si="97">IF(A2049="","",INDIRECT("Inventaires!Q"&amp;A2049,1))</f>
        <v/>
      </c>
      <c r="D2049" s="39" t="str">
        <f t="shared" ca="1" si="95"/>
        <v/>
      </c>
    </row>
    <row r="2050" spans="1:4" x14ac:dyDescent="0.3">
      <c r="A2050" s="37" t="str">
        <f>IF(ISERROR(SMALL(Inventaires!$V$3:$V$318,ROW())),"",SMALL(Inventaires!$V$3:$V$318,ROW()))</f>
        <v/>
      </c>
      <c r="B2050" s="37" t="str">
        <f t="shared" ca="1" si="96"/>
        <v/>
      </c>
      <c r="C2050" s="39" t="str">
        <f t="shared" ca="1" si="97"/>
        <v/>
      </c>
      <c r="D2050" s="39" t="str">
        <f t="shared" ref="D2050:D2113" ca="1" si="98">IF(A2050="","",INDIRECT("Inventaires!C"&amp;A2050,1))</f>
        <v/>
      </c>
    </row>
    <row r="2051" spans="1:4" x14ac:dyDescent="0.3">
      <c r="A2051" s="37" t="str">
        <f>IF(ISERROR(SMALL(Inventaires!$V$3:$V$318,ROW())),"",SMALL(Inventaires!$V$3:$V$318,ROW()))</f>
        <v/>
      </c>
      <c r="B2051" s="37" t="str">
        <f t="shared" ca="1" si="96"/>
        <v/>
      </c>
      <c r="C2051" s="39" t="str">
        <f t="shared" ca="1" si="97"/>
        <v/>
      </c>
      <c r="D2051" s="39" t="str">
        <f t="shared" ca="1" si="98"/>
        <v/>
      </c>
    </row>
    <row r="2052" spans="1:4" x14ac:dyDescent="0.3">
      <c r="A2052" s="37" t="str">
        <f>IF(ISERROR(SMALL(Inventaires!$V$3:$V$318,ROW())),"",SMALL(Inventaires!$V$3:$V$318,ROW()))</f>
        <v/>
      </c>
      <c r="B2052" s="37" t="str">
        <f t="shared" ca="1" si="96"/>
        <v/>
      </c>
      <c r="C2052" s="39" t="str">
        <f t="shared" ca="1" si="97"/>
        <v/>
      </c>
      <c r="D2052" s="39" t="str">
        <f t="shared" ca="1" si="98"/>
        <v/>
      </c>
    </row>
    <row r="2053" spans="1:4" x14ac:dyDescent="0.3">
      <c r="A2053" s="37" t="str">
        <f>IF(ISERROR(SMALL(Inventaires!$V$3:$V$318,ROW())),"",SMALL(Inventaires!$V$3:$V$318,ROW()))</f>
        <v/>
      </c>
      <c r="B2053" s="37" t="str">
        <f t="shared" ca="1" si="96"/>
        <v/>
      </c>
      <c r="C2053" s="39" t="str">
        <f t="shared" ca="1" si="97"/>
        <v/>
      </c>
      <c r="D2053" s="39" t="str">
        <f t="shared" ca="1" si="98"/>
        <v/>
      </c>
    </row>
    <row r="2054" spans="1:4" x14ac:dyDescent="0.3">
      <c r="A2054" s="37" t="str">
        <f>IF(ISERROR(SMALL(Inventaires!$V$3:$V$318,ROW())),"",SMALL(Inventaires!$V$3:$V$318,ROW()))</f>
        <v/>
      </c>
      <c r="B2054" s="37" t="str">
        <f t="shared" ca="1" si="96"/>
        <v/>
      </c>
      <c r="C2054" s="39" t="str">
        <f t="shared" ca="1" si="97"/>
        <v/>
      </c>
      <c r="D2054" s="39" t="str">
        <f t="shared" ca="1" si="98"/>
        <v/>
      </c>
    </row>
    <row r="2055" spans="1:4" x14ac:dyDescent="0.3">
      <c r="A2055" s="37" t="str">
        <f>IF(ISERROR(SMALL(Inventaires!$V$3:$V$318,ROW())),"",SMALL(Inventaires!$V$3:$V$318,ROW()))</f>
        <v/>
      </c>
      <c r="B2055" s="37" t="str">
        <f t="shared" ca="1" si="96"/>
        <v/>
      </c>
      <c r="C2055" s="39" t="str">
        <f t="shared" ca="1" si="97"/>
        <v/>
      </c>
      <c r="D2055" s="39" t="str">
        <f t="shared" ca="1" si="98"/>
        <v/>
      </c>
    </row>
    <row r="2056" spans="1:4" x14ac:dyDescent="0.3">
      <c r="A2056" s="37" t="str">
        <f>IF(ISERROR(SMALL(Inventaires!$V$3:$V$318,ROW())),"",SMALL(Inventaires!$V$3:$V$318,ROW()))</f>
        <v/>
      </c>
      <c r="B2056" s="37" t="str">
        <f t="shared" ca="1" si="96"/>
        <v/>
      </c>
      <c r="C2056" s="39" t="str">
        <f t="shared" ca="1" si="97"/>
        <v/>
      </c>
      <c r="D2056" s="39" t="str">
        <f t="shared" ca="1" si="98"/>
        <v/>
      </c>
    </row>
    <row r="2057" spans="1:4" x14ac:dyDescent="0.3">
      <c r="A2057" s="37" t="str">
        <f>IF(ISERROR(SMALL(Inventaires!$V$3:$V$318,ROW())),"",SMALL(Inventaires!$V$3:$V$318,ROW()))</f>
        <v/>
      </c>
      <c r="B2057" s="37" t="str">
        <f t="shared" ca="1" si="96"/>
        <v/>
      </c>
      <c r="C2057" s="39" t="str">
        <f t="shared" ca="1" si="97"/>
        <v/>
      </c>
      <c r="D2057" s="39" t="str">
        <f t="shared" ca="1" si="98"/>
        <v/>
      </c>
    </row>
    <row r="2058" spans="1:4" x14ac:dyDescent="0.3">
      <c r="A2058" s="37" t="str">
        <f>IF(ISERROR(SMALL(Inventaires!$V$3:$V$318,ROW())),"",SMALL(Inventaires!$V$3:$V$318,ROW()))</f>
        <v/>
      </c>
      <c r="B2058" s="37" t="str">
        <f t="shared" ca="1" si="96"/>
        <v/>
      </c>
      <c r="C2058" s="39" t="str">
        <f t="shared" ca="1" si="97"/>
        <v/>
      </c>
      <c r="D2058" s="39" t="str">
        <f t="shared" ca="1" si="98"/>
        <v/>
      </c>
    </row>
    <row r="2059" spans="1:4" x14ac:dyDescent="0.3">
      <c r="A2059" s="37" t="str">
        <f>IF(ISERROR(SMALL(Inventaires!$V$3:$V$318,ROW())),"",SMALL(Inventaires!$V$3:$V$318,ROW()))</f>
        <v/>
      </c>
      <c r="B2059" s="37" t="str">
        <f t="shared" ca="1" si="96"/>
        <v/>
      </c>
      <c r="C2059" s="39" t="str">
        <f t="shared" ca="1" si="97"/>
        <v/>
      </c>
      <c r="D2059" s="39" t="str">
        <f t="shared" ca="1" si="98"/>
        <v/>
      </c>
    </row>
    <row r="2060" spans="1:4" x14ac:dyDescent="0.3">
      <c r="A2060" s="37" t="str">
        <f>IF(ISERROR(SMALL(Inventaires!$V$3:$V$318,ROW())),"",SMALL(Inventaires!$V$3:$V$318,ROW()))</f>
        <v/>
      </c>
      <c r="B2060" s="37" t="str">
        <f t="shared" ca="1" si="96"/>
        <v/>
      </c>
      <c r="C2060" s="39" t="str">
        <f t="shared" ca="1" si="97"/>
        <v/>
      </c>
      <c r="D2060" s="39" t="str">
        <f t="shared" ca="1" si="98"/>
        <v/>
      </c>
    </row>
    <row r="2061" spans="1:4" x14ac:dyDescent="0.3">
      <c r="A2061" s="37" t="str">
        <f>IF(ISERROR(SMALL(Inventaires!$V$3:$V$318,ROW())),"",SMALL(Inventaires!$V$3:$V$318,ROW()))</f>
        <v/>
      </c>
      <c r="B2061" s="37" t="str">
        <f t="shared" ca="1" si="96"/>
        <v/>
      </c>
      <c r="C2061" s="39" t="str">
        <f t="shared" ca="1" si="97"/>
        <v/>
      </c>
      <c r="D2061" s="39" t="str">
        <f t="shared" ca="1" si="98"/>
        <v/>
      </c>
    </row>
    <row r="2062" spans="1:4" x14ac:dyDescent="0.3">
      <c r="A2062" s="37" t="str">
        <f>IF(ISERROR(SMALL(Inventaires!$V$3:$V$318,ROW())),"",SMALL(Inventaires!$V$3:$V$318,ROW()))</f>
        <v/>
      </c>
      <c r="B2062" s="37" t="str">
        <f t="shared" ca="1" si="96"/>
        <v/>
      </c>
      <c r="C2062" s="39" t="str">
        <f t="shared" ca="1" si="97"/>
        <v/>
      </c>
      <c r="D2062" s="39" t="str">
        <f t="shared" ca="1" si="98"/>
        <v/>
      </c>
    </row>
    <row r="2063" spans="1:4" x14ac:dyDescent="0.3">
      <c r="A2063" s="37" t="str">
        <f>IF(ISERROR(SMALL(Inventaires!$V$3:$V$318,ROW())),"",SMALL(Inventaires!$V$3:$V$318,ROW()))</f>
        <v/>
      </c>
      <c r="B2063" s="37" t="str">
        <f t="shared" ca="1" si="96"/>
        <v/>
      </c>
      <c r="C2063" s="39" t="str">
        <f t="shared" ca="1" si="97"/>
        <v/>
      </c>
      <c r="D2063" s="39" t="str">
        <f t="shared" ca="1" si="98"/>
        <v/>
      </c>
    </row>
    <row r="2064" spans="1:4" x14ac:dyDescent="0.3">
      <c r="A2064" s="37" t="str">
        <f>IF(ISERROR(SMALL(Inventaires!$V$3:$V$318,ROW())),"",SMALL(Inventaires!$V$3:$V$318,ROW()))</f>
        <v/>
      </c>
      <c r="B2064" s="37" t="str">
        <f t="shared" ca="1" si="96"/>
        <v/>
      </c>
      <c r="C2064" s="39" t="str">
        <f t="shared" ca="1" si="97"/>
        <v/>
      </c>
      <c r="D2064" s="39" t="str">
        <f t="shared" ca="1" si="98"/>
        <v/>
      </c>
    </row>
    <row r="2065" spans="1:4" x14ac:dyDescent="0.3">
      <c r="A2065" s="37" t="str">
        <f>IF(ISERROR(SMALL(Inventaires!$V$3:$V$318,ROW())),"",SMALL(Inventaires!$V$3:$V$318,ROW()))</f>
        <v/>
      </c>
      <c r="B2065" s="37" t="str">
        <f t="shared" ca="1" si="96"/>
        <v/>
      </c>
      <c r="C2065" s="39" t="str">
        <f t="shared" ca="1" si="97"/>
        <v/>
      </c>
      <c r="D2065" s="39" t="str">
        <f t="shared" ca="1" si="98"/>
        <v/>
      </c>
    </row>
    <row r="2066" spans="1:4" x14ac:dyDescent="0.3">
      <c r="A2066" s="37" t="str">
        <f>IF(ISERROR(SMALL(Inventaires!$V$3:$V$318,ROW())),"",SMALL(Inventaires!$V$3:$V$318,ROW()))</f>
        <v/>
      </c>
      <c r="B2066" s="37" t="str">
        <f t="shared" ca="1" si="96"/>
        <v/>
      </c>
      <c r="C2066" s="39" t="str">
        <f t="shared" ca="1" si="97"/>
        <v/>
      </c>
      <c r="D2066" s="39" t="str">
        <f t="shared" ca="1" si="98"/>
        <v/>
      </c>
    </row>
    <row r="2067" spans="1:4" x14ac:dyDescent="0.3">
      <c r="A2067" s="37" t="str">
        <f>IF(ISERROR(SMALL(Inventaires!$V$3:$V$318,ROW())),"",SMALL(Inventaires!$V$3:$V$318,ROW()))</f>
        <v/>
      </c>
      <c r="B2067" s="37" t="str">
        <f t="shared" ca="1" si="96"/>
        <v/>
      </c>
      <c r="C2067" s="39" t="str">
        <f t="shared" ca="1" si="97"/>
        <v/>
      </c>
      <c r="D2067" s="39" t="str">
        <f t="shared" ca="1" si="98"/>
        <v/>
      </c>
    </row>
    <row r="2068" spans="1:4" x14ac:dyDescent="0.3">
      <c r="A2068" s="37" t="str">
        <f>IF(ISERROR(SMALL(Inventaires!$V$3:$V$318,ROW())),"",SMALL(Inventaires!$V$3:$V$318,ROW()))</f>
        <v/>
      </c>
      <c r="B2068" s="37" t="str">
        <f t="shared" ca="1" si="96"/>
        <v/>
      </c>
      <c r="C2068" s="39" t="str">
        <f t="shared" ca="1" si="97"/>
        <v/>
      </c>
      <c r="D2068" s="39" t="str">
        <f t="shared" ca="1" si="98"/>
        <v/>
      </c>
    </row>
    <row r="2069" spans="1:4" x14ac:dyDescent="0.3">
      <c r="A2069" s="37" t="str">
        <f>IF(ISERROR(SMALL(Inventaires!$V$3:$V$318,ROW())),"",SMALL(Inventaires!$V$3:$V$318,ROW()))</f>
        <v/>
      </c>
      <c r="B2069" s="37" t="str">
        <f t="shared" ca="1" si="96"/>
        <v/>
      </c>
      <c r="C2069" s="39" t="str">
        <f t="shared" ca="1" si="97"/>
        <v/>
      </c>
      <c r="D2069" s="39" t="str">
        <f t="shared" ca="1" si="98"/>
        <v/>
      </c>
    </row>
    <row r="2070" spans="1:4" x14ac:dyDescent="0.3">
      <c r="A2070" s="37" t="str">
        <f>IF(ISERROR(SMALL(Inventaires!$V$3:$V$318,ROW())),"",SMALL(Inventaires!$V$3:$V$318,ROW()))</f>
        <v/>
      </c>
      <c r="B2070" s="37" t="str">
        <f t="shared" ca="1" si="96"/>
        <v/>
      </c>
      <c r="C2070" s="39" t="str">
        <f t="shared" ca="1" si="97"/>
        <v/>
      </c>
      <c r="D2070" s="39" t="str">
        <f t="shared" ca="1" si="98"/>
        <v/>
      </c>
    </row>
    <row r="2071" spans="1:4" x14ac:dyDescent="0.3">
      <c r="A2071" s="37" t="str">
        <f>IF(ISERROR(SMALL(Inventaires!$V$3:$V$318,ROW())),"",SMALL(Inventaires!$V$3:$V$318,ROW()))</f>
        <v/>
      </c>
      <c r="B2071" s="37" t="str">
        <f t="shared" ca="1" si="96"/>
        <v/>
      </c>
      <c r="C2071" s="39" t="str">
        <f t="shared" ca="1" si="97"/>
        <v/>
      </c>
      <c r="D2071" s="39" t="str">
        <f t="shared" ca="1" si="98"/>
        <v/>
      </c>
    </row>
    <row r="2072" spans="1:4" x14ac:dyDescent="0.3">
      <c r="A2072" s="37" t="str">
        <f>IF(ISERROR(SMALL(Inventaires!$V$3:$V$318,ROW())),"",SMALL(Inventaires!$V$3:$V$318,ROW()))</f>
        <v/>
      </c>
      <c r="B2072" s="37" t="str">
        <f t="shared" ca="1" si="96"/>
        <v/>
      </c>
      <c r="C2072" s="39" t="str">
        <f t="shared" ca="1" si="97"/>
        <v/>
      </c>
      <c r="D2072" s="39" t="str">
        <f t="shared" ca="1" si="98"/>
        <v/>
      </c>
    </row>
    <row r="2073" spans="1:4" x14ac:dyDescent="0.3">
      <c r="A2073" s="37" t="str">
        <f>IF(ISERROR(SMALL(Inventaires!$V$3:$V$318,ROW())),"",SMALL(Inventaires!$V$3:$V$318,ROW()))</f>
        <v/>
      </c>
      <c r="B2073" s="37" t="str">
        <f t="shared" ca="1" si="96"/>
        <v/>
      </c>
      <c r="C2073" s="39" t="str">
        <f t="shared" ca="1" si="97"/>
        <v/>
      </c>
      <c r="D2073" s="39" t="str">
        <f t="shared" ca="1" si="98"/>
        <v/>
      </c>
    </row>
    <row r="2074" spans="1:4" x14ac:dyDescent="0.3">
      <c r="A2074" s="37" t="str">
        <f>IF(ISERROR(SMALL(Inventaires!$V$3:$V$318,ROW())),"",SMALL(Inventaires!$V$3:$V$318,ROW()))</f>
        <v/>
      </c>
      <c r="B2074" s="37" t="str">
        <f t="shared" ca="1" si="96"/>
        <v/>
      </c>
      <c r="C2074" s="39" t="str">
        <f t="shared" ca="1" si="97"/>
        <v/>
      </c>
      <c r="D2074" s="39" t="str">
        <f t="shared" ca="1" si="98"/>
        <v/>
      </c>
    </row>
    <row r="2075" spans="1:4" x14ac:dyDescent="0.3">
      <c r="A2075" s="37" t="str">
        <f>IF(ISERROR(SMALL(Inventaires!$V$3:$V$318,ROW())),"",SMALL(Inventaires!$V$3:$V$318,ROW()))</f>
        <v/>
      </c>
      <c r="B2075" s="37" t="str">
        <f t="shared" ca="1" si="96"/>
        <v/>
      </c>
      <c r="C2075" s="39" t="str">
        <f t="shared" ca="1" si="97"/>
        <v/>
      </c>
      <c r="D2075" s="39" t="str">
        <f t="shared" ca="1" si="98"/>
        <v/>
      </c>
    </row>
    <row r="2076" spans="1:4" x14ac:dyDescent="0.3">
      <c r="A2076" s="37" t="str">
        <f>IF(ISERROR(SMALL(Inventaires!$V$3:$V$318,ROW())),"",SMALL(Inventaires!$V$3:$V$318,ROW()))</f>
        <v/>
      </c>
      <c r="B2076" s="37" t="str">
        <f t="shared" ca="1" si="96"/>
        <v/>
      </c>
      <c r="C2076" s="39" t="str">
        <f t="shared" ca="1" si="97"/>
        <v/>
      </c>
      <c r="D2076" s="39" t="str">
        <f t="shared" ca="1" si="98"/>
        <v/>
      </c>
    </row>
    <row r="2077" spans="1:4" x14ac:dyDescent="0.3">
      <c r="A2077" s="37" t="str">
        <f>IF(ISERROR(SMALL(Inventaires!$V$3:$V$318,ROW())),"",SMALL(Inventaires!$V$3:$V$318,ROW()))</f>
        <v/>
      </c>
      <c r="B2077" s="37" t="str">
        <f t="shared" ca="1" si="96"/>
        <v/>
      </c>
      <c r="C2077" s="39" t="str">
        <f t="shared" ca="1" si="97"/>
        <v/>
      </c>
      <c r="D2077" s="39" t="str">
        <f t="shared" ca="1" si="98"/>
        <v/>
      </c>
    </row>
    <row r="2078" spans="1:4" x14ac:dyDescent="0.3">
      <c r="A2078" s="37" t="str">
        <f>IF(ISERROR(SMALL(Inventaires!$V$3:$V$318,ROW())),"",SMALL(Inventaires!$V$3:$V$318,ROW()))</f>
        <v/>
      </c>
      <c r="B2078" s="37" t="str">
        <f t="shared" ca="1" si="96"/>
        <v/>
      </c>
      <c r="C2078" s="39" t="str">
        <f t="shared" ca="1" si="97"/>
        <v/>
      </c>
      <c r="D2078" s="39" t="str">
        <f t="shared" ca="1" si="98"/>
        <v/>
      </c>
    </row>
    <row r="2079" spans="1:4" x14ac:dyDescent="0.3">
      <c r="A2079" s="37" t="str">
        <f>IF(ISERROR(SMALL(Inventaires!$V$3:$V$318,ROW())),"",SMALL(Inventaires!$V$3:$V$318,ROW()))</f>
        <v/>
      </c>
      <c r="B2079" s="37" t="str">
        <f t="shared" ca="1" si="96"/>
        <v/>
      </c>
      <c r="C2079" s="39" t="str">
        <f t="shared" ca="1" si="97"/>
        <v/>
      </c>
      <c r="D2079" s="39" t="str">
        <f t="shared" ca="1" si="98"/>
        <v/>
      </c>
    </row>
    <row r="2080" spans="1:4" x14ac:dyDescent="0.3">
      <c r="A2080" s="37" t="str">
        <f>IF(ISERROR(SMALL(Inventaires!$V$3:$V$318,ROW())),"",SMALL(Inventaires!$V$3:$V$318,ROW()))</f>
        <v/>
      </c>
      <c r="B2080" s="37" t="str">
        <f t="shared" ca="1" si="96"/>
        <v/>
      </c>
      <c r="C2080" s="39" t="str">
        <f t="shared" ca="1" si="97"/>
        <v/>
      </c>
      <c r="D2080" s="39" t="str">
        <f t="shared" ca="1" si="98"/>
        <v/>
      </c>
    </row>
    <row r="2081" spans="1:4" x14ac:dyDescent="0.3">
      <c r="A2081" s="37" t="str">
        <f>IF(ISERROR(SMALL(Inventaires!$V$3:$V$318,ROW())),"",SMALL(Inventaires!$V$3:$V$318,ROW()))</f>
        <v/>
      </c>
      <c r="B2081" s="37" t="str">
        <f t="shared" ca="1" si="96"/>
        <v/>
      </c>
      <c r="C2081" s="39" t="str">
        <f t="shared" ca="1" si="97"/>
        <v/>
      </c>
      <c r="D2081" s="39" t="str">
        <f t="shared" ca="1" si="98"/>
        <v/>
      </c>
    </row>
    <row r="2082" spans="1:4" x14ac:dyDescent="0.3">
      <c r="A2082" s="37" t="str">
        <f>IF(ISERROR(SMALL(Inventaires!$V$3:$V$318,ROW())),"",SMALL(Inventaires!$V$3:$V$318,ROW()))</f>
        <v/>
      </c>
      <c r="B2082" s="37" t="str">
        <f t="shared" ca="1" si="96"/>
        <v/>
      </c>
      <c r="C2082" s="39" t="str">
        <f t="shared" ca="1" si="97"/>
        <v/>
      </c>
      <c r="D2082" s="39" t="str">
        <f t="shared" ca="1" si="98"/>
        <v/>
      </c>
    </row>
    <row r="2083" spans="1:4" x14ac:dyDescent="0.3">
      <c r="A2083" s="37" t="str">
        <f>IF(ISERROR(SMALL(Inventaires!$V$3:$V$318,ROW())),"",SMALL(Inventaires!$V$3:$V$318,ROW()))</f>
        <v/>
      </c>
      <c r="B2083" s="37" t="str">
        <f t="shared" ca="1" si="96"/>
        <v/>
      </c>
      <c r="C2083" s="39" t="str">
        <f t="shared" ca="1" si="97"/>
        <v/>
      </c>
      <c r="D2083" s="39" t="str">
        <f t="shared" ca="1" si="98"/>
        <v/>
      </c>
    </row>
    <row r="2084" spans="1:4" x14ac:dyDescent="0.3">
      <c r="A2084" s="37" t="str">
        <f>IF(ISERROR(SMALL(Inventaires!$V$3:$V$318,ROW())),"",SMALL(Inventaires!$V$3:$V$318,ROW()))</f>
        <v/>
      </c>
      <c r="B2084" s="37" t="str">
        <f t="shared" ca="1" si="96"/>
        <v/>
      </c>
      <c r="C2084" s="39" t="str">
        <f t="shared" ca="1" si="97"/>
        <v/>
      </c>
      <c r="D2084" s="39" t="str">
        <f t="shared" ca="1" si="98"/>
        <v/>
      </c>
    </row>
    <row r="2085" spans="1:4" x14ac:dyDescent="0.3">
      <c r="A2085" s="37" t="str">
        <f>IF(ISERROR(SMALL(Inventaires!$V$3:$V$318,ROW())),"",SMALL(Inventaires!$V$3:$V$318,ROW()))</f>
        <v/>
      </c>
      <c r="B2085" s="37" t="str">
        <f t="shared" ca="1" si="96"/>
        <v/>
      </c>
      <c r="C2085" s="39" t="str">
        <f t="shared" ca="1" si="97"/>
        <v/>
      </c>
      <c r="D2085" s="39" t="str">
        <f t="shared" ca="1" si="98"/>
        <v/>
      </c>
    </row>
    <row r="2086" spans="1:4" x14ac:dyDescent="0.3">
      <c r="A2086" s="37" t="str">
        <f>IF(ISERROR(SMALL(Inventaires!$V$3:$V$318,ROW())),"",SMALL(Inventaires!$V$3:$V$318,ROW()))</f>
        <v/>
      </c>
      <c r="B2086" s="37" t="str">
        <f t="shared" ca="1" si="96"/>
        <v/>
      </c>
      <c r="C2086" s="39" t="str">
        <f t="shared" ca="1" si="97"/>
        <v/>
      </c>
      <c r="D2086" s="39" t="str">
        <f t="shared" ca="1" si="98"/>
        <v/>
      </c>
    </row>
    <row r="2087" spans="1:4" x14ac:dyDescent="0.3">
      <c r="A2087" s="37" t="str">
        <f>IF(ISERROR(SMALL(Inventaires!$V$3:$V$318,ROW())),"",SMALL(Inventaires!$V$3:$V$318,ROW()))</f>
        <v/>
      </c>
      <c r="B2087" s="37" t="str">
        <f t="shared" ca="1" si="96"/>
        <v/>
      </c>
      <c r="C2087" s="39" t="str">
        <f t="shared" ca="1" si="97"/>
        <v/>
      </c>
      <c r="D2087" s="39" t="str">
        <f t="shared" ca="1" si="98"/>
        <v/>
      </c>
    </row>
    <row r="2088" spans="1:4" x14ac:dyDescent="0.3">
      <c r="A2088" s="37" t="str">
        <f>IF(ISERROR(SMALL(Inventaires!$V$3:$V$318,ROW())),"",SMALL(Inventaires!$V$3:$V$318,ROW()))</f>
        <v/>
      </c>
      <c r="B2088" s="37" t="str">
        <f t="shared" ca="1" si="96"/>
        <v/>
      </c>
      <c r="C2088" s="39" t="str">
        <f t="shared" ca="1" si="97"/>
        <v/>
      </c>
      <c r="D2088" s="39" t="str">
        <f t="shared" ca="1" si="98"/>
        <v/>
      </c>
    </row>
    <row r="2089" spans="1:4" x14ac:dyDescent="0.3">
      <c r="A2089" s="37" t="str">
        <f>IF(ISERROR(SMALL(Inventaires!$V$3:$V$318,ROW())),"",SMALL(Inventaires!$V$3:$V$318,ROW()))</f>
        <v/>
      </c>
      <c r="B2089" s="37" t="str">
        <f t="shared" ca="1" si="96"/>
        <v/>
      </c>
      <c r="C2089" s="39" t="str">
        <f t="shared" ca="1" si="97"/>
        <v/>
      </c>
      <c r="D2089" s="39" t="str">
        <f t="shared" ca="1" si="98"/>
        <v/>
      </c>
    </row>
    <row r="2090" spans="1:4" x14ac:dyDescent="0.3">
      <c r="A2090" s="37" t="str">
        <f>IF(ISERROR(SMALL(Inventaires!$V$3:$V$318,ROW())),"",SMALL(Inventaires!$V$3:$V$318,ROW()))</f>
        <v/>
      </c>
      <c r="B2090" s="37" t="str">
        <f t="shared" ca="1" si="96"/>
        <v/>
      </c>
      <c r="C2090" s="39" t="str">
        <f t="shared" ca="1" si="97"/>
        <v/>
      </c>
      <c r="D2090" s="39" t="str">
        <f t="shared" ca="1" si="98"/>
        <v/>
      </c>
    </row>
    <row r="2091" spans="1:4" x14ac:dyDescent="0.3">
      <c r="A2091" s="37" t="str">
        <f>IF(ISERROR(SMALL(Inventaires!$V$3:$V$318,ROW())),"",SMALL(Inventaires!$V$3:$V$318,ROW()))</f>
        <v/>
      </c>
      <c r="B2091" s="37" t="str">
        <f t="shared" ca="1" si="96"/>
        <v/>
      </c>
      <c r="C2091" s="39" t="str">
        <f t="shared" ca="1" si="97"/>
        <v/>
      </c>
      <c r="D2091" s="39" t="str">
        <f t="shared" ca="1" si="98"/>
        <v/>
      </c>
    </row>
    <row r="2092" spans="1:4" x14ac:dyDescent="0.3">
      <c r="A2092" s="37" t="str">
        <f>IF(ISERROR(SMALL(Inventaires!$V$3:$V$318,ROW())),"",SMALL(Inventaires!$V$3:$V$318,ROW()))</f>
        <v/>
      </c>
      <c r="B2092" s="37" t="str">
        <f t="shared" ca="1" si="96"/>
        <v/>
      </c>
      <c r="C2092" s="39" t="str">
        <f t="shared" ca="1" si="97"/>
        <v/>
      </c>
      <c r="D2092" s="39" t="str">
        <f t="shared" ca="1" si="98"/>
        <v/>
      </c>
    </row>
    <row r="2093" spans="1:4" x14ac:dyDescent="0.3">
      <c r="A2093" s="37" t="str">
        <f>IF(ISERROR(SMALL(Inventaires!$V$3:$V$318,ROW())),"",SMALL(Inventaires!$V$3:$V$318,ROW()))</f>
        <v/>
      </c>
      <c r="B2093" s="37" t="str">
        <f t="shared" ca="1" si="96"/>
        <v/>
      </c>
      <c r="C2093" s="39" t="str">
        <f t="shared" ca="1" si="97"/>
        <v/>
      </c>
      <c r="D2093" s="39" t="str">
        <f t="shared" ca="1" si="98"/>
        <v/>
      </c>
    </row>
    <row r="2094" spans="1:4" x14ac:dyDescent="0.3">
      <c r="A2094" s="37" t="str">
        <f>IF(ISERROR(SMALL(Inventaires!$V$3:$V$318,ROW())),"",SMALL(Inventaires!$V$3:$V$318,ROW()))</f>
        <v/>
      </c>
      <c r="B2094" s="37" t="str">
        <f t="shared" ca="1" si="96"/>
        <v/>
      </c>
      <c r="C2094" s="39" t="str">
        <f t="shared" ca="1" si="97"/>
        <v/>
      </c>
      <c r="D2094" s="39" t="str">
        <f t="shared" ca="1" si="98"/>
        <v/>
      </c>
    </row>
    <row r="2095" spans="1:4" x14ac:dyDescent="0.3">
      <c r="A2095" s="37" t="str">
        <f>IF(ISERROR(SMALL(Inventaires!$V$3:$V$318,ROW())),"",SMALL(Inventaires!$V$3:$V$318,ROW()))</f>
        <v/>
      </c>
      <c r="B2095" s="37" t="str">
        <f t="shared" ca="1" si="96"/>
        <v/>
      </c>
      <c r="C2095" s="39" t="str">
        <f t="shared" ca="1" si="97"/>
        <v/>
      </c>
      <c r="D2095" s="39" t="str">
        <f t="shared" ca="1" si="98"/>
        <v/>
      </c>
    </row>
    <row r="2096" spans="1:4" x14ac:dyDescent="0.3">
      <c r="A2096" s="37" t="str">
        <f>IF(ISERROR(SMALL(Inventaires!$V$3:$V$318,ROW())),"",SMALL(Inventaires!$V$3:$V$318,ROW()))</f>
        <v/>
      </c>
      <c r="B2096" s="37" t="str">
        <f t="shared" ca="1" si="96"/>
        <v/>
      </c>
      <c r="C2096" s="39" t="str">
        <f t="shared" ca="1" si="97"/>
        <v/>
      </c>
      <c r="D2096" s="39" t="str">
        <f t="shared" ca="1" si="98"/>
        <v/>
      </c>
    </row>
    <row r="2097" spans="1:4" x14ac:dyDescent="0.3">
      <c r="A2097" s="37" t="str">
        <f>IF(ISERROR(SMALL(Inventaires!$V$3:$V$318,ROW())),"",SMALL(Inventaires!$V$3:$V$318,ROW()))</f>
        <v/>
      </c>
      <c r="B2097" s="37" t="str">
        <f t="shared" ca="1" si="96"/>
        <v/>
      </c>
      <c r="C2097" s="39" t="str">
        <f t="shared" ca="1" si="97"/>
        <v/>
      </c>
      <c r="D2097" s="39" t="str">
        <f t="shared" ca="1" si="98"/>
        <v/>
      </c>
    </row>
    <row r="2098" spans="1:4" x14ac:dyDescent="0.3">
      <c r="A2098" s="37" t="str">
        <f>IF(ISERROR(SMALL(Inventaires!$V$3:$V$318,ROW())),"",SMALL(Inventaires!$V$3:$V$318,ROW()))</f>
        <v/>
      </c>
      <c r="B2098" s="37" t="str">
        <f t="shared" ca="1" si="96"/>
        <v/>
      </c>
      <c r="C2098" s="39" t="str">
        <f t="shared" ca="1" si="97"/>
        <v/>
      </c>
      <c r="D2098" s="39" t="str">
        <f t="shared" ca="1" si="98"/>
        <v/>
      </c>
    </row>
    <row r="2099" spans="1:4" x14ac:dyDescent="0.3">
      <c r="A2099" s="37" t="str">
        <f>IF(ISERROR(SMALL(Inventaires!$V$3:$V$318,ROW())),"",SMALL(Inventaires!$V$3:$V$318,ROW()))</f>
        <v/>
      </c>
      <c r="B2099" s="37" t="str">
        <f t="shared" ca="1" si="96"/>
        <v/>
      </c>
      <c r="C2099" s="39" t="str">
        <f t="shared" ca="1" si="97"/>
        <v/>
      </c>
      <c r="D2099" s="39" t="str">
        <f t="shared" ca="1" si="98"/>
        <v/>
      </c>
    </row>
    <row r="2100" spans="1:4" x14ac:dyDescent="0.3">
      <c r="A2100" s="37" t="str">
        <f>IF(ISERROR(SMALL(Inventaires!$V$3:$V$318,ROW())),"",SMALL(Inventaires!$V$3:$V$318,ROW()))</f>
        <v/>
      </c>
      <c r="B2100" s="37" t="str">
        <f t="shared" ca="1" si="96"/>
        <v/>
      </c>
      <c r="C2100" s="39" t="str">
        <f t="shared" ca="1" si="97"/>
        <v/>
      </c>
      <c r="D2100" s="39" t="str">
        <f t="shared" ca="1" si="98"/>
        <v/>
      </c>
    </row>
    <row r="2101" spans="1:4" x14ac:dyDescent="0.3">
      <c r="A2101" s="37" t="str">
        <f>IF(ISERROR(SMALL(Inventaires!$V$3:$V$318,ROW())),"",SMALL(Inventaires!$V$3:$V$318,ROW()))</f>
        <v/>
      </c>
      <c r="B2101" s="37" t="str">
        <f t="shared" ca="1" si="96"/>
        <v/>
      </c>
      <c r="C2101" s="39" t="str">
        <f t="shared" ca="1" si="97"/>
        <v/>
      </c>
      <c r="D2101" s="39" t="str">
        <f t="shared" ca="1" si="98"/>
        <v/>
      </c>
    </row>
    <row r="2102" spans="1:4" x14ac:dyDescent="0.3">
      <c r="A2102" s="37" t="str">
        <f>IF(ISERROR(SMALL(Inventaires!$V$3:$V$318,ROW())),"",SMALL(Inventaires!$V$3:$V$318,ROW()))</f>
        <v/>
      </c>
      <c r="B2102" s="37" t="str">
        <f t="shared" ca="1" si="96"/>
        <v/>
      </c>
      <c r="C2102" s="39" t="str">
        <f t="shared" ca="1" si="97"/>
        <v/>
      </c>
      <c r="D2102" s="39" t="str">
        <f t="shared" ca="1" si="98"/>
        <v/>
      </c>
    </row>
    <row r="2103" spans="1:4" x14ac:dyDescent="0.3">
      <c r="A2103" s="37" t="str">
        <f>IF(ISERROR(SMALL(Inventaires!$V$3:$V$318,ROW())),"",SMALL(Inventaires!$V$3:$V$318,ROW()))</f>
        <v/>
      </c>
      <c r="B2103" s="37" t="str">
        <f t="shared" ca="1" si="96"/>
        <v/>
      </c>
      <c r="C2103" s="39" t="str">
        <f t="shared" ca="1" si="97"/>
        <v/>
      </c>
      <c r="D2103" s="39" t="str">
        <f t="shared" ca="1" si="98"/>
        <v/>
      </c>
    </row>
    <row r="2104" spans="1:4" x14ac:dyDescent="0.3">
      <c r="A2104" s="37" t="str">
        <f>IF(ISERROR(SMALL(Inventaires!$V$3:$V$318,ROW())),"",SMALL(Inventaires!$V$3:$V$318,ROW()))</f>
        <v/>
      </c>
      <c r="B2104" s="37" t="str">
        <f t="shared" ca="1" si="96"/>
        <v/>
      </c>
      <c r="C2104" s="39" t="str">
        <f t="shared" ca="1" si="97"/>
        <v/>
      </c>
      <c r="D2104" s="39" t="str">
        <f t="shared" ca="1" si="98"/>
        <v/>
      </c>
    </row>
    <row r="2105" spans="1:4" x14ac:dyDescent="0.3">
      <c r="A2105" s="37" t="str">
        <f>IF(ISERROR(SMALL(Inventaires!$V$3:$V$318,ROW())),"",SMALL(Inventaires!$V$3:$V$318,ROW()))</f>
        <v/>
      </c>
      <c r="B2105" s="37" t="str">
        <f t="shared" ca="1" si="96"/>
        <v/>
      </c>
      <c r="C2105" s="39" t="str">
        <f t="shared" ca="1" si="97"/>
        <v/>
      </c>
      <c r="D2105" s="39" t="str">
        <f t="shared" ca="1" si="98"/>
        <v/>
      </c>
    </row>
    <row r="2106" spans="1:4" x14ac:dyDescent="0.3">
      <c r="A2106" s="37" t="str">
        <f>IF(ISERROR(SMALL(Inventaires!$V$3:$V$318,ROW())),"",SMALL(Inventaires!$V$3:$V$318,ROW()))</f>
        <v/>
      </c>
      <c r="B2106" s="37" t="str">
        <f t="shared" ca="1" si="96"/>
        <v/>
      </c>
      <c r="C2106" s="39" t="str">
        <f t="shared" ca="1" si="97"/>
        <v/>
      </c>
      <c r="D2106" s="39" t="str">
        <f t="shared" ca="1" si="98"/>
        <v/>
      </c>
    </row>
    <row r="2107" spans="1:4" x14ac:dyDescent="0.3">
      <c r="A2107" s="37" t="str">
        <f>IF(ISERROR(SMALL(Inventaires!$V$3:$V$318,ROW())),"",SMALL(Inventaires!$V$3:$V$318,ROW()))</f>
        <v/>
      </c>
      <c r="B2107" s="37" t="str">
        <f t="shared" ca="1" si="96"/>
        <v/>
      </c>
      <c r="C2107" s="39" t="str">
        <f t="shared" ca="1" si="97"/>
        <v/>
      </c>
      <c r="D2107" s="39" t="str">
        <f t="shared" ca="1" si="98"/>
        <v/>
      </c>
    </row>
    <row r="2108" spans="1:4" x14ac:dyDescent="0.3">
      <c r="A2108" s="37" t="str">
        <f>IF(ISERROR(SMALL(Inventaires!$V$3:$V$318,ROW())),"",SMALL(Inventaires!$V$3:$V$318,ROW()))</f>
        <v/>
      </c>
      <c r="B2108" s="37" t="str">
        <f t="shared" ca="1" si="96"/>
        <v/>
      </c>
      <c r="C2108" s="39" t="str">
        <f t="shared" ca="1" si="97"/>
        <v/>
      </c>
      <c r="D2108" s="39" t="str">
        <f t="shared" ca="1" si="98"/>
        <v/>
      </c>
    </row>
    <row r="2109" spans="1:4" x14ac:dyDescent="0.3">
      <c r="A2109" s="37" t="str">
        <f>IF(ISERROR(SMALL(Inventaires!$V$3:$V$318,ROW())),"",SMALL(Inventaires!$V$3:$V$318,ROW()))</f>
        <v/>
      </c>
      <c r="B2109" s="37" t="str">
        <f t="shared" ca="1" si="96"/>
        <v/>
      </c>
      <c r="C2109" s="39" t="str">
        <f t="shared" ca="1" si="97"/>
        <v/>
      </c>
      <c r="D2109" s="39" t="str">
        <f t="shared" ca="1" si="98"/>
        <v/>
      </c>
    </row>
    <row r="2110" spans="1:4" x14ac:dyDescent="0.3">
      <c r="A2110" s="37" t="str">
        <f>IF(ISERROR(SMALL(Inventaires!$V$3:$V$318,ROW())),"",SMALL(Inventaires!$V$3:$V$318,ROW()))</f>
        <v/>
      </c>
      <c r="B2110" s="37" t="str">
        <f t="shared" ca="1" si="96"/>
        <v/>
      </c>
      <c r="C2110" s="39" t="str">
        <f t="shared" ca="1" si="97"/>
        <v/>
      </c>
      <c r="D2110" s="39" t="str">
        <f t="shared" ca="1" si="98"/>
        <v/>
      </c>
    </row>
    <row r="2111" spans="1:4" x14ac:dyDescent="0.3">
      <c r="A2111" s="37" t="str">
        <f>IF(ISERROR(SMALL(Inventaires!$V$3:$V$318,ROW())),"",SMALL(Inventaires!$V$3:$V$318,ROW()))</f>
        <v/>
      </c>
      <c r="B2111" s="37" t="str">
        <f t="shared" ca="1" si="96"/>
        <v/>
      </c>
      <c r="C2111" s="39" t="str">
        <f t="shared" ca="1" si="97"/>
        <v/>
      </c>
      <c r="D2111" s="39" t="str">
        <f t="shared" ca="1" si="98"/>
        <v/>
      </c>
    </row>
    <row r="2112" spans="1:4" x14ac:dyDescent="0.3">
      <c r="A2112" s="37" t="str">
        <f>IF(ISERROR(SMALL(Inventaires!$V$3:$V$318,ROW())),"",SMALL(Inventaires!$V$3:$V$318,ROW()))</f>
        <v/>
      </c>
      <c r="B2112" s="37" t="str">
        <f t="shared" ca="1" si="96"/>
        <v/>
      </c>
      <c r="C2112" s="39" t="str">
        <f t="shared" ca="1" si="97"/>
        <v/>
      </c>
      <c r="D2112" s="39" t="str">
        <f t="shared" ca="1" si="98"/>
        <v/>
      </c>
    </row>
    <row r="2113" spans="1:4" x14ac:dyDescent="0.3">
      <c r="A2113" s="37" t="str">
        <f>IF(ISERROR(SMALL(Inventaires!$V$3:$V$318,ROW())),"",SMALL(Inventaires!$V$3:$V$318,ROW()))</f>
        <v/>
      </c>
      <c r="B2113" s="37" t="str">
        <f t="shared" ref="B2113:B2176" ca="1" si="99">IF(A2113="","",INDIRECT("Inventaires!D"&amp;A2113,1))</f>
        <v/>
      </c>
      <c r="C2113" s="39" t="str">
        <f t="shared" ref="C2113:C2176" ca="1" si="100">IF(A2113="","",INDIRECT("Inventaires!Q"&amp;A2113,1))</f>
        <v/>
      </c>
      <c r="D2113" s="39" t="str">
        <f t="shared" ca="1" si="98"/>
        <v/>
      </c>
    </row>
    <row r="2114" spans="1:4" x14ac:dyDescent="0.3">
      <c r="A2114" s="37" t="str">
        <f>IF(ISERROR(SMALL(Inventaires!$V$3:$V$318,ROW())),"",SMALL(Inventaires!$V$3:$V$318,ROW()))</f>
        <v/>
      </c>
      <c r="B2114" s="37" t="str">
        <f t="shared" ca="1" si="99"/>
        <v/>
      </c>
      <c r="C2114" s="39" t="str">
        <f t="shared" ca="1" si="100"/>
        <v/>
      </c>
      <c r="D2114" s="39" t="str">
        <f t="shared" ref="D2114:D2177" ca="1" si="101">IF(A2114="","",INDIRECT("Inventaires!C"&amp;A2114,1))</f>
        <v/>
      </c>
    </row>
    <row r="2115" spans="1:4" x14ac:dyDescent="0.3">
      <c r="A2115" s="37" t="str">
        <f>IF(ISERROR(SMALL(Inventaires!$V$3:$V$318,ROW())),"",SMALL(Inventaires!$V$3:$V$318,ROW()))</f>
        <v/>
      </c>
      <c r="B2115" s="37" t="str">
        <f t="shared" ca="1" si="99"/>
        <v/>
      </c>
      <c r="C2115" s="39" t="str">
        <f t="shared" ca="1" si="100"/>
        <v/>
      </c>
      <c r="D2115" s="39" t="str">
        <f t="shared" ca="1" si="101"/>
        <v/>
      </c>
    </row>
    <row r="2116" spans="1:4" x14ac:dyDescent="0.3">
      <c r="A2116" s="37" t="str">
        <f>IF(ISERROR(SMALL(Inventaires!$V$3:$V$318,ROW())),"",SMALL(Inventaires!$V$3:$V$318,ROW()))</f>
        <v/>
      </c>
      <c r="B2116" s="37" t="str">
        <f t="shared" ca="1" si="99"/>
        <v/>
      </c>
      <c r="C2116" s="39" t="str">
        <f t="shared" ca="1" si="100"/>
        <v/>
      </c>
      <c r="D2116" s="39" t="str">
        <f t="shared" ca="1" si="101"/>
        <v/>
      </c>
    </row>
    <row r="2117" spans="1:4" x14ac:dyDescent="0.3">
      <c r="A2117" s="37" t="str">
        <f>IF(ISERROR(SMALL(Inventaires!$V$3:$V$318,ROW())),"",SMALL(Inventaires!$V$3:$V$318,ROW()))</f>
        <v/>
      </c>
      <c r="B2117" s="37" t="str">
        <f t="shared" ca="1" si="99"/>
        <v/>
      </c>
      <c r="C2117" s="39" t="str">
        <f t="shared" ca="1" si="100"/>
        <v/>
      </c>
      <c r="D2117" s="39" t="str">
        <f t="shared" ca="1" si="101"/>
        <v/>
      </c>
    </row>
    <row r="2118" spans="1:4" x14ac:dyDescent="0.3">
      <c r="A2118" s="37" t="str">
        <f>IF(ISERROR(SMALL(Inventaires!$V$3:$V$318,ROW())),"",SMALL(Inventaires!$V$3:$V$318,ROW()))</f>
        <v/>
      </c>
      <c r="B2118" s="37" t="str">
        <f t="shared" ca="1" si="99"/>
        <v/>
      </c>
      <c r="C2118" s="39" t="str">
        <f t="shared" ca="1" si="100"/>
        <v/>
      </c>
      <c r="D2118" s="39" t="str">
        <f t="shared" ca="1" si="101"/>
        <v/>
      </c>
    </row>
    <row r="2119" spans="1:4" x14ac:dyDescent="0.3">
      <c r="A2119" s="37" t="str">
        <f>IF(ISERROR(SMALL(Inventaires!$V$3:$V$318,ROW())),"",SMALL(Inventaires!$V$3:$V$318,ROW()))</f>
        <v/>
      </c>
      <c r="B2119" s="37" t="str">
        <f t="shared" ca="1" si="99"/>
        <v/>
      </c>
      <c r="C2119" s="39" t="str">
        <f t="shared" ca="1" si="100"/>
        <v/>
      </c>
      <c r="D2119" s="39" t="str">
        <f t="shared" ca="1" si="101"/>
        <v/>
      </c>
    </row>
    <row r="2120" spans="1:4" x14ac:dyDescent="0.3">
      <c r="A2120" s="37" t="str">
        <f>IF(ISERROR(SMALL(Inventaires!$V$3:$V$318,ROW())),"",SMALL(Inventaires!$V$3:$V$318,ROW()))</f>
        <v/>
      </c>
      <c r="B2120" s="37" t="str">
        <f t="shared" ca="1" si="99"/>
        <v/>
      </c>
      <c r="C2120" s="39" t="str">
        <f t="shared" ca="1" si="100"/>
        <v/>
      </c>
      <c r="D2120" s="39" t="str">
        <f t="shared" ca="1" si="101"/>
        <v/>
      </c>
    </row>
    <row r="2121" spans="1:4" x14ac:dyDescent="0.3">
      <c r="A2121" s="37" t="str">
        <f>IF(ISERROR(SMALL(Inventaires!$V$3:$V$318,ROW())),"",SMALL(Inventaires!$V$3:$V$318,ROW()))</f>
        <v/>
      </c>
      <c r="B2121" s="37" t="str">
        <f t="shared" ca="1" si="99"/>
        <v/>
      </c>
      <c r="C2121" s="39" t="str">
        <f t="shared" ca="1" si="100"/>
        <v/>
      </c>
      <c r="D2121" s="39" t="str">
        <f t="shared" ca="1" si="101"/>
        <v/>
      </c>
    </row>
    <row r="2122" spans="1:4" x14ac:dyDescent="0.3">
      <c r="A2122" s="37" t="str">
        <f>IF(ISERROR(SMALL(Inventaires!$V$3:$V$318,ROW())),"",SMALL(Inventaires!$V$3:$V$318,ROW()))</f>
        <v/>
      </c>
      <c r="B2122" s="37" t="str">
        <f t="shared" ca="1" si="99"/>
        <v/>
      </c>
      <c r="C2122" s="39" t="str">
        <f t="shared" ca="1" si="100"/>
        <v/>
      </c>
      <c r="D2122" s="39" t="str">
        <f t="shared" ca="1" si="101"/>
        <v/>
      </c>
    </row>
    <row r="2123" spans="1:4" x14ac:dyDescent="0.3">
      <c r="A2123" s="37" t="str">
        <f>IF(ISERROR(SMALL(Inventaires!$V$3:$V$318,ROW())),"",SMALL(Inventaires!$V$3:$V$318,ROW()))</f>
        <v/>
      </c>
      <c r="B2123" s="37" t="str">
        <f t="shared" ca="1" si="99"/>
        <v/>
      </c>
      <c r="C2123" s="39" t="str">
        <f t="shared" ca="1" si="100"/>
        <v/>
      </c>
      <c r="D2123" s="39" t="str">
        <f t="shared" ca="1" si="101"/>
        <v/>
      </c>
    </row>
    <row r="2124" spans="1:4" x14ac:dyDescent="0.3">
      <c r="A2124" s="37" t="str">
        <f>IF(ISERROR(SMALL(Inventaires!$V$3:$V$318,ROW())),"",SMALL(Inventaires!$V$3:$V$318,ROW()))</f>
        <v/>
      </c>
      <c r="B2124" s="37" t="str">
        <f t="shared" ca="1" si="99"/>
        <v/>
      </c>
      <c r="C2124" s="39" t="str">
        <f t="shared" ca="1" si="100"/>
        <v/>
      </c>
      <c r="D2124" s="39" t="str">
        <f t="shared" ca="1" si="101"/>
        <v/>
      </c>
    </row>
    <row r="2125" spans="1:4" x14ac:dyDescent="0.3">
      <c r="A2125" s="37" t="str">
        <f>IF(ISERROR(SMALL(Inventaires!$V$3:$V$318,ROW())),"",SMALL(Inventaires!$V$3:$V$318,ROW()))</f>
        <v/>
      </c>
      <c r="B2125" s="37" t="str">
        <f t="shared" ca="1" si="99"/>
        <v/>
      </c>
      <c r="C2125" s="39" t="str">
        <f t="shared" ca="1" si="100"/>
        <v/>
      </c>
      <c r="D2125" s="39" t="str">
        <f t="shared" ca="1" si="101"/>
        <v/>
      </c>
    </row>
    <row r="2126" spans="1:4" x14ac:dyDescent="0.3">
      <c r="A2126" s="37" t="str">
        <f>IF(ISERROR(SMALL(Inventaires!$V$3:$V$318,ROW())),"",SMALL(Inventaires!$V$3:$V$318,ROW()))</f>
        <v/>
      </c>
      <c r="B2126" s="37" t="str">
        <f t="shared" ca="1" si="99"/>
        <v/>
      </c>
      <c r="C2126" s="39" t="str">
        <f t="shared" ca="1" si="100"/>
        <v/>
      </c>
      <c r="D2126" s="39" t="str">
        <f t="shared" ca="1" si="101"/>
        <v/>
      </c>
    </row>
    <row r="2127" spans="1:4" x14ac:dyDescent="0.3">
      <c r="A2127" s="37" t="str">
        <f>IF(ISERROR(SMALL(Inventaires!$V$3:$V$318,ROW())),"",SMALL(Inventaires!$V$3:$V$318,ROW()))</f>
        <v/>
      </c>
      <c r="B2127" s="37" t="str">
        <f t="shared" ca="1" si="99"/>
        <v/>
      </c>
      <c r="C2127" s="39" t="str">
        <f t="shared" ca="1" si="100"/>
        <v/>
      </c>
      <c r="D2127" s="39" t="str">
        <f t="shared" ca="1" si="101"/>
        <v/>
      </c>
    </row>
    <row r="2128" spans="1:4" x14ac:dyDescent="0.3">
      <c r="A2128" s="37" t="str">
        <f>IF(ISERROR(SMALL(Inventaires!$V$3:$V$318,ROW())),"",SMALL(Inventaires!$V$3:$V$318,ROW()))</f>
        <v/>
      </c>
      <c r="B2128" s="37" t="str">
        <f t="shared" ca="1" si="99"/>
        <v/>
      </c>
      <c r="C2128" s="39" t="str">
        <f t="shared" ca="1" si="100"/>
        <v/>
      </c>
      <c r="D2128" s="39" t="str">
        <f t="shared" ca="1" si="101"/>
        <v/>
      </c>
    </row>
    <row r="2129" spans="1:4" x14ac:dyDescent="0.3">
      <c r="A2129" s="37" t="str">
        <f>IF(ISERROR(SMALL(Inventaires!$V$3:$V$318,ROW())),"",SMALL(Inventaires!$V$3:$V$318,ROW()))</f>
        <v/>
      </c>
      <c r="B2129" s="37" t="str">
        <f t="shared" ca="1" si="99"/>
        <v/>
      </c>
      <c r="C2129" s="39" t="str">
        <f t="shared" ca="1" si="100"/>
        <v/>
      </c>
      <c r="D2129" s="39" t="str">
        <f t="shared" ca="1" si="101"/>
        <v/>
      </c>
    </row>
    <row r="2130" spans="1:4" x14ac:dyDescent="0.3">
      <c r="A2130" s="37" t="str">
        <f>IF(ISERROR(SMALL(Inventaires!$V$3:$V$318,ROW())),"",SMALL(Inventaires!$V$3:$V$318,ROW()))</f>
        <v/>
      </c>
      <c r="B2130" s="37" t="str">
        <f t="shared" ca="1" si="99"/>
        <v/>
      </c>
      <c r="C2130" s="39" t="str">
        <f t="shared" ca="1" si="100"/>
        <v/>
      </c>
      <c r="D2130" s="39" t="str">
        <f t="shared" ca="1" si="101"/>
        <v/>
      </c>
    </row>
    <row r="2131" spans="1:4" x14ac:dyDescent="0.3">
      <c r="A2131" s="37" t="str">
        <f>IF(ISERROR(SMALL(Inventaires!$V$3:$V$318,ROW())),"",SMALL(Inventaires!$V$3:$V$318,ROW()))</f>
        <v/>
      </c>
      <c r="B2131" s="37" t="str">
        <f t="shared" ca="1" si="99"/>
        <v/>
      </c>
      <c r="C2131" s="39" t="str">
        <f t="shared" ca="1" si="100"/>
        <v/>
      </c>
      <c r="D2131" s="39" t="str">
        <f t="shared" ca="1" si="101"/>
        <v/>
      </c>
    </row>
    <row r="2132" spans="1:4" x14ac:dyDescent="0.3">
      <c r="A2132" s="37" t="str">
        <f>IF(ISERROR(SMALL(Inventaires!$V$3:$V$318,ROW())),"",SMALL(Inventaires!$V$3:$V$318,ROW()))</f>
        <v/>
      </c>
      <c r="B2132" s="37" t="str">
        <f t="shared" ca="1" si="99"/>
        <v/>
      </c>
      <c r="C2132" s="39" t="str">
        <f t="shared" ca="1" si="100"/>
        <v/>
      </c>
      <c r="D2132" s="39" t="str">
        <f t="shared" ca="1" si="101"/>
        <v/>
      </c>
    </row>
    <row r="2133" spans="1:4" x14ac:dyDescent="0.3">
      <c r="A2133" s="37" t="str">
        <f>IF(ISERROR(SMALL(Inventaires!$V$3:$V$318,ROW())),"",SMALL(Inventaires!$V$3:$V$318,ROW()))</f>
        <v/>
      </c>
      <c r="B2133" s="37" t="str">
        <f t="shared" ca="1" si="99"/>
        <v/>
      </c>
      <c r="C2133" s="39" t="str">
        <f t="shared" ca="1" si="100"/>
        <v/>
      </c>
      <c r="D2133" s="39" t="str">
        <f t="shared" ca="1" si="101"/>
        <v/>
      </c>
    </row>
    <row r="2134" spans="1:4" x14ac:dyDescent="0.3">
      <c r="A2134" s="37" t="str">
        <f>IF(ISERROR(SMALL(Inventaires!$V$3:$V$318,ROW())),"",SMALL(Inventaires!$V$3:$V$318,ROW()))</f>
        <v/>
      </c>
      <c r="B2134" s="37" t="str">
        <f t="shared" ca="1" si="99"/>
        <v/>
      </c>
      <c r="C2134" s="39" t="str">
        <f t="shared" ca="1" si="100"/>
        <v/>
      </c>
      <c r="D2134" s="39" t="str">
        <f t="shared" ca="1" si="101"/>
        <v/>
      </c>
    </row>
    <row r="2135" spans="1:4" x14ac:dyDescent="0.3">
      <c r="A2135" s="37" t="str">
        <f>IF(ISERROR(SMALL(Inventaires!$V$3:$V$318,ROW())),"",SMALL(Inventaires!$V$3:$V$318,ROW()))</f>
        <v/>
      </c>
      <c r="B2135" s="37" t="str">
        <f t="shared" ca="1" si="99"/>
        <v/>
      </c>
      <c r="C2135" s="39" t="str">
        <f t="shared" ca="1" si="100"/>
        <v/>
      </c>
      <c r="D2135" s="39" t="str">
        <f t="shared" ca="1" si="101"/>
        <v/>
      </c>
    </row>
    <row r="2136" spans="1:4" x14ac:dyDescent="0.3">
      <c r="A2136" s="37" t="str">
        <f>IF(ISERROR(SMALL(Inventaires!$V$3:$V$318,ROW())),"",SMALL(Inventaires!$V$3:$V$318,ROW()))</f>
        <v/>
      </c>
      <c r="B2136" s="37" t="str">
        <f t="shared" ca="1" si="99"/>
        <v/>
      </c>
      <c r="C2136" s="39" t="str">
        <f t="shared" ca="1" si="100"/>
        <v/>
      </c>
      <c r="D2136" s="39" t="str">
        <f t="shared" ca="1" si="101"/>
        <v/>
      </c>
    </row>
    <row r="2137" spans="1:4" x14ac:dyDescent="0.3">
      <c r="A2137" s="37" t="str">
        <f>IF(ISERROR(SMALL(Inventaires!$V$3:$V$318,ROW())),"",SMALL(Inventaires!$V$3:$V$318,ROW()))</f>
        <v/>
      </c>
      <c r="B2137" s="37" t="str">
        <f t="shared" ca="1" si="99"/>
        <v/>
      </c>
      <c r="C2137" s="39" t="str">
        <f t="shared" ca="1" si="100"/>
        <v/>
      </c>
      <c r="D2137" s="39" t="str">
        <f t="shared" ca="1" si="101"/>
        <v/>
      </c>
    </row>
    <row r="2138" spans="1:4" x14ac:dyDescent="0.3">
      <c r="A2138" s="37" t="str">
        <f>IF(ISERROR(SMALL(Inventaires!$V$3:$V$318,ROW())),"",SMALL(Inventaires!$V$3:$V$318,ROW()))</f>
        <v/>
      </c>
      <c r="B2138" s="37" t="str">
        <f t="shared" ca="1" si="99"/>
        <v/>
      </c>
      <c r="C2138" s="39" t="str">
        <f t="shared" ca="1" si="100"/>
        <v/>
      </c>
      <c r="D2138" s="39" t="str">
        <f t="shared" ca="1" si="101"/>
        <v/>
      </c>
    </row>
    <row r="2139" spans="1:4" x14ac:dyDescent="0.3">
      <c r="A2139" s="37" t="str">
        <f>IF(ISERROR(SMALL(Inventaires!$V$3:$V$318,ROW())),"",SMALL(Inventaires!$V$3:$V$318,ROW()))</f>
        <v/>
      </c>
      <c r="B2139" s="37" t="str">
        <f t="shared" ca="1" si="99"/>
        <v/>
      </c>
      <c r="C2139" s="39" t="str">
        <f t="shared" ca="1" si="100"/>
        <v/>
      </c>
      <c r="D2139" s="39" t="str">
        <f t="shared" ca="1" si="101"/>
        <v/>
      </c>
    </row>
    <row r="2140" spans="1:4" x14ac:dyDescent="0.3">
      <c r="A2140" s="37" t="str">
        <f>IF(ISERROR(SMALL(Inventaires!$V$3:$V$318,ROW())),"",SMALL(Inventaires!$V$3:$V$318,ROW()))</f>
        <v/>
      </c>
      <c r="B2140" s="37" t="str">
        <f t="shared" ca="1" si="99"/>
        <v/>
      </c>
      <c r="C2140" s="39" t="str">
        <f t="shared" ca="1" si="100"/>
        <v/>
      </c>
      <c r="D2140" s="39" t="str">
        <f t="shared" ca="1" si="101"/>
        <v/>
      </c>
    </row>
    <row r="2141" spans="1:4" x14ac:dyDescent="0.3">
      <c r="A2141" s="37" t="str">
        <f>IF(ISERROR(SMALL(Inventaires!$V$3:$V$318,ROW())),"",SMALL(Inventaires!$V$3:$V$318,ROW()))</f>
        <v/>
      </c>
      <c r="B2141" s="37" t="str">
        <f t="shared" ca="1" si="99"/>
        <v/>
      </c>
      <c r="C2141" s="39" t="str">
        <f t="shared" ca="1" si="100"/>
        <v/>
      </c>
      <c r="D2141" s="39" t="str">
        <f t="shared" ca="1" si="101"/>
        <v/>
      </c>
    </row>
    <row r="2142" spans="1:4" x14ac:dyDescent="0.3">
      <c r="A2142" s="37" t="str">
        <f>IF(ISERROR(SMALL(Inventaires!$V$3:$V$318,ROW())),"",SMALL(Inventaires!$V$3:$V$318,ROW()))</f>
        <v/>
      </c>
      <c r="B2142" s="37" t="str">
        <f t="shared" ca="1" si="99"/>
        <v/>
      </c>
      <c r="C2142" s="39" t="str">
        <f t="shared" ca="1" si="100"/>
        <v/>
      </c>
      <c r="D2142" s="39" t="str">
        <f t="shared" ca="1" si="101"/>
        <v/>
      </c>
    </row>
    <row r="2143" spans="1:4" x14ac:dyDescent="0.3">
      <c r="A2143" s="37" t="str">
        <f>IF(ISERROR(SMALL(Inventaires!$V$3:$V$318,ROW())),"",SMALL(Inventaires!$V$3:$V$318,ROW()))</f>
        <v/>
      </c>
      <c r="B2143" s="37" t="str">
        <f t="shared" ca="1" si="99"/>
        <v/>
      </c>
      <c r="C2143" s="39" t="str">
        <f t="shared" ca="1" si="100"/>
        <v/>
      </c>
      <c r="D2143" s="39" t="str">
        <f t="shared" ca="1" si="101"/>
        <v/>
      </c>
    </row>
    <row r="2144" spans="1:4" x14ac:dyDescent="0.3">
      <c r="A2144" s="37" t="str">
        <f>IF(ISERROR(SMALL(Inventaires!$V$3:$V$318,ROW())),"",SMALL(Inventaires!$V$3:$V$318,ROW()))</f>
        <v/>
      </c>
      <c r="B2144" s="37" t="str">
        <f t="shared" ca="1" si="99"/>
        <v/>
      </c>
      <c r="C2144" s="39" t="str">
        <f t="shared" ca="1" si="100"/>
        <v/>
      </c>
      <c r="D2144" s="39" t="str">
        <f t="shared" ca="1" si="101"/>
        <v/>
      </c>
    </row>
    <row r="2145" spans="1:4" x14ac:dyDescent="0.3">
      <c r="A2145" s="37" t="str">
        <f>IF(ISERROR(SMALL(Inventaires!$V$3:$V$318,ROW())),"",SMALL(Inventaires!$V$3:$V$318,ROW()))</f>
        <v/>
      </c>
      <c r="B2145" s="37" t="str">
        <f t="shared" ca="1" si="99"/>
        <v/>
      </c>
      <c r="C2145" s="39" t="str">
        <f t="shared" ca="1" si="100"/>
        <v/>
      </c>
      <c r="D2145" s="39" t="str">
        <f t="shared" ca="1" si="101"/>
        <v/>
      </c>
    </row>
    <row r="2146" spans="1:4" x14ac:dyDescent="0.3">
      <c r="A2146" s="37" t="str">
        <f>IF(ISERROR(SMALL(Inventaires!$V$3:$V$318,ROW())),"",SMALL(Inventaires!$V$3:$V$318,ROW()))</f>
        <v/>
      </c>
      <c r="B2146" s="37" t="str">
        <f t="shared" ca="1" si="99"/>
        <v/>
      </c>
      <c r="C2146" s="39" t="str">
        <f t="shared" ca="1" si="100"/>
        <v/>
      </c>
      <c r="D2146" s="39" t="str">
        <f t="shared" ca="1" si="101"/>
        <v/>
      </c>
    </row>
    <row r="2147" spans="1:4" x14ac:dyDescent="0.3">
      <c r="A2147" s="37" t="str">
        <f>IF(ISERROR(SMALL(Inventaires!$V$3:$V$318,ROW())),"",SMALL(Inventaires!$V$3:$V$318,ROW()))</f>
        <v/>
      </c>
      <c r="B2147" s="37" t="str">
        <f t="shared" ca="1" si="99"/>
        <v/>
      </c>
      <c r="C2147" s="39" t="str">
        <f t="shared" ca="1" si="100"/>
        <v/>
      </c>
      <c r="D2147" s="39" t="str">
        <f t="shared" ca="1" si="101"/>
        <v/>
      </c>
    </row>
    <row r="2148" spans="1:4" x14ac:dyDescent="0.3">
      <c r="A2148" s="37" t="str">
        <f>IF(ISERROR(SMALL(Inventaires!$V$3:$V$318,ROW())),"",SMALL(Inventaires!$V$3:$V$318,ROW()))</f>
        <v/>
      </c>
      <c r="B2148" s="37" t="str">
        <f t="shared" ca="1" si="99"/>
        <v/>
      </c>
      <c r="C2148" s="39" t="str">
        <f t="shared" ca="1" si="100"/>
        <v/>
      </c>
      <c r="D2148" s="39" t="str">
        <f t="shared" ca="1" si="101"/>
        <v/>
      </c>
    </row>
    <row r="2149" spans="1:4" x14ac:dyDescent="0.3">
      <c r="A2149" s="37" t="str">
        <f>IF(ISERROR(SMALL(Inventaires!$V$3:$V$318,ROW())),"",SMALL(Inventaires!$V$3:$V$318,ROW()))</f>
        <v/>
      </c>
      <c r="B2149" s="37" t="str">
        <f t="shared" ca="1" si="99"/>
        <v/>
      </c>
      <c r="C2149" s="39" t="str">
        <f t="shared" ca="1" si="100"/>
        <v/>
      </c>
      <c r="D2149" s="39" t="str">
        <f t="shared" ca="1" si="101"/>
        <v/>
      </c>
    </row>
    <row r="2150" spans="1:4" x14ac:dyDescent="0.3">
      <c r="A2150" s="37" t="str">
        <f>IF(ISERROR(SMALL(Inventaires!$V$3:$V$318,ROW())),"",SMALL(Inventaires!$V$3:$V$318,ROW()))</f>
        <v/>
      </c>
      <c r="B2150" s="37" t="str">
        <f t="shared" ca="1" si="99"/>
        <v/>
      </c>
      <c r="C2150" s="39" t="str">
        <f t="shared" ca="1" si="100"/>
        <v/>
      </c>
      <c r="D2150" s="39" t="str">
        <f t="shared" ca="1" si="101"/>
        <v/>
      </c>
    </row>
    <row r="2151" spans="1:4" x14ac:dyDescent="0.3">
      <c r="A2151" s="37" t="str">
        <f>IF(ISERROR(SMALL(Inventaires!$V$3:$V$318,ROW())),"",SMALL(Inventaires!$V$3:$V$318,ROW()))</f>
        <v/>
      </c>
      <c r="B2151" s="37" t="str">
        <f t="shared" ca="1" si="99"/>
        <v/>
      </c>
      <c r="C2151" s="39" t="str">
        <f t="shared" ca="1" si="100"/>
        <v/>
      </c>
      <c r="D2151" s="39" t="str">
        <f t="shared" ca="1" si="101"/>
        <v/>
      </c>
    </row>
    <row r="2152" spans="1:4" x14ac:dyDescent="0.3">
      <c r="A2152" s="37" t="str">
        <f>IF(ISERROR(SMALL(Inventaires!$V$3:$V$318,ROW())),"",SMALL(Inventaires!$V$3:$V$318,ROW()))</f>
        <v/>
      </c>
      <c r="B2152" s="37" t="str">
        <f t="shared" ca="1" si="99"/>
        <v/>
      </c>
      <c r="C2152" s="39" t="str">
        <f t="shared" ca="1" si="100"/>
        <v/>
      </c>
      <c r="D2152" s="39" t="str">
        <f t="shared" ca="1" si="101"/>
        <v/>
      </c>
    </row>
    <row r="2153" spans="1:4" x14ac:dyDescent="0.3">
      <c r="A2153" s="37" t="str">
        <f>IF(ISERROR(SMALL(Inventaires!$V$3:$V$318,ROW())),"",SMALL(Inventaires!$V$3:$V$318,ROW()))</f>
        <v/>
      </c>
      <c r="B2153" s="37" t="str">
        <f t="shared" ca="1" si="99"/>
        <v/>
      </c>
      <c r="C2153" s="39" t="str">
        <f t="shared" ca="1" si="100"/>
        <v/>
      </c>
      <c r="D2153" s="39" t="str">
        <f t="shared" ca="1" si="101"/>
        <v/>
      </c>
    </row>
    <row r="2154" spans="1:4" x14ac:dyDescent="0.3">
      <c r="A2154" s="37" t="str">
        <f>IF(ISERROR(SMALL(Inventaires!$V$3:$V$318,ROW())),"",SMALL(Inventaires!$V$3:$V$318,ROW()))</f>
        <v/>
      </c>
      <c r="B2154" s="37" t="str">
        <f t="shared" ca="1" si="99"/>
        <v/>
      </c>
      <c r="C2154" s="39" t="str">
        <f t="shared" ca="1" si="100"/>
        <v/>
      </c>
      <c r="D2154" s="39" t="str">
        <f t="shared" ca="1" si="101"/>
        <v/>
      </c>
    </row>
    <row r="2155" spans="1:4" x14ac:dyDescent="0.3">
      <c r="A2155" s="37" t="str">
        <f>IF(ISERROR(SMALL(Inventaires!$V$3:$V$318,ROW())),"",SMALL(Inventaires!$V$3:$V$318,ROW()))</f>
        <v/>
      </c>
      <c r="B2155" s="37" t="str">
        <f t="shared" ca="1" si="99"/>
        <v/>
      </c>
      <c r="C2155" s="39" t="str">
        <f t="shared" ca="1" si="100"/>
        <v/>
      </c>
      <c r="D2155" s="39" t="str">
        <f t="shared" ca="1" si="101"/>
        <v/>
      </c>
    </row>
    <row r="2156" spans="1:4" x14ac:dyDescent="0.3">
      <c r="A2156" s="37" t="str">
        <f>IF(ISERROR(SMALL(Inventaires!$V$3:$V$318,ROW())),"",SMALL(Inventaires!$V$3:$V$318,ROW()))</f>
        <v/>
      </c>
      <c r="B2156" s="37" t="str">
        <f t="shared" ca="1" si="99"/>
        <v/>
      </c>
      <c r="C2156" s="39" t="str">
        <f t="shared" ca="1" si="100"/>
        <v/>
      </c>
      <c r="D2156" s="39" t="str">
        <f t="shared" ca="1" si="101"/>
        <v/>
      </c>
    </row>
    <row r="2157" spans="1:4" x14ac:dyDescent="0.3">
      <c r="A2157" s="37" t="str">
        <f>IF(ISERROR(SMALL(Inventaires!$V$3:$V$318,ROW())),"",SMALL(Inventaires!$V$3:$V$318,ROW()))</f>
        <v/>
      </c>
      <c r="B2157" s="37" t="str">
        <f t="shared" ca="1" si="99"/>
        <v/>
      </c>
      <c r="C2157" s="39" t="str">
        <f t="shared" ca="1" si="100"/>
        <v/>
      </c>
      <c r="D2157" s="39" t="str">
        <f t="shared" ca="1" si="101"/>
        <v/>
      </c>
    </row>
    <row r="2158" spans="1:4" x14ac:dyDescent="0.3">
      <c r="A2158" s="37" t="str">
        <f>IF(ISERROR(SMALL(Inventaires!$V$3:$V$318,ROW())),"",SMALL(Inventaires!$V$3:$V$318,ROW()))</f>
        <v/>
      </c>
      <c r="B2158" s="37" t="str">
        <f t="shared" ca="1" si="99"/>
        <v/>
      </c>
      <c r="C2158" s="39" t="str">
        <f t="shared" ca="1" si="100"/>
        <v/>
      </c>
      <c r="D2158" s="39" t="str">
        <f t="shared" ca="1" si="101"/>
        <v/>
      </c>
    </row>
    <row r="2159" spans="1:4" x14ac:dyDescent="0.3">
      <c r="A2159" s="37" t="str">
        <f>IF(ISERROR(SMALL(Inventaires!$V$3:$V$318,ROW())),"",SMALL(Inventaires!$V$3:$V$318,ROW()))</f>
        <v/>
      </c>
      <c r="B2159" s="37" t="str">
        <f t="shared" ca="1" si="99"/>
        <v/>
      </c>
      <c r="C2159" s="39" t="str">
        <f t="shared" ca="1" si="100"/>
        <v/>
      </c>
      <c r="D2159" s="39" t="str">
        <f t="shared" ca="1" si="101"/>
        <v/>
      </c>
    </row>
    <row r="2160" spans="1:4" x14ac:dyDescent="0.3">
      <c r="A2160" s="37" t="str">
        <f>IF(ISERROR(SMALL(Inventaires!$V$3:$V$318,ROW())),"",SMALL(Inventaires!$V$3:$V$318,ROW()))</f>
        <v/>
      </c>
      <c r="B2160" s="37" t="str">
        <f t="shared" ca="1" si="99"/>
        <v/>
      </c>
      <c r="C2160" s="39" t="str">
        <f t="shared" ca="1" si="100"/>
        <v/>
      </c>
      <c r="D2160" s="39" t="str">
        <f t="shared" ca="1" si="101"/>
        <v/>
      </c>
    </row>
    <row r="2161" spans="1:4" x14ac:dyDescent="0.3">
      <c r="A2161" s="37" t="str">
        <f>IF(ISERROR(SMALL(Inventaires!$V$3:$V$318,ROW())),"",SMALL(Inventaires!$V$3:$V$318,ROW()))</f>
        <v/>
      </c>
      <c r="B2161" s="37" t="str">
        <f t="shared" ca="1" si="99"/>
        <v/>
      </c>
      <c r="C2161" s="39" t="str">
        <f t="shared" ca="1" si="100"/>
        <v/>
      </c>
      <c r="D2161" s="39" t="str">
        <f t="shared" ca="1" si="101"/>
        <v/>
      </c>
    </row>
    <row r="2162" spans="1:4" x14ac:dyDescent="0.3">
      <c r="A2162" s="37" t="str">
        <f>IF(ISERROR(SMALL(Inventaires!$V$3:$V$318,ROW())),"",SMALL(Inventaires!$V$3:$V$318,ROW()))</f>
        <v/>
      </c>
      <c r="B2162" s="37" t="str">
        <f t="shared" ca="1" si="99"/>
        <v/>
      </c>
      <c r="C2162" s="39" t="str">
        <f t="shared" ca="1" si="100"/>
        <v/>
      </c>
      <c r="D2162" s="39" t="str">
        <f t="shared" ca="1" si="101"/>
        <v/>
      </c>
    </row>
    <row r="2163" spans="1:4" x14ac:dyDescent="0.3">
      <c r="A2163" s="37" t="str">
        <f>IF(ISERROR(SMALL(Inventaires!$V$3:$V$318,ROW())),"",SMALL(Inventaires!$V$3:$V$318,ROW()))</f>
        <v/>
      </c>
      <c r="B2163" s="37" t="str">
        <f t="shared" ca="1" si="99"/>
        <v/>
      </c>
      <c r="C2163" s="39" t="str">
        <f t="shared" ca="1" si="100"/>
        <v/>
      </c>
      <c r="D2163" s="39" t="str">
        <f t="shared" ca="1" si="101"/>
        <v/>
      </c>
    </row>
    <row r="2164" spans="1:4" x14ac:dyDescent="0.3">
      <c r="A2164" s="37" t="str">
        <f>IF(ISERROR(SMALL(Inventaires!$V$3:$V$318,ROW())),"",SMALL(Inventaires!$V$3:$V$318,ROW()))</f>
        <v/>
      </c>
      <c r="B2164" s="37" t="str">
        <f t="shared" ca="1" si="99"/>
        <v/>
      </c>
      <c r="C2164" s="39" t="str">
        <f t="shared" ca="1" si="100"/>
        <v/>
      </c>
      <c r="D2164" s="39" t="str">
        <f t="shared" ca="1" si="101"/>
        <v/>
      </c>
    </row>
    <row r="2165" spans="1:4" x14ac:dyDescent="0.3">
      <c r="A2165" s="37" t="str">
        <f>IF(ISERROR(SMALL(Inventaires!$V$3:$V$318,ROW())),"",SMALL(Inventaires!$V$3:$V$318,ROW()))</f>
        <v/>
      </c>
      <c r="B2165" s="37" t="str">
        <f t="shared" ca="1" si="99"/>
        <v/>
      </c>
      <c r="C2165" s="39" t="str">
        <f t="shared" ca="1" si="100"/>
        <v/>
      </c>
      <c r="D2165" s="39" t="str">
        <f t="shared" ca="1" si="101"/>
        <v/>
      </c>
    </row>
    <row r="2166" spans="1:4" x14ac:dyDescent="0.3">
      <c r="A2166" s="37" t="str">
        <f>IF(ISERROR(SMALL(Inventaires!$V$3:$V$318,ROW())),"",SMALL(Inventaires!$V$3:$V$318,ROW()))</f>
        <v/>
      </c>
      <c r="B2166" s="37" t="str">
        <f t="shared" ca="1" si="99"/>
        <v/>
      </c>
      <c r="C2166" s="39" t="str">
        <f t="shared" ca="1" si="100"/>
        <v/>
      </c>
      <c r="D2166" s="39" t="str">
        <f t="shared" ca="1" si="101"/>
        <v/>
      </c>
    </row>
    <row r="2167" spans="1:4" x14ac:dyDescent="0.3">
      <c r="A2167" s="37" t="str">
        <f>IF(ISERROR(SMALL(Inventaires!$V$3:$V$318,ROW())),"",SMALL(Inventaires!$V$3:$V$318,ROW()))</f>
        <v/>
      </c>
      <c r="B2167" s="37" t="str">
        <f t="shared" ca="1" si="99"/>
        <v/>
      </c>
      <c r="C2167" s="39" t="str">
        <f t="shared" ca="1" si="100"/>
        <v/>
      </c>
      <c r="D2167" s="39" t="str">
        <f t="shared" ca="1" si="101"/>
        <v/>
      </c>
    </row>
    <row r="2168" spans="1:4" x14ac:dyDescent="0.3">
      <c r="A2168" s="37" t="str">
        <f>IF(ISERROR(SMALL(Inventaires!$V$3:$V$318,ROW())),"",SMALL(Inventaires!$V$3:$V$318,ROW()))</f>
        <v/>
      </c>
      <c r="B2168" s="37" t="str">
        <f t="shared" ca="1" si="99"/>
        <v/>
      </c>
      <c r="C2168" s="39" t="str">
        <f t="shared" ca="1" si="100"/>
        <v/>
      </c>
      <c r="D2168" s="39" t="str">
        <f t="shared" ca="1" si="101"/>
        <v/>
      </c>
    </row>
    <row r="2169" spans="1:4" x14ac:dyDescent="0.3">
      <c r="A2169" s="37" t="str">
        <f>IF(ISERROR(SMALL(Inventaires!$V$3:$V$318,ROW())),"",SMALL(Inventaires!$V$3:$V$318,ROW()))</f>
        <v/>
      </c>
      <c r="B2169" s="37" t="str">
        <f t="shared" ca="1" si="99"/>
        <v/>
      </c>
      <c r="C2169" s="39" t="str">
        <f t="shared" ca="1" si="100"/>
        <v/>
      </c>
      <c r="D2169" s="39" t="str">
        <f t="shared" ca="1" si="101"/>
        <v/>
      </c>
    </row>
    <row r="2170" spans="1:4" x14ac:dyDescent="0.3">
      <c r="A2170" s="37" t="str">
        <f>IF(ISERROR(SMALL(Inventaires!$V$3:$V$318,ROW())),"",SMALL(Inventaires!$V$3:$V$318,ROW()))</f>
        <v/>
      </c>
      <c r="B2170" s="37" t="str">
        <f t="shared" ca="1" si="99"/>
        <v/>
      </c>
      <c r="C2170" s="39" t="str">
        <f t="shared" ca="1" si="100"/>
        <v/>
      </c>
      <c r="D2170" s="39" t="str">
        <f t="shared" ca="1" si="101"/>
        <v/>
      </c>
    </row>
    <row r="2171" spans="1:4" x14ac:dyDescent="0.3">
      <c r="A2171" s="37" t="str">
        <f>IF(ISERROR(SMALL(Inventaires!$V$3:$V$318,ROW())),"",SMALL(Inventaires!$V$3:$V$318,ROW()))</f>
        <v/>
      </c>
      <c r="B2171" s="37" t="str">
        <f t="shared" ca="1" si="99"/>
        <v/>
      </c>
      <c r="C2171" s="39" t="str">
        <f t="shared" ca="1" si="100"/>
        <v/>
      </c>
      <c r="D2171" s="39" t="str">
        <f t="shared" ca="1" si="101"/>
        <v/>
      </c>
    </row>
    <row r="2172" spans="1:4" x14ac:dyDescent="0.3">
      <c r="A2172" s="37" t="str">
        <f>IF(ISERROR(SMALL(Inventaires!$V$3:$V$318,ROW())),"",SMALL(Inventaires!$V$3:$V$318,ROW()))</f>
        <v/>
      </c>
      <c r="B2172" s="37" t="str">
        <f t="shared" ca="1" si="99"/>
        <v/>
      </c>
      <c r="C2172" s="39" t="str">
        <f t="shared" ca="1" si="100"/>
        <v/>
      </c>
      <c r="D2172" s="39" t="str">
        <f t="shared" ca="1" si="101"/>
        <v/>
      </c>
    </row>
    <row r="2173" spans="1:4" x14ac:dyDescent="0.3">
      <c r="A2173" s="37" t="str">
        <f>IF(ISERROR(SMALL(Inventaires!$V$3:$V$318,ROW())),"",SMALL(Inventaires!$V$3:$V$318,ROW()))</f>
        <v/>
      </c>
      <c r="B2173" s="37" t="str">
        <f t="shared" ca="1" si="99"/>
        <v/>
      </c>
      <c r="C2173" s="39" t="str">
        <f t="shared" ca="1" si="100"/>
        <v/>
      </c>
      <c r="D2173" s="39" t="str">
        <f t="shared" ca="1" si="101"/>
        <v/>
      </c>
    </row>
    <row r="2174" spans="1:4" x14ac:dyDescent="0.3">
      <c r="A2174" s="37" t="str">
        <f>IF(ISERROR(SMALL(Inventaires!$V$3:$V$318,ROW())),"",SMALL(Inventaires!$V$3:$V$318,ROW()))</f>
        <v/>
      </c>
      <c r="B2174" s="37" t="str">
        <f t="shared" ca="1" si="99"/>
        <v/>
      </c>
      <c r="C2174" s="39" t="str">
        <f t="shared" ca="1" si="100"/>
        <v/>
      </c>
      <c r="D2174" s="39" t="str">
        <f t="shared" ca="1" si="101"/>
        <v/>
      </c>
    </row>
    <row r="2175" spans="1:4" x14ac:dyDescent="0.3">
      <c r="A2175" s="37" t="str">
        <f>IF(ISERROR(SMALL(Inventaires!$V$3:$V$318,ROW())),"",SMALL(Inventaires!$V$3:$V$318,ROW()))</f>
        <v/>
      </c>
      <c r="B2175" s="37" t="str">
        <f t="shared" ca="1" si="99"/>
        <v/>
      </c>
      <c r="C2175" s="39" t="str">
        <f t="shared" ca="1" si="100"/>
        <v/>
      </c>
      <c r="D2175" s="39" t="str">
        <f t="shared" ca="1" si="101"/>
        <v/>
      </c>
    </row>
    <row r="2176" spans="1:4" x14ac:dyDescent="0.3">
      <c r="A2176" s="37" t="str">
        <f>IF(ISERROR(SMALL(Inventaires!$V$3:$V$318,ROW())),"",SMALL(Inventaires!$V$3:$V$318,ROW()))</f>
        <v/>
      </c>
      <c r="B2176" s="37" t="str">
        <f t="shared" ca="1" si="99"/>
        <v/>
      </c>
      <c r="C2176" s="39" t="str">
        <f t="shared" ca="1" si="100"/>
        <v/>
      </c>
      <c r="D2176" s="39" t="str">
        <f t="shared" ca="1" si="101"/>
        <v/>
      </c>
    </row>
    <row r="2177" spans="1:4" x14ac:dyDescent="0.3">
      <c r="A2177" s="37" t="str">
        <f>IF(ISERROR(SMALL(Inventaires!$V$3:$V$318,ROW())),"",SMALL(Inventaires!$V$3:$V$318,ROW()))</f>
        <v/>
      </c>
      <c r="B2177" s="37" t="str">
        <f t="shared" ref="B2177:B2240" ca="1" si="102">IF(A2177="","",INDIRECT("Inventaires!D"&amp;A2177,1))</f>
        <v/>
      </c>
      <c r="C2177" s="39" t="str">
        <f t="shared" ref="C2177:C2240" ca="1" si="103">IF(A2177="","",INDIRECT("Inventaires!Q"&amp;A2177,1))</f>
        <v/>
      </c>
      <c r="D2177" s="39" t="str">
        <f t="shared" ca="1" si="101"/>
        <v/>
      </c>
    </row>
    <row r="2178" spans="1:4" x14ac:dyDescent="0.3">
      <c r="A2178" s="37" t="str">
        <f>IF(ISERROR(SMALL(Inventaires!$V$3:$V$318,ROW())),"",SMALL(Inventaires!$V$3:$V$318,ROW()))</f>
        <v/>
      </c>
      <c r="B2178" s="37" t="str">
        <f t="shared" ca="1" si="102"/>
        <v/>
      </c>
      <c r="C2178" s="39" t="str">
        <f t="shared" ca="1" si="103"/>
        <v/>
      </c>
      <c r="D2178" s="39" t="str">
        <f t="shared" ref="D2178:D2241" ca="1" si="104">IF(A2178="","",INDIRECT("Inventaires!C"&amp;A2178,1))</f>
        <v/>
      </c>
    </row>
    <row r="2179" spans="1:4" x14ac:dyDescent="0.3">
      <c r="A2179" s="37" t="str">
        <f>IF(ISERROR(SMALL(Inventaires!$V$3:$V$318,ROW())),"",SMALL(Inventaires!$V$3:$V$318,ROW()))</f>
        <v/>
      </c>
      <c r="B2179" s="37" t="str">
        <f t="shared" ca="1" si="102"/>
        <v/>
      </c>
      <c r="C2179" s="39" t="str">
        <f t="shared" ca="1" si="103"/>
        <v/>
      </c>
      <c r="D2179" s="39" t="str">
        <f t="shared" ca="1" si="104"/>
        <v/>
      </c>
    </row>
    <row r="2180" spans="1:4" x14ac:dyDescent="0.3">
      <c r="A2180" s="37" t="str">
        <f>IF(ISERROR(SMALL(Inventaires!$V$3:$V$318,ROW())),"",SMALL(Inventaires!$V$3:$V$318,ROW()))</f>
        <v/>
      </c>
      <c r="B2180" s="37" t="str">
        <f t="shared" ca="1" si="102"/>
        <v/>
      </c>
      <c r="C2180" s="39" t="str">
        <f t="shared" ca="1" si="103"/>
        <v/>
      </c>
      <c r="D2180" s="39" t="str">
        <f t="shared" ca="1" si="104"/>
        <v/>
      </c>
    </row>
    <row r="2181" spans="1:4" x14ac:dyDescent="0.3">
      <c r="A2181" s="37" t="str">
        <f>IF(ISERROR(SMALL(Inventaires!$V$3:$V$318,ROW())),"",SMALL(Inventaires!$V$3:$V$318,ROW()))</f>
        <v/>
      </c>
      <c r="B2181" s="37" t="str">
        <f t="shared" ca="1" si="102"/>
        <v/>
      </c>
      <c r="C2181" s="39" t="str">
        <f t="shared" ca="1" si="103"/>
        <v/>
      </c>
      <c r="D2181" s="39" t="str">
        <f t="shared" ca="1" si="104"/>
        <v/>
      </c>
    </row>
    <row r="2182" spans="1:4" x14ac:dyDescent="0.3">
      <c r="A2182" s="37" t="str">
        <f>IF(ISERROR(SMALL(Inventaires!$V$3:$V$318,ROW())),"",SMALL(Inventaires!$V$3:$V$318,ROW()))</f>
        <v/>
      </c>
      <c r="B2182" s="37" t="str">
        <f t="shared" ca="1" si="102"/>
        <v/>
      </c>
      <c r="C2182" s="39" t="str">
        <f t="shared" ca="1" si="103"/>
        <v/>
      </c>
      <c r="D2182" s="39" t="str">
        <f t="shared" ca="1" si="104"/>
        <v/>
      </c>
    </row>
    <row r="2183" spans="1:4" x14ac:dyDescent="0.3">
      <c r="A2183" s="37" t="str">
        <f>IF(ISERROR(SMALL(Inventaires!$V$3:$V$318,ROW())),"",SMALL(Inventaires!$V$3:$V$318,ROW()))</f>
        <v/>
      </c>
      <c r="B2183" s="37" t="str">
        <f t="shared" ca="1" si="102"/>
        <v/>
      </c>
      <c r="C2183" s="39" t="str">
        <f t="shared" ca="1" si="103"/>
        <v/>
      </c>
      <c r="D2183" s="39" t="str">
        <f t="shared" ca="1" si="104"/>
        <v/>
      </c>
    </row>
    <row r="2184" spans="1:4" x14ac:dyDescent="0.3">
      <c r="A2184" s="37" t="str">
        <f>IF(ISERROR(SMALL(Inventaires!$V$3:$V$318,ROW())),"",SMALL(Inventaires!$V$3:$V$318,ROW()))</f>
        <v/>
      </c>
      <c r="B2184" s="37" t="str">
        <f t="shared" ca="1" si="102"/>
        <v/>
      </c>
      <c r="C2184" s="39" t="str">
        <f t="shared" ca="1" si="103"/>
        <v/>
      </c>
      <c r="D2184" s="39" t="str">
        <f t="shared" ca="1" si="104"/>
        <v/>
      </c>
    </row>
    <row r="2185" spans="1:4" x14ac:dyDescent="0.3">
      <c r="A2185" s="37" t="str">
        <f>IF(ISERROR(SMALL(Inventaires!$V$3:$V$318,ROW())),"",SMALL(Inventaires!$V$3:$V$318,ROW()))</f>
        <v/>
      </c>
      <c r="B2185" s="37" t="str">
        <f t="shared" ca="1" si="102"/>
        <v/>
      </c>
      <c r="C2185" s="39" t="str">
        <f t="shared" ca="1" si="103"/>
        <v/>
      </c>
      <c r="D2185" s="39" t="str">
        <f t="shared" ca="1" si="104"/>
        <v/>
      </c>
    </row>
    <row r="2186" spans="1:4" x14ac:dyDescent="0.3">
      <c r="A2186" s="37" t="str">
        <f>IF(ISERROR(SMALL(Inventaires!$V$3:$V$318,ROW())),"",SMALL(Inventaires!$V$3:$V$318,ROW()))</f>
        <v/>
      </c>
      <c r="B2186" s="37" t="str">
        <f t="shared" ca="1" si="102"/>
        <v/>
      </c>
      <c r="C2186" s="39" t="str">
        <f t="shared" ca="1" si="103"/>
        <v/>
      </c>
      <c r="D2186" s="39" t="str">
        <f t="shared" ca="1" si="104"/>
        <v/>
      </c>
    </row>
    <row r="2187" spans="1:4" x14ac:dyDescent="0.3">
      <c r="A2187" s="37" t="str">
        <f>IF(ISERROR(SMALL(Inventaires!$V$3:$V$318,ROW())),"",SMALL(Inventaires!$V$3:$V$318,ROW()))</f>
        <v/>
      </c>
      <c r="B2187" s="37" t="str">
        <f t="shared" ca="1" si="102"/>
        <v/>
      </c>
      <c r="C2187" s="39" t="str">
        <f t="shared" ca="1" si="103"/>
        <v/>
      </c>
      <c r="D2187" s="39" t="str">
        <f t="shared" ca="1" si="104"/>
        <v/>
      </c>
    </row>
    <row r="2188" spans="1:4" x14ac:dyDescent="0.3">
      <c r="A2188" s="37" t="str">
        <f>IF(ISERROR(SMALL(Inventaires!$V$3:$V$318,ROW())),"",SMALL(Inventaires!$V$3:$V$318,ROW()))</f>
        <v/>
      </c>
      <c r="B2188" s="37" t="str">
        <f t="shared" ca="1" si="102"/>
        <v/>
      </c>
      <c r="C2188" s="39" t="str">
        <f t="shared" ca="1" si="103"/>
        <v/>
      </c>
      <c r="D2188" s="39" t="str">
        <f t="shared" ca="1" si="104"/>
        <v/>
      </c>
    </row>
    <row r="2189" spans="1:4" x14ac:dyDescent="0.3">
      <c r="A2189" s="37" t="str">
        <f>IF(ISERROR(SMALL(Inventaires!$V$3:$V$318,ROW())),"",SMALL(Inventaires!$V$3:$V$318,ROW()))</f>
        <v/>
      </c>
      <c r="B2189" s="37" t="str">
        <f t="shared" ca="1" si="102"/>
        <v/>
      </c>
      <c r="C2189" s="39" t="str">
        <f t="shared" ca="1" si="103"/>
        <v/>
      </c>
      <c r="D2189" s="39" t="str">
        <f t="shared" ca="1" si="104"/>
        <v/>
      </c>
    </row>
    <row r="2190" spans="1:4" x14ac:dyDescent="0.3">
      <c r="A2190" s="37" t="str">
        <f>IF(ISERROR(SMALL(Inventaires!$V$3:$V$318,ROW())),"",SMALL(Inventaires!$V$3:$V$318,ROW()))</f>
        <v/>
      </c>
      <c r="B2190" s="37" t="str">
        <f t="shared" ca="1" si="102"/>
        <v/>
      </c>
      <c r="C2190" s="39" t="str">
        <f t="shared" ca="1" si="103"/>
        <v/>
      </c>
      <c r="D2190" s="39" t="str">
        <f t="shared" ca="1" si="104"/>
        <v/>
      </c>
    </row>
    <row r="2191" spans="1:4" x14ac:dyDescent="0.3">
      <c r="A2191" s="37" t="str">
        <f>IF(ISERROR(SMALL(Inventaires!$V$3:$V$318,ROW())),"",SMALL(Inventaires!$V$3:$V$318,ROW()))</f>
        <v/>
      </c>
      <c r="B2191" s="37" t="str">
        <f t="shared" ca="1" si="102"/>
        <v/>
      </c>
      <c r="C2191" s="39" t="str">
        <f t="shared" ca="1" si="103"/>
        <v/>
      </c>
      <c r="D2191" s="39" t="str">
        <f t="shared" ca="1" si="104"/>
        <v/>
      </c>
    </row>
    <row r="2192" spans="1:4" x14ac:dyDescent="0.3">
      <c r="A2192" s="37" t="str">
        <f>IF(ISERROR(SMALL(Inventaires!$V$3:$V$318,ROW())),"",SMALL(Inventaires!$V$3:$V$318,ROW()))</f>
        <v/>
      </c>
      <c r="B2192" s="37" t="str">
        <f t="shared" ca="1" si="102"/>
        <v/>
      </c>
      <c r="C2192" s="39" t="str">
        <f t="shared" ca="1" si="103"/>
        <v/>
      </c>
      <c r="D2192" s="39" t="str">
        <f t="shared" ca="1" si="104"/>
        <v/>
      </c>
    </row>
    <row r="2193" spans="1:4" x14ac:dyDescent="0.3">
      <c r="A2193" s="37" t="str">
        <f>IF(ISERROR(SMALL(Inventaires!$V$3:$V$318,ROW())),"",SMALL(Inventaires!$V$3:$V$318,ROW()))</f>
        <v/>
      </c>
      <c r="B2193" s="37" t="str">
        <f t="shared" ca="1" si="102"/>
        <v/>
      </c>
      <c r="C2193" s="39" t="str">
        <f t="shared" ca="1" si="103"/>
        <v/>
      </c>
      <c r="D2193" s="39" t="str">
        <f t="shared" ca="1" si="104"/>
        <v/>
      </c>
    </row>
    <row r="2194" spans="1:4" x14ac:dyDescent="0.3">
      <c r="A2194" s="37" t="str">
        <f>IF(ISERROR(SMALL(Inventaires!$V$3:$V$318,ROW())),"",SMALL(Inventaires!$V$3:$V$318,ROW()))</f>
        <v/>
      </c>
      <c r="B2194" s="37" t="str">
        <f t="shared" ca="1" si="102"/>
        <v/>
      </c>
      <c r="C2194" s="39" t="str">
        <f t="shared" ca="1" si="103"/>
        <v/>
      </c>
      <c r="D2194" s="39" t="str">
        <f t="shared" ca="1" si="104"/>
        <v/>
      </c>
    </row>
    <row r="2195" spans="1:4" x14ac:dyDescent="0.3">
      <c r="A2195" s="37" t="str">
        <f>IF(ISERROR(SMALL(Inventaires!$V$3:$V$318,ROW())),"",SMALL(Inventaires!$V$3:$V$318,ROW()))</f>
        <v/>
      </c>
      <c r="B2195" s="37" t="str">
        <f t="shared" ca="1" si="102"/>
        <v/>
      </c>
      <c r="C2195" s="39" t="str">
        <f t="shared" ca="1" si="103"/>
        <v/>
      </c>
      <c r="D2195" s="39" t="str">
        <f t="shared" ca="1" si="104"/>
        <v/>
      </c>
    </row>
    <row r="2196" spans="1:4" x14ac:dyDescent="0.3">
      <c r="A2196" s="37" t="str">
        <f>IF(ISERROR(SMALL(Inventaires!$V$3:$V$318,ROW())),"",SMALL(Inventaires!$V$3:$V$318,ROW()))</f>
        <v/>
      </c>
      <c r="B2196" s="37" t="str">
        <f t="shared" ca="1" si="102"/>
        <v/>
      </c>
      <c r="C2196" s="39" t="str">
        <f t="shared" ca="1" si="103"/>
        <v/>
      </c>
      <c r="D2196" s="39" t="str">
        <f t="shared" ca="1" si="104"/>
        <v/>
      </c>
    </row>
    <row r="2197" spans="1:4" x14ac:dyDescent="0.3">
      <c r="A2197" s="37" t="str">
        <f>IF(ISERROR(SMALL(Inventaires!$V$3:$V$318,ROW())),"",SMALL(Inventaires!$V$3:$V$318,ROW()))</f>
        <v/>
      </c>
      <c r="B2197" s="37" t="str">
        <f t="shared" ca="1" si="102"/>
        <v/>
      </c>
      <c r="C2197" s="39" t="str">
        <f t="shared" ca="1" si="103"/>
        <v/>
      </c>
      <c r="D2197" s="39" t="str">
        <f t="shared" ca="1" si="104"/>
        <v/>
      </c>
    </row>
    <row r="2198" spans="1:4" x14ac:dyDescent="0.3">
      <c r="A2198" s="37" t="str">
        <f>IF(ISERROR(SMALL(Inventaires!$V$3:$V$318,ROW())),"",SMALL(Inventaires!$V$3:$V$318,ROW()))</f>
        <v/>
      </c>
      <c r="B2198" s="37" t="str">
        <f t="shared" ca="1" si="102"/>
        <v/>
      </c>
      <c r="C2198" s="39" t="str">
        <f t="shared" ca="1" si="103"/>
        <v/>
      </c>
      <c r="D2198" s="39" t="str">
        <f t="shared" ca="1" si="104"/>
        <v/>
      </c>
    </row>
    <row r="2199" spans="1:4" x14ac:dyDescent="0.3">
      <c r="A2199" s="37" t="str">
        <f>IF(ISERROR(SMALL(Inventaires!$V$3:$V$318,ROW())),"",SMALL(Inventaires!$V$3:$V$318,ROW()))</f>
        <v/>
      </c>
      <c r="B2199" s="37" t="str">
        <f t="shared" ca="1" si="102"/>
        <v/>
      </c>
      <c r="C2199" s="39" t="str">
        <f t="shared" ca="1" si="103"/>
        <v/>
      </c>
      <c r="D2199" s="39" t="str">
        <f t="shared" ca="1" si="104"/>
        <v/>
      </c>
    </row>
    <row r="2200" spans="1:4" x14ac:dyDescent="0.3">
      <c r="A2200" s="37" t="str">
        <f>IF(ISERROR(SMALL(Inventaires!$V$3:$V$318,ROW())),"",SMALL(Inventaires!$V$3:$V$318,ROW()))</f>
        <v/>
      </c>
      <c r="B2200" s="37" t="str">
        <f t="shared" ca="1" si="102"/>
        <v/>
      </c>
      <c r="C2200" s="39" t="str">
        <f t="shared" ca="1" si="103"/>
        <v/>
      </c>
      <c r="D2200" s="39" t="str">
        <f t="shared" ca="1" si="104"/>
        <v/>
      </c>
    </row>
    <row r="2201" spans="1:4" x14ac:dyDescent="0.3">
      <c r="A2201" s="37" t="str">
        <f>IF(ISERROR(SMALL(Inventaires!$V$3:$V$318,ROW())),"",SMALL(Inventaires!$V$3:$V$318,ROW()))</f>
        <v/>
      </c>
      <c r="B2201" s="37" t="str">
        <f t="shared" ca="1" si="102"/>
        <v/>
      </c>
      <c r="C2201" s="39" t="str">
        <f t="shared" ca="1" si="103"/>
        <v/>
      </c>
      <c r="D2201" s="39" t="str">
        <f t="shared" ca="1" si="104"/>
        <v/>
      </c>
    </row>
    <row r="2202" spans="1:4" x14ac:dyDescent="0.3">
      <c r="A2202" s="37" t="str">
        <f>IF(ISERROR(SMALL(Inventaires!$V$3:$V$318,ROW())),"",SMALL(Inventaires!$V$3:$V$318,ROW()))</f>
        <v/>
      </c>
      <c r="B2202" s="37" t="str">
        <f t="shared" ca="1" si="102"/>
        <v/>
      </c>
      <c r="C2202" s="39" t="str">
        <f t="shared" ca="1" si="103"/>
        <v/>
      </c>
      <c r="D2202" s="39" t="str">
        <f t="shared" ca="1" si="104"/>
        <v/>
      </c>
    </row>
    <row r="2203" spans="1:4" x14ac:dyDescent="0.3">
      <c r="A2203" s="37" t="str">
        <f>IF(ISERROR(SMALL(Inventaires!$V$3:$V$318,ROW())),"",SMALL(Inventaires!$V$3:$V$318,ROW()))</f>
        <v/>
      </c>
      <c r="B2203" s="37" t="str">
        <f t="shared" ca="1" si="102"/>
        <v/>
      </c>
      <c r="C2203" s="39" t="str">
        <f t="shared" ca="1" si="103"/>
        <v/>
      </c>
      <c r="D2203" s="39" t="str">
        <f t="shared" ca="1" si="104"/>
        <v/>
      </c>
    </row>
    <row r="2204" spans="1:4" x14ac:dyDescent="0.3">
      <c r="A2204" s="37" t="str">
        <f>IF(ISERROR(SMALL(Inventaires!$V$3:$V$318,ROW())),"",SMALL(Inventaires!$V$3:$V$318,ROW()))</f>
        <v/>
      </c>
      <c r="B2204" s="37" t="str">
        <f t="shared" ca="1" si="102"/>
        <v/>
      </c>
      <c r="C2204" s="39" t="str">
        <f t="shared" ca="1" si="103"/>
        <v/>
      </c>
      <c r="D2204" s="39" t="str">
        <f t="shared" ca="1" si="104"/>
        <v/>
      </c>
    </row>
    <row r="2205" spans="1:4" x14ac:dyDescent="0.3">
      <c r="A2205" s="37" t="str">
        <f>IF(ISERROR(SMALL(Inventaires!$V$3:$V$318,ROW())),"",SMALL(Inventaires!$V$3:$V$318,ROW()))</f>
        <v/>
      </c>
      <c r="B2205" s="37" t="str">
        <f t="shared" ca="1" si="102"/>
        <v/>
      </c>
      <c r="C2205" s="39" t="str">
        <f t="shared" ca="1" si="103"/>
        <v/>
      </c>
      <c r="D2205" s="39" t="str">
        <f t="shared" ca="1" si="104"/>
        <v/>
      </c>
    </row>
    <row r="2206" spans="1:4" x14ac:dyDescent="0.3">
      <c r="A2206" s="37" t="str">
        <f>IF(ISERROR(SMALL(Inventaires!$V$3:$V$318,ROW())),"",SMALL(Inventaires!$V$3:$V$318,ROW()))</f>
        <v/>
      </c>
      <c r="B2206" s="37" t="str">
        <f t="shared" ca="1" si="102"/>
        <v/>
      </c>
      <c r="C2206" s="39" t="str">
        <f t="shared" ca="1" si="103"/>
        <v/>
      </c>
      <c r="D2206" s="39" t="str">
        <f t="shared" ca="1" si="104"/>
        <v/>
      </c>
    </row>
    <row r="2207" spans="1:4" x14ac:dyDescent="0.3">
      <c r="A2207" s="37" t="str">
        <f>IF(ISERROR(SMALL(Inventaires!$V$3:$V$318,ROW())),"",SMALL(Inventaires!$V$3:$V$318,ROW()))</f>
        <v/>
      </c>
      <c r="B2207" s="37" t="str">
        <f t="shared" ca="1" si="102"/>
        <v/>
      </c>
      <c r="C2207" s="39" t="str">
        <f t="shared" ca="1" si="103"/>
        <v/>
      </c>
      <c r="D2207" s="39" t="str">
        <f t="shared" ca="1" si="104"/>
        <v/>
      </c>
    </row>
    <row r="2208" spans="1:4" x14ac:dyDescent="0.3">
      <c r="A2208" s="37" t="str">
        <f>IF(ISERROR(SMALL(Inventaires!$V$3:$V$318,ROW())),"",SMALL(Inventaires!$V$3:$V$318,ROW()))</f>
        <v/>
      </c>
      <c r="B2208" s="37" t="str">
        <f t="shared" ca="1" si="102"/>
        <v/>
      </c>
      <c r="C2208" s="39" t="str">
        <f t="shared" ca="1" si="103"/>
        <v/>
      </c>
      <c r="D2208" s="39" t="str">
        <f t="shared" ca="1" si="104"/>
        <v/>
      </c>
    </row>
    <row r="2209" spans="1:4" x14ac:dyDescent="0.3">
      <c r="A2209" s="37" t="str">
        <f>IF(ISERROR(SMALL(Inventaires!$V$3:$V$318,ROW())),"",SMALL(Inventaires!$V$3:$V$318,ROW()))</f>
        <v/>
      </c>
      <c r="B2209" s="37" t="str">
        <f t="shared" ca="1" si="102"/>
        <v/>
      </c>
      <c r="C2209" s="39" t="str">
        <f t="shared" ca="1" si="103"/>
        <v/>
      </c>
      <c r="D2209" s="39" t="str">
        <f t="shared" ca="1" si="104"/>
        <v/>
      </c>
    </row>
    <row r="2210" spans="1:4" x14ac:dyDescent="0.3">
      <c r="A2210" s="37" t="str">
        <f>IF(ISERROR(SMALL(Inventaires!$V$3:$V$318,ROW())),"",SMALL(Inventaires!$V$3:$V$318,ROW()))</f>
        <v/>
      </c>
      <c r="B2210" s="37" t="str">
        <f t="shared" ca="1" si="102"/>
        <v/>
      </c>
      <c r="C2210" s="39" t="str">
        <f t="shared" ca="1" si="103"/>
        <v/>
      </c>
      <c r="D2210" s="39" t="str">
        <f t="shared" ca="1" si="104"/>
        <v/>
      </c>
    </row>
    <row r="2211" spans="1:4" x14ac:dyDescent="0.3">
      <c r="A2211" s="37" t="str">
        <f>IF(ISERROR(SMALL(Inventaires!$V$3:$V$318,ROW())),"",SMALL(Inventaires!$V$3:$V$318,ROW()))</f>
        <v/>
      </c>
      <c r="B2211" s="37" t="str">
        <f t="shared" ca="1" si="102"/>
        <v/>
      </c>
      <c r="C2211" s="39" t="str">
        <f t="shared" ca="1" si="103"/>
        <v/>
      </c>
      <c r="D2211" s="39" t="str">
        <f t="shared" ca="1" si="104"/>
        <v/>
      </c>
    </row>
    <row r="2212" spans="1:4" x14ac:dyDescent="0.3">
      <c r="A2212" s="37" t="str">
        <f>IF(ISERROR(SMALL(Inventaires!$V$3:$V$318,ROW())),"",SMALL(Inventaires!$V$3:$V$318,ROW()))</f>
        <v/>
      </c>
      <c r="B2212" s="37" t="str">
        <f t="shared" ca="1" si="102"/>
        <v/>
      </c>
      <c r="C2212" s="39" t="str">
        <f t="shared" ca="1" si="103"/>
        <v/>
      </c>
      <c r="D2212" s="39" t="str">
        <f t="shared" ca="1" si="104"/>
        <v/>
      </c>
    </row>
    <row r="2213" spans="1:4" x14ac:dyDescent="0.3">
      <c r="A2213" s="37" t="str">
        <f>IF(ISERROR(SMALL(Inventaires!$V$3:$V$318,ROW())),"",SMALL(Inventaires!$V$3:$V$318,ROW()))</f>
        <v/>
      </c>
      <c r="B2213" s="37" t="str">
        <f t="shared" ca="1" si="102"/>
        <v/>
      </c>
      <c r="C2213" s="39" t="str">
        <f t="shared" ca="1" si="103"/>
        <v/>
      </c>
      <c r="D2213" s="39" t="str">
        <f t="shared" ca="1" si="104"/>
        <v/>
      </c>
    </row>
    <row r="2214" spans="1:4" x14ac:dyDescent="0.3">
      <c r="A2214" s="37" t="str">
        <f>IF(ISERROR(SMALL(Inventaires!$V$3:$V$318,ROW())),"",SMALL(Inventaires!$V$3:$V$318,ROW()))</f>
        <v/>
      </c>
      <c r="B2214" s="37" t="str">
        <f t="shared" ca="1" si="102"/>
        <v/>
      </c>
      <c r="C2214" s="39" t="str">
        <f t="shared" ca="1" si="103"/>
        <v/>
      </c>
      <c r="D2214" s="39" t="str">
        <f t="shared" ca="1" si="104"/>
        <v/>
      </c>
    </row>
    <row r="2215" spans="1:4" x14ac:dyDescent="0.3">
      <c r="A2215" s="37" t="str">
        <f>IF(ISERROR(SMALL(Inventaires!$V$3:$V$318,ROW())),"",SMALL(Inventaires!$V$3:$V$318,ROW()))</f>
        <v/>
      </c>
      <c r="B2215" s="37" t="str">
        <f t="shared" ca="1" si="102"/>
        <v/>
      </c>
      <c r="C2215" s="39" t="str">
        <f t="shared" ca="1" si="103"/>
        <v/>
      </c>
      <c r="D2215" s="39" t="str">
        <f t="shared" ca="1" si="104"/>
        <v/>
      </c>
    </row>
    <row r="2216" spans="1:4" x14ac:dyDescent="0.3">
      <c r="A2216" s="37" t="str">
        <f>IF(ISERROR(SMALL(Inventaires!$V$3:$V$318,ROW())),"",SMALL(Inventaires!$V$3:$V$318,ROW()))</f>
        <v/>
      </c>
      <c r="B2216" s="37" t="str">
        <f t="shared" ca="1" si="102"/>
        <v/>
      </c>
      <c r="C2216" s="39" t="str">
        <f t="shared" ca="1" si="103"/>
        <v/>
      </c>
      <c r="D2216" s="39" t="str">
        <f t="shared" ca="1" si="104"/>
        <v/>
      </c>
    </row>
    <row r="2217" spans="1:4" x14ac:dyDescent="0.3">
      <c r="A2217" s="37" t="str">
        <f>IF(ISERROR(SMALL(Inventaires!$V$3:$V$318,ROW())),"",SMALL(Inventaires!$V$3:$V$318,ROW()))</f>
        <v/>
      </c>
      <c r="B2217" s="37" t="str">
        <f t="shared" ca="1" si="102"/>
        <v/>
      </c>
      <c r="C2217" s="39" t="str">
        <f t="shared" ca="1" si="103"/>
        <v/>
      </c>
      <c r="D2217" s="39" t="str">
        <f t="shared" ca="1" si="104"/>
        <v/>
      </c>
    </row>
    <row r="2218" spans="1:4" x14ac:dyDescent="0.3">
      <c r="A2218" s="37" t="str">
        <f>IF(ISERROR(SMALL(Inventaires!$V$3:$V$318,ROW())),"",SMALL(Inventaires!$V$3:$V$318,ROW()))</f>
        <v/>
      </c>
      <c r="B2218" s="37" t="str">
        <f t="shared" ca="1" si="102"/>
        <v/>
      </c>
      <c r="C2218" s="39" t="str">
        <f t="shared" ca="1" si="103"/>
        <v/>
      </c>
      <c r="D2218" s="39" t="str">
        <f t="shared" ca="1" si="104"/>
        <v/>
      </c>
    </row>
    <row r="2219" spans="1:4" x14ac:dyDescent="0.3">
      <c r="A2219" s="37" t="str">
        <f>IF(ISERROR(SMALL(Inventaires!$V$3:$V$318,ROW())),"",SMALL(Inventaires!$V$3:$V$318,ROW()))</f>
        <v/>
      </c>
      <c r="B2219" s="37" t="str">
        <f t="shared" ca="1" si="102"/>
        <v/>
      </c>
      <c r="C2219" s="39" t="str">
        <f t="shared" ca="1" si="103"/>
        <v/>
      </c>
      <c r="D2219" s="39" t="str">
        <f t="shared" ca="1" si="104"/>
        <v/>
      </c>
    </row>
    <row r="2220" spans="1:4" x14ac:dyDescent="0.3">
      <c r="A2220" s="37" t="str">
        <f>IF(ISERROR(SMALL(Inventaires!$V$3:$V$318,ROW())),"",SMALL(Inventaires!$V$3:$V$318,ROW()))</f>
        <v/>
      </c>
      <c r="B2220" s="37" t="str">
        <f t="shared" ca="1" si="102"/>
        <v/>
      </c>
      <c r="C2220" s="39" t="str">
        <f t="shared" ca="1" si="103"/>
        <v/>
      </c>
      <c r="D2220" s="39" t="str">
        <f t="shared" ca="1" si="104"/>
        <v/>
      </c>
    </row>
    <row r="2221" spans="1:4" x14ac:dyDescent="0.3">
      <c r="A2221" s="37" t="str">
        <f>IF(ISERROR(SMALL(Inventaires!$V$3:$V$318,ROW())),"",SMALL(Inventaires!$V$3:$V$318,ROW()))</f>
        <v/>
      </c>
      <c r="B2221" s="37" t="str">
        <f t="shared" ca="1" si="102"/>
        <v/>
      </c>
      <c r="C2221" s="39" t="str">
        <f t="shared" ca="1" si="103"/>
        <v/>
      </c>
      <c r="D2221" s="39" t="str">
        <f t="shared" ca="1" si="104"/>
        <v/>
      </c>
    </row>
    <row r="2222" spans="1:4" x14ac:dyDescent="0.3">
      <c r="A2222" s="37" t="str">
        <f>IF(ISERROR(SMALL(Inventaires!$V$3:$V$318,ROW())),"",SMALL(Inventaires!$V$3:$V$318,ROW()))</f>
        <v/>
      </c>
      <c r="B2222" s="37" t="str">
        <f t="shared" ca="1" si="102"/>
        <v/>
      </c>
      <c r="C2222" s="39" t="str">
        <f t="shared" ca="1" si="103"/>
        <v/>
      </c>
      <c r="D2222" s="39" t="str">
        <f t="shared" ca="1" si="104"/>
        <v/>
      </c>
    </row>
    <row r="2223" spans="1:4" x14ac:dyDescent="0.3">
      <c r="A2223" s="37" t="str">
        <f>IF(ISERROR(SMALL(Inventaires!$V$3:$V$318,ROW())),"",SMALL(Inventaires!$V$3:$V$318,ROW()))</f>
        <v/>
      </c>
      <c r="B2223" s="37" t="str">
        <f t="shared" ca="1" si="102"/>
        <v/>
      </c>
      <c r="C2223" s="39" t="str">
        <f t="shared" ca="1" si="103"/>
        <v/>
      </c>
      <c r="D2223" s="39" t="str">
        <f t="shared" ca="1" si="104"/>
        <v/>
      </c>
    </row>
    <row r="2224" spans="1:4" x14ac:dyDescent="0.3">
      <c r="A2224" s="37" t="str">
        <f>IF(ISERROR(SMALL(Inventaires!$V$3:$V$318,ROW())),"",SMALL(Inventaires!$V$3:$V$318,ROW()))</f>
        <v/>
      </c>
      <c r="B2224" s="37" t="str">
        <f t="shared" ca="1" si="102"/>
        <v/>
      </c>
      <c r="C2224" s="39" t="str">
        <f t="shared" ca="1" si="103"/>
        <v/>
      </c>
      <c r="D2224" s="39" t="str">
        <f t="shared" ca="1" si="104"/>
        <v/>
      </c>
    </row>
    <row r="2225" spans="1:4" x14ac:dyDescent="0.3">
      <c r="A2225" s="37" t="str">
        <f>IF(ISERROR(SMALL(Inventaires!$V$3:$V$318,ROW())),"",SMALL(Inventaires!$V$3:$V$318,ROW()))</f>
        <v/>
      </c>
      <c r="B2225" s="37" t="str">
        <f t="shared" ca="1" si="102"/>
        <v/>
      </c>
      <c r="C2225" s="39" t="str">
        <f t="shared" ca="1" si="103"/>
        <v/>
      </c>
      <c r="D2225" s="39" t="str">
        <f t="shared" ca="1" si="104"/>
        <v/>
      </c>
    </row>
    <row r="2226" spans="1:4" x14ac:dyDescent="0.3">
      <c r="A2226" s="37" t="str">
        <f>IF(ISERROR(SMALL(Inventaires!$V$3:$V$318,ROW())),"",SMALL(Inventaires!$V$3:$V$318,ROW()))</f>
        <v/>
      </c>
      <c r="B2226" s="37" t="str">
        <f t="shared" ca="1" si="102"/>
        <v/>
      </c>
      <c r="C2226" s="39" t="str">
        <f t="shared" ca="1" si="103"/>
        <v/>
      </c>
      <c r="D2226" s="39" t="str">
        <f t="shared" ca="1" si="104"/>
        <v/>
      </c>
    </row>
    <row r="2227" spans="1:4" x14ac:dyDescent="0.3">
      <c r="A2227" s="37" t="str">
        <f>IF(ISERROR(SMALL(Inventaires!$V$3:$V$318,ROW())),"",SMALL(Inventaires!$V$3:$V$318,ROW()))</f>
        <v/>
      </c>
      <c r="B2227" s="37" t="str">
        <f t="shared" ca="1" si="102"/>
        <v/>
      </c>
      <c r="C2227" s="39" t="str">
        <f t="shared" ca="1" si="103"/>
        <v/>
      </c>
      <c r="D2227" s="39" t="str">
        <f t="shared" ca="1" si="104"/>
        <v/>
      </c>
    </row>
    <row r="2228" spans="1:4" x14ac:dyDescent="0.3">
      <c r="A2228" s="37" t="str">
        <f>IF(ISERROR(SMALL(Inventaires!$V$3:$V$318,ROW())),"",SMALL(Inventaires!$V$3:$V$318,ROW()))</f>
        <v/>
      </c>
      <c r="B2228" s="37" t="str">
        <f t="shared" ca="1" si="102"/>
        <v/>
      </c>
      <c r="C2228" s="39" t="str">
        <f t="shared" ca="1" si="103"/>
        <v/>
      </c>
      <c r="D2228" s="39" t="str">
        <f t="shared" ca="1" si="104"/>
        <v/>
      </c>
    </row>
    <row r="2229" spans="1:4" x14ac:dyDescent="0.3">
      <c r="A2229" s="37" t="str">
        <f>IF(ISERROR(SMALL(Inventaires!$V$3:$V$318,ROW())),"",SMALL(Inventaires!$V$3:$V$318,ROW()))</f>
        <v/>
      </c>
      <c r="B2229" s="37" t="str">
        <f t="shared" ca="1" si="102"/>
        <v/>
      </c>
      <c r="C2229" s="39" t="str">
        <f t="shared" ca="1" si="103"/>
        <v/>
      </c>
      <c r="D2229" s="39" t="str">
        <f t="shared" ca="1" si="104"/>
        <v/>
      </c>
    </row>
    <row r="2230" spans="1:4" x14ac:dyDescent="0.3">
      <c r="A2230" s="37" t="str">
        <f>IF(ISERROR(SMALL(Inventaires!$V$3:$V$318,ROW())),"",SMALL(Inventaires!$V$3:$V$318,ROW()))</f>
        <v/>
      </c>
      <c r="B2230" s="37" t="str">
        <f t="shared" ca="1" si="102"/>
        <v/>
      </c>
      <c r="C2230" s="39" t="str">
        <f t="shared" ca="1" si="103"/>
        <v/>
      </c>
      <c r="D2230" s="39" t="str">
        <f t="shared" ca="1" si="104"/>
        <v/>
      </c>
    </row>
    <row r="2231" spans="1:4" x14ac:dyDescent="0.3">
      <c r="A2231" s="37" t="str">
        <f>IF(ISERROR(SMALL(Inventaires!$V$3:$V$318,ROW())),"",SMALL(Inventaires!$V$3:$V$318,ROW()))</f>
        <v/>
      </c>
      <c r="B2231" s="37" t="str">
        <f t="shared" ca="1" si="102"/>
        <v/>
      </c>
      <c r="C2231" s="39" t="str">
        <f t="shared" ca="1" si="103"/>
        <v/>
      </c>
      <c r="D2231" s="39" t="str">
        <f t="shared" ca="1" si="104"/>
        <v/>
      </c>
    </row>
    <row r="2232" spans="1:4" x14ac:dyDescent="0.3">
      <c r="A2232" s="37" t="str">
        <f>IF(ISERROR(SMALL(Inventaires!$V$3:$V$318,ROW())),"",SMALL(Inventaires!$V$3:$V$318,ROW()))</f>
        <v/>
      </c>
      <c r="B2232" s="37" t="str">
        <f t="shared" ca="1" si="102"/>
        <v/>
      </c>
      <c r="C2232" s="39" t="str">
        <f t="shared" ca="1" si="103"/>
        <v/>
      </c>
      <c r="D2232" s="39" t="str">
        <f t="shared" ca="1" si="104"/>
        <v/>
      </c>
    </row>
    <row r="2233" spans="1:4" x14ac:dyDescent="0.3">
      <c r="A2233" s="37" t="str">
        <f>IF(ISERROR(SMALL(Inventaires!$V$3:$V$318,ROW())),"",SMALL(Inventaires!$V$3:$V$318,ROW()))</f>
        <v/>
      </c>
      <c r="B2233" s="37" t="str">
        <f t="shared" ca="1" si="102"/>
        <v/>
      </c>
      <c r="C2233" s="39" t="str">
        <f t="shared" ca="1" si="103"/>
        <v/>
      </c>
      <c r="D2233" s="39" t="str">
        <f t="shared" ca="1" si="104"/>
        <v/>
      </c>
    </row>
    <row r="2234" spans="1:4" x14ac:dyDescent="0.3">
      <c r="A2234" s="37" t="str">
        <f>IF(ISERROR(SMALL(Inventaires!$V$3:$V$318,ROW())),"",SMALL(Inventaires!$V$3:$V$318,ROW()))</f>
        <v/>
      </c>
      <c r="B2234" s="37" t="str">
        <f t="shared" ca="1" si="102"/>
        <v/>
      </c>
      <c r="C2234" s="39" t="str">
        <f t="shared" ca="1" si="103"/>
        <v/>
      </c>
      <c r="D2234" s="39" t="str">
        <f t="shared" ca="1" si="104"/>
        <v/>
      </c>
    </row>
    <row r="2235" spans="1:4" x14ac:dyDescent="0.3">
      <c r="A2235" s="37" t="str">
        <f>IF(ISERROR(SMALL(Inventaires!$V$3:$V$318,ROW())),"",SMALL(Inventaires!$V$3:$V$318,ROW()))</f>
        <v/>
      </c>
      <c r="B2235" s="37" t="str">
        <f t="shared" ca="1" si="102"/>
        <v/>
      </c>
      <c r="C2235" s="39" t="str">
        <f t="shared" ca="1" si="103"/>
        <v/>
      </c>
      <c r="D2235" s="39" t="str">
        <f t="shared" ca="1" si="104"/>
        <v/>
      </c>
    </row>
    <row r="2236" spans="1:4" x14ac:dyDescent="0.3">
      <c r="A2236" s="37" t="str">
        <f>IF(ISERROR(SMALL(Inventaires!$V$3:$V$318,ROW())),"",SMALL(Inventaires!$V$3:$V$318,ROW()))</f>
        <v/>
      </c>
      <c r="B2236" s="37" t="str">
        <f t="shared" ca="1" si="102"/>
        <v/>
      </c>
      <c r="C2236" s="39" t="str">
        <f t="shared" ca="1" si="103"/>
        <v/>
      </c>
      <c r="D2236" s="39" t="str">
        <f t="shared" ca="1" si="104"/>
        <v/>
      </c>
    </row>
    <row r="2237" spans="1:4" x14ac:dyDescent="0.3">
      <c r="A2237" s="37" t="str">
        <f>IF(ISERROR(SMALL(Inventaires!$V$3:$V$318,ROW())),"",SMALL(Inventaires!$V$3:$V$318,ROW()))</f>
        <v/>
      </c>
      <c r="B2237" s="37" t="str">
        <f t="shared" ca="1" si="102"/>
        <v/>
      </c>
      <c r="C2237" s="39" t="str">
        <f t="shared" ca="1" si="103"/>
        <v/>
      </c>
      <c r="D2237" s="39" t="str">
        <f t="shared" ca="1" si="104"/>
        <v/>
      </c>
    </row>
    <row r="2238" spans="1:4" x14ac:dyDescent="0.3">
      <c r="A2238" s="37" t="str">
        <f>IF(ISERROR(SMALL(Inventaires!$V$3:$V$318,ROW())),"",SMALL(Inventaires!$V$3:$V$318,ROW()))</f>
        <v/>
      </c>
      <c r="B2238" s="37" t="str">
        <f t="shared" ca="1" si="102"/>
        <v/>
      </c>
      <c r="C2238" s="39" t="str">
        <f t="shared" ca="1" si="103"/>
        <v/>
      </c>
      <c r="D2238" s="39" t="str">
        <f t="shared" ca="1" si="104"/>
        <v/>
      </c>
    </row>
    <row r="2239" spans="1:4" x14ac:dyDescent="0.3">
      <c r="A2239" s="37" t="str">
        <f>IF(ISERROR(SMALL(Inventaires!$V$3:$V$318,ROW())),"",SMALL(Inventaires!$V$3:$V$318,ROW()))</f>
        <v/>
      </c>
      <c r="B2239" s="37" t="str">
        <f t="shared" ca="1" si="102"/>
        <v/>
      </c>
      <c r="C2239" s="39" t="str">
        <f t="shared" ca="1" si="103"/>
        <v/>
      </c>
      <c r="D2239" s="39" t="str">
        <f t="shared" ca="1" si="104"/>
        <v/>
      </c>
    </row>
    <row r="2240" spans="1:4" x14ac:dyDescent="0.3">
      <c r="A2240" s="37" t="str">
        <f>IF(ISERROR(SMALL(Inventaires!$V$3:$V$318,ROW())),"",SMALL(Inventaires!$V$3:$V$318,ROW()))</f>
        <v/>
      </c>
      <c r="B2240" s="37" t="str">
        <f t="shared" ca="1" si="102"/>
        <v/>
      </c>
      <c r="C2240" s="39" t="str">
        <f t="shared" ca="1" si="103"/>
        <v/>
      </c>
      <c r="D2240" s="39" t="str">
        <f t="shared" ca="1" si="104"/>
        <v/>
      </c>
    </row>
    <row r="2241" spans="1:4" x14ac:dyDescent="0.3">
      <c r="A2241" s="37" t="str">
        <f>IF(ISERROR(SMALL(Inventaires!$V$3:$V$318,ROW())),"",SMALL(Inventaires!$V$3:$V$318,ROW()))</f>
        <v/>
      </c>
      <c r="B2241" s="37" t="str">
        <f t="shared" ref="B2241:B2304" ca="1" si="105">IF(A2241="","",INDIRECT("Inventaires!D"&amp;A2241,1))</f>
        <v/>
      </c>
      <c r="C2241" s="39" t="str">
        <f t="shared" ref="C2241:C2304" ca="1" si="106">IF(A2241="","",INDIRECT("Inventaires!Q"&amp;A2241,1))</f>
        <v/>
      </c>
      <c r="D2241" s="39" t="str">
        <f t="shared" ca="1" si="104"/>
        <v/>
      </c>
    </row>
    <row r="2242" spans="1:4" x14ac:dyDescent="0.3">
      <c r="A2242" s="37" t="str">
        <f>IF(ISERROR(SMALL(Inventaires!$V$3:$V$318,ROW())),"",SMALL(Inventaires!$V$3:$V$318,ROW()))</f>
        <v/>
      </c>
      <c r="B2242" s="37" t="str">
        <f t="shared" ca="1" si="105"/>
        <v/>
      </c>
      <c r="C2242" s="39" t="str">
        <f t="shared" ca="1" si="106"/>
        <v/>
      </c>
      <c r="D2242" s="39" t="str">
        <f t="shared" ref="D2242:D2305" ca="1" si="107">IF(A2242="","",INDIRECT("Inventaires!C"&amp;A2242,1))</f>
        <v/>
      </c>
    </row>
    <row r="2243" spans="1:4" x14ac:dyDescent="0.3">
      <c r="A2243" s="37" t="str">
        <f>IF(ISERROR(SMALL(Inventaires!$V$3:$V$318,ROW())),"",SMALL(Inventaires!$V$3:$V$318,ROW()))</f>
        <v/>
      </c>
      <c r="B2243" s="37" t="str">
        <f t="shared" ca="1" si="105"/>
        <v/>
      </c>
      <c r="C2243" s="39" t="str">
        <f t="shared" ca="1" si="106"/>
        <v/>
      </c>
      <c r="D2243" s="39" t="str">
        <f t="shared" ca="1" si="107"/>
        <v/>
      </c>
    </row>
    <row r="2244" spans="1:4" x14ac:dyDescent="0.3">
      <c r="A2244" s="37" t="str">
        <f>IF(ISERROR(SMALL(Inventaires!$V$3:$V$318,ROW())),"",SMALL(Inventaires!$V$3:$V$318,ROW()))</f>
        <v/>
      </c>
      <c r="B2244" s="37" t="str">
        <f t="shared" ca="1" si="105"/>
        <v/>
      </c>
      <c r="C2244" s="39" t="str">
        <f t="shared" ca="1" si="106"/>
        <v/>
      </c>
      <c r="D2244" s="39" t="str">
        <f t="shared" ca="1" si="107"/>
        <v/>
      </c>
    </row>
    <row r="2245" spans="1:4" x14ac:dyDescent="0.3">
      <c r="A2245" s="37" t="str">
        <f>IF(ISERROR(SMALL(Inventaires!$V$3:$V$318,ROW())),"",SMALL(Inventaires!$V$3:$V$318,ROW()))</f>
        <v/>
      </c>
      <c r="B2245" s="37" t="str">
        <f t="shared" ca="1" si="105"/>
        <v/>
      </c>
      <c r="C2245" s="39" t="str">
        <f t="shared" ca="1" si="106"/>
        <v/>
      </c>
      <c r="D2245" s="39" t="str">
        <f t="shared" ca="1" si="107"/>
        <v/>
      </c>
    </row>
    <row r="2246" spans="1:4" x14ac:dyDescent="0.3">
      <c r="A2246" s="37" t="str">
        <f>IF(ISERROR(SMALL(Inventaires!$V$3:$V$318,ROW())),"",SMALL(Inventaires!$V$3:$V$318,ROW()))</f>
        <v/>
      </c>
      <c r="B2246" s="37" t="str">
        <f t="shared" ca="1" si="105"/>
        <v/>
      </c>
      <c r="C2246" s="39" t="str">
        <f t="shared" ca="1" si="106"/>
        <v/>
      </c>
      <c r="D2246" s="39" t="str">
        <f t="shared" ca="1" si="107"/>
        <v/>
      </c>
    </row>
    <row r="2247" spans="1:4" x14ac:dyDescent="0.3">
      <c r="A2247" s="37" t="str">
        <f>IF(ISERROR(SMALL(Inventaires!$V$3:$V$318,ROW())),"",SMALL(Inventaires!$V$3:$V$318,ROW()))</f>
        <v/>
      </c>
      <c r="B2247" s="37" t="str">
        <f t="shared" ca="1" si="105"/>
        <v/>
      </c>
      <c r="C2247" s="39" t="str">
        <f t="shared" ca="1" si="106"/>
        <v/>
      </c>
      <c r="D2247" s="39" t="str">
        <f t="shared" ca="1" si="107"/>
        <v/>
      </c>
    </row>
    <row r="2248" spans="1:4" x14ac:dyDescent="0.3">
      <c r="A2248" s="37" t="str">
        <f>IF(ISERROR(SMALL(Inventaires!$V$3:$V$318,ROW())),"",SMALL(Inventaires!$V$3:$V$318,ROW()))</f>
        <v/>
      </c>
      <c r="B2248" s="37" t="str">
        <f t="shared" ca="1" si="105"/>
        <v/>
      </c>
      <c r="C2248" s="39" t="str">
        <f t="shared" ca="1" si="106"/>
        <v/>
      </c>
      <c r="D2248" s="39" t="str">
        <f t="shared" ca="1" si="107"/>
        <v/>
      </c>
    </row>
    <row r="2249" spans="1:4" x14ac:dyDescent="0.3">
      <c r="A2249" s="37" t="str">
        <f>IF(ISERROR(SMALL(Inventaires!$V$3:$V$318,ROW())),"",SMALL(Inventaires!$V$3:$V$318,ROW()))</f>
        <v/>
      </c>
      <c r="B2249" s="37" t="str">
        <f t="shared" ca="1" si="105"/>
        <v/>
      </c>
      <c r="C2249" s="39" t="str">
        <f t="shared" ca="1" si="106"/>
        <v/>
      </c>
      <c r="D2249" s="39" t="str">
        <f t="shared" ca="1" si="107"/>
        <v/>
      </c>
    </row>
    <row r="2250" spans="1:4" x14ac:dyDescent="0.3">
      <c r="A2250" s="37" t="str">
        <f>IF(ISERROR(SMALL(Inventaires!$V$3:$V$318,ROW())),"",SMALL(Inventaires!$V$3:$V$318,ROW()))</f>
        <v/>
      </c>
      <c r="B2250" s="37" t="str">
        <f t="shared" ca="1" si="105"/>
        <v/>
      </c>
      <c r="C2250" s="39" t="str">
        <f t="shared" ca="1" si="106"/>
        <v/>
      </c>
      <c r="D2250" s="39" t="str">
        <f t="shared" ca="1" si="107"/>
        <v/>
      </c>
    </row>
    <row r="2251" spans="1:4" x14ac:dyDescent="0.3">
      <c r="A2251" s="37" t="str">
        <f>IF(ISERROR(SMALL(Inventaires!$V$3:$V$318,ROW())),"",SMALL(Inventaires!$V$3:$V$318,ROW()))</f>
        <v/>
      </c>
      <c r="B2251" s="37" t="str">
        <f t="shared" ca="1" si="105"/>
        <v/>
      </c>
      <c r="C2251" s="39" t="str">
        <f t="shared" ca="1" si="106"/>
        <v/>
      </c>
      <c r="D2251" s="39" t="str">
        <f t="shared" ca="1" si="107"/>
        <v/>
      </c>
    </row>
    <row r="2252" spans="1:4" x14ac:dyDescent="0.3">
      <c r="A2252" s="37" t="str">
        <f>IF(ISERROR(SMALL(Inventaires!$V$3:$V$318,ROW())),"",SMALL(Inventaires!$V$3:$V$318,ROW()))</f>
        <v/>
      </c>
      <c r="B2252" s="37" t="str">
        <f t="shared" ca="1" si="105"/>
        <v/>
      </c>
      <c r="C2252" s="39" t="str">
        <f t="shared" ca="1" si="106"/>
        <v/>
      </c>
      <c r="D2252" s="39" t="str">
        <f t="shared" ca="1" si="107"/>
        <v/>
      </c>
    </row>
    <row r="2253" spans="1:4" x14ac:dyDescent="0.3">
      <c r="A2253" s="37" t="str">
        <f>IF(ISERROR(SMALL(Inventaires!$V$3:$V$318,ROW())),"",SMALL(Inventaires!$V$3:$V$318,ROW()))</f>
        <v/>
      </c>
      <c r="B2253" s="37" t="str">
        <f t="shared" ca="1" si="105"/>
        <v/>
      </c>
      <c r="C2253" s="39" t="str">
        <f t="shared" ca="1" si="106"/>
        <v/>
      </c>
      <c r="D2253" s="39" t="str">
        <f t="shared" ca="1" si="107"/>
        <v/>
      </c>
    </row>
    <row r="2254" spans="1:4" x14ac:dyDescent="0.3">
      <c r="A2254" s="37" t="str">
        <f>IF(ISERROR(SMALL(Inventaires!$V$3:$V$318,ROW())),"",SMALL(Inventaires!$V$3:$V$318,ROW()))</f>
        <v/>
      </c>
      <c r="B2254" s="37" t="str">
        <f t="shared" ca="1" si="105"/>
        <v/>
      </c>
      <c r="C2254" s="39" t="str">
        <f t="shared" ca="1" si="106"/>
        <v/>
      </c>
      <c r="D2254" s="39" t="str">
        <f t="shared" ca="1" si="107"/>
        <v/>
      </c>
    </row>
    <row r="2255" spans="1:4" x14ac:dyDescent="0.3">
      <c r="A2255" s="37" t="str">
        <f>IF(ISERROR(SMALL(Inventaires!$V$3:$V$318,ROW())),"",SMALL(Inventaires!$V$3:$V$318,ROW()))</f>
        <v/>
      </c>
      <c r="B2255" s="37" t="str">
        <f t="shared" ca="1" si="105"/>
        <v/>
      </c>
      <c r="C2255" s="39" t="str">
        <f t="shared" ca="1" si="106"/>
        <v/>
      </c>
      <c r="D2255" s="39" t="str">
        <f t="shared" ca="1" si="107"/>
        <v/>
      </c>
    </row>
    <row r="2256" spans="1:4" x14ac:dyDescent="0.3">
      <c r="A2256" s="37" t="str">
        <f>IF(ISERROR(SMALL(Inventaires!$V$3:$V$318,ROW())),"",SMALL(Inventaires!$V$3:$V$318,ROW()))</f>
        <v/>
      </c>
      <c r="B2256" s="37" t="str">
        <f t="shared" ca="1" si="105"/>
        <v/>
      </c>
      <c r="C2256" s="39" t="str">
        <f t="shared" ca="1" si="106"/>
        <v/>
      </c>
      <c r="D2256" s="39" t="str">
        <f t="shared" ca="1" si="107"/>
        <v/>
      </c>
    </row>
    <row r="2257" spans="1:4" x14ac:dyDescent="0.3">
      <c r="A2257" s="37" t="str">
        <f>IF(ISERROR(SMALL(Inventaires!$V$3:$V$318,ROW())),"",SMALL(Inventaires!$V$3:$V$318,ROW()))</f>
        <v/>
      </c>
      <c r="B2257" s="37" t="str">
        <f t="shared" ca="1" si="105"/>
        <v/>
      </c>
      <c r="C2257" s="39" t="str">
        <f t="shared" ca="1" si="106"/>
        <v/>
      </c>
      <c r="D2257" s="39" t="str">
        <f t="shared" ca="1" si="107"/>
        <v/>
      </c>
    </row>
    <row r="2258" spans="1:4" x14ac:dyDescent="0.3">
      <c r="A2258" s="37" t="str">
        <f>IF(ISERROR(SMALL(Inventaires!$V$3:$V$318,ROW())),"",SMALL(Inventaires!$V$3:$V$318,ROW()))</f>
        <v/>
      </c>
      <c r="B2258" s="37" t="str">
        <f t="shared" ca="1" si="105"/>
        <v/>
      </c>
      <c r="C2258" s="39" t="str">
        <f t="shared" ca="1" si="106"/>
        <v/>
      </c>
      <c r="D2258" s="39" t="str">
        <f t="shared" ca="1" si="107"/>
        <v/>
      </c>
    </row>
    <row r="2259" spans="1:4" x14ac:dyDescent="0.3">
      <c r="A2259" s="37" t="str">
        <f>IF(ISERROR(SMALL(Inventaires!$V$3:$V$318,ROW())),"",SMALL(Inventaires!$V$3:$V$318,ROW()))</f>
        <v/>
      </c>
      <c r="B2259" s="37" t="str">
        <f t="shared" ca="1" si="105"/>
        <v/>
      </c>
      <c r="C2259" s="39" t="str">
        <f t="shared" ca="1" si="106"/>
        <v/>
      </c>
      <c r="D2259" s="39" t="str">
        <f t="shared" ca="1" si="107"/>
        <v/>
      </c>
    </row>
    <row r="2260" spans="1:4" x14ac:dyDescent="0.3">
      <c r="A2260" s="37" t="str">
        <f>IF(ISERROR(SMALL(Inventaires!$V$3:$V$318,ROW())),"",SMALL(Inventaires!$V$3:$V$318,ROW()))</f>
        <v/>
      </c>
      <c r="B2260" s="37" t="str">
        <f t="shared" ca="1" si="105"/>
        <v/>
      </c>
      <c r="C2260" s="39" t="str">
        <f t="shared" ca="1" si="106"/>
        <v/>
      </c>
      <c r="D2260" s="39" t="str">
        <f t="shared" ca="1" si="107"/>
        <v/>
      </c>
    </row>
    <row r="2261" spans="1:4" x14ac:dyDescent="0.3">
      <c r="A2261" s="37" t="str">
        <f>IF(ISERROR(SMALL(Inventaires!$V$3:$V$318,ROW())),"",SMALL(Inventaires!$V$3:$V$318,ROW()))</f>
        <v/>
      </c>
      <c r="B2261" s="37" t="str">
        <f t="shared" ca="1" si="105"/>
        <v/>
      </c>
      <c r="C2261" s="39" t="str">
        <f t="shared" ca="1" si="106"/>
        <v/>
      </c>
      <c r="D2261" s="39" t="str">
        <f t="shared" ca="1" si="107"/>
        <v/>
      </c>
    </row>
    <row r="2262" spans="1:4" x14ac:dyDescent="0.3">
      <c r="A2262" s="37" t="str">
        <f>IF(ISERROR(SMALL(Inventaires!$V$3:$V$318,ROW())),"",SMALL(Inventaires!$V$3:$V$318,ROW()))</f>
        <v/>
      </c>
      <c r="B2262" s="37" t="str">
        <f t="shared" ca="1" si="105"/>
        <v/>
      </c>
      <c r="C2262" s="39" t="str">
        <f t="shared" ca="1" si="106"/>
        <v/>
      </c>
      <c r="D2262" s="39" t="str">
        <f t="shared" ca="1" si="107"/>
        <v/>
      </c>
    </row>
    <row r="2263" spans="1:4" x14ac:dyDescent="0.3">
      <c r="A2263" s="37" t="str">
        <f>IF(ISERROR(SMALL(Inventaires!$V$3:$V$318,ROW())),"",SMALL(Inventaires!$V$3:$V$318,ROW()))</f>
        <v/>
      </c>
      <c r="B2263" s="37" t="str">
        <f t="shared" ca="1" si="105"/>
        <v/>
      </c>
      <c r="C2263" s="39" t="str">
        <f t="shared" ca="1" si="106"/>
        <v/>
      </c>
      <c r="D2263" s="39" t="str">
        <f t="shared" ca="1" si="107"/>
        <v/>
      </c>
    </row>
    <row r="2264" spans="1:4" x14ac:dyDescent="0.3">
      <c r="A2264" s="37" t="str">
        <f>IF(ISERROR(SMALL(Inventaires!$V$3:$V$318,ROW())),"",SMALL(Inventaires!$V$3:$V$318,ROW()))</f>
        <v/>
      </c>
      <c r="B2264" s="37" t="str">
        <f t="shared" ca="1" si="105"/>
        <v/>
      </c>
      <c r="C2264" s="39" t="str">
        <f t="shared" ca="1" si="106"/>
        <v/>
      </c>
      <c r="D2264" s="39" t="str">
        <f t="shared" ca="1" si="107"/>
        <v/>
      </c>
    </row>
    <row r="2265" spans="1:4" x14ac:dyDescent="0.3">
      <c r="A2265" s="37" t="str">
        <f>IF(ISERROR(SMALL(Inventaires!$V$3:$V$318,ROW())),"",SMALL(Inventaires!$V$3:$V$318,ROW()))</f>
        <v/>
      </c>
      <c r="B2265" s="37" t="str">
        <f t="shared" ca="1" si="105"/>
        <v/>
      </c>
      <c r="C2265" s="39" t="str">
        <f t="shared" ca="1" si="106"/>
        <v/>
      </c>
      <c r="D2265" s="39" t="str">
        <f t="shared" ca="1" si="107"/>
        <v/>
      </c>
    </row>
    <row r="2266" spans="1:4" x14ac:dyDescent="0.3">
      <c r="A2266" s="37" t="str">
        <f>IF(ISERROR(SMALL(Inventaires!$V$3:$V$318,ROW())),"",SMALL(Inventaires!$V$3:$V$318,ROW()))</f>
        <v/>
      </c>
      <c r="B2266" s="37" t="str">
        <f t="shared" ca="1" si="105"/>
        <v/>
      </c>
      <c r="C2266" s="39" t="str">
        <f t="shared" ca="1" si="106"/>
        <v/>
      </c>
      <c r="D2266" s="39" t="str">
        <f t="shared" ca="1" si="107"/>
        <v/>
      </c>
    </row>
    <row r="2267" spans="1:4" x14ac:dyDescent="0.3">
      <c r="A2267" s="37" t="str">
        <f>IF(ISERROR(SMALL(Inventaires!$V$3:$V$318,ROW())),"",SMALL(Inventaires!$V$3:$V$318,ROW()))</f>
        <v/>
      </c>
      <c r="B2267" s="37" t="str">
        <f t="shared" ca="1" si="105"/>
        <v/>
      </c>
      <c r="C2267" s="39" t="str">
        <f t="shared" ca="1" si="106"/>
        <v/>
      </c>
      <c r="D2267" s="39" t="str">
        <f t="shared" ca="1" si="107"/>
        <v/>
      </c>
    </row>
    <row r="2268" spans="1:4" x14ac:dyDescent="0.3">
      <c r="A2268" s="37" t="str">
        <f>IF(ISERROR(SMALL(Inventaires!$V$3:$V$318,ROW())),"",SMALL(Inventaires!$V$3:$V$318,ROW()))</f>
        <v/>
      </c>
      <c r="B2268" s="37" t="str">
        <f t="shared" ca="1" si="105"/>
        <v/>
      </c>
      <c r="C2268" s="39" t="str">
        <f t="shared" ca="1" si="106"/>
        <v/>
      </c>
      <c r="D2268" s="39" t="str">
        <f t="shared" ca="1" si="107"/>
        <v/>
      </c>
    </row>
    <row r="2269" spans="1:4" x14ac:dyDescent="0.3">
      <c r="A2269" s="37" t="str">
        <f>IF(ISERROR(SMALL(Inventaires!$V$3:$V$318,ROW())),"",SMALL(Inventaires!$V$3:$V$318,ROW()))</f>
        <v/>
      </c>
      <c r="B2269" s="37" t="str">
        <f t="shared" ca="1" si="105"/>
        <v/>
      </c>
      <c r="C2269" s="39" t="str">
        <f t="shared" ca="1" si="106"/>
        <v/>
      </c>
      <c r="D2269" s="39" t="str">
        <f t="shared" ca="1" si="107"/>
        <v/>
      </c>
    </row>
    <row r="2270" spans="1:4" x14ac:dyDescent="0.3">
      <c r="A2270" s="37" t="str">
        <f>IF(ISERROR(SMALL(Inventaires!$V$3:$V$318,ROW())),"",SMALL(Inventaires!$V$3:$V$318,ROW()))</f>
        <v/>
      </c>
      <c r="B2270" s="37" t="str">
        <f t="shared" ca="1" si="105"/>
        <v/>
      </c>
      <c r="C2270" s="39" t="str">
        <f t="shared" ca="1" si="106"/>
        <v/>
      </c>
      <c r="D2270" s="39" t="str">
        <f t="shared" ca="1" si="107"/>
        <v/>
      </c>
    </row>
    <row r="2271" spans="1:4" x14ac:dyDescent="0.3">
      <c r="A2271" s="37" t="str">
        <f>IF(ISERROR(SMALL(Inventaires!$V$3:$V$318,ROW())),"",SMALL(Inventaires!$V$3:$V$318,ROW()))</f>
        <v/>
      </c>
      <c r="B2271" s="37" t="str">
        <f t="shared" ca="1" si="105"/>
        <v/>
      </c>
      <c r="C2271" s="39" t="str">
        <f t="shared" ca="1" si="106"/>
        <v/>
      </c>
      <c r="D2271" s="39" t="str">
        <f t="shared" ca="1" si="107"/>
        <v/>
      </c>
    </row>
    <row r="2272" spans="1:4" x14ac:dyDescent="0.3">
      <c r="A2272" s="37" t="str">
        <f>IF(ISERROR(SMALL(Inventaires!$V$3:$V$318,ROW())),"",SMALL(Inventaires!$V$3:$V$318,ROW()))</f>
        <v/>
      </c>
      <c r="B2272" s="37" t="str">
        <f t="shared" ca="1" si="105"/>
        <v/>
      </c>
      <c r="C2272" s="39" t="str">
        <f t="shared" ca="1" si="106"/>
        <v/>
      </c>
      <c r="D2272" s="39" t="str">
        <f t="shared" ca="1" si="107"/>
        <v/>
      </c>
    </row>
    <row r="2273" spans="1:4" x14ac:dyDescent="0.3">
      <c r="A2273" s="37" t="str">
        <f>IF(ISERROR(SMALL(Inventaires!$V$3:$V$318,ROW())),"",SMALL(Inventaires!$V$3:$V$318,ROW()))</f>
        <v/>
      </c>
      <c r="B2273" s="37" t="str">
        <f t="shared" ca="1" si="105"/>
        <v/>
      </c>
      <c r="C2273" s="39" t="str">
        <f t="shared" ca="1" si="106"/>
        <v/>
      </c>
      <c r="D2273" s="39" t="str">
        <f t="shared" ca="1" si="107"/>
        <v/>
      </c>
    </row>
    <row r="2274" spans="1:4" x14ac:dyDescent="0.3">
      <c r="A2274" s="37" t="str">
        <f>IF(ISERROR(SMALL(Inventaires!$V$3:$V$318,ROW())),"",SMALL(Inventaires!$V$3:$V$318,ROW()))</f>
        <v/>
      </c>
      <c r="B2274" s="37" t="str">
        <f t="shared" ca="1" si="105"/>
        <v/>
      </c>
      <c r="C2274" s="39" t="str">
        <f t="shared" ca="1" si="106"/>
        <v/>
      </c>
      <c r="D2274" s="39" t="str">
        <f t="shared" ca="1" si="107"/>
        <v/>
      </c>
    </row>
    <row r="2275" spans="1:4" x14ac:dyDescent="0.3">
      <c r="A2275" s="37" t="str">
        <f>IF(ISERROR(SMALL(Inventaires!$V$3:$V$318,ROW())),"",SMALL(Inventaires!$V$3:$V$318,ROW()))</f>
        <v/>
      </c>
      <c r="B2275" s="37" t="str">
        <f t="shared" ca="1" si="105"/>
        <v/>
      </c>
      <c r="C2275" s="39" t="str">
        <f t="shared" ca="1" si="106"/>
        <v/>
      </c>
      <c r="D2275" s="39" t="str">
        <f t="shared" ca="1" si="107"/>
        <v/>
      </c>
    </row>
    <row r="2276" spans="1:4" x14ac:dyDescent="0.3">
      <c r="A2276" s="37" t="str">
        <f>IF(ISERROR(SMALL(Inventaires!$V$3:$V$318,ROW())),"",SMALL(Inventaires!$V$3:$V$318,ROW()))</f>
        <v/>
      </c>
      <c r="B2276" s="37" t="str">
        <f t="shared" ca="1" si="105"/>
        <v/>
      </c>
      <c r="C2276" s="39" t="str">
        <f t="shared" ca="1" si="106"/>
        <v/>
      </c>
      <c r="D2276" s="39" t="str">
        <f t="shared" ca="1" si="107"/>
        <v/>
      </c>
    </row>
    <row r="2277" spans="1:4" x14ac:dyDescent="0.3">
      <c r="A2277" s="37" t="str">
        <f>IF(ISERROR(SMALL(Inventaires!$V$3:$V$318,ROW())),"",SMALL(Inventaires!$V$3:$V$318,ROW()))</f>
        <v/>
      </c>
      <c r="B2277" s="37" t="str">
        <f t="shared" ca="1" si="105"/>
        <v/>
      </c>
      <c r="C2277" s="39" t="str">
        <f t="shared" ca="1" si="106"/>
        <v/>
      </c>
      <c r="D2277" s="39" t="str">
        <f t="shared" ca="1" si="107"/>
        <v/>
      </c>
    </row>
    <row r="2278" spans="1:4" x14ac:dyDescent="0.3">
      <c r="A2278" s="37" t="str">
        <f>IF(ISERROR(SMALL(Inventaires!$V$3:$V$318,ROW())),"",SMALL(Inventaires!$V$3:$V$318,ROW()))</f>
        <v/>
      </c>
      <c r="B2278" s="37" t="str">
        <f t="shared" ca="1" si="105"/>
        <v/>
      </c>
      <c r="C2278" s="39" t="str">
        <f t="shared" ca="1" si="106"/>
        <v/>
      </c>
      <c r="D2278" s="39" t="str">
        <f t="shared" ca="1" si="107"/>
        <v/>
      </c>
    </row>
    <row r="2279" spans="1:4" x14ac:dyDescent="0.3">
      <c r="A2279" s="37" t="str">
        <f>IF(ISERROR(SMALL(Inventaires!$V$3:$V$318,ROW())),"",SMALL(Inventaires!$V$3:$V$318,ROW()))</f>
        <v/>
      </c>
      <c r="B2279" s="37" t="str">
        <f t="shared" ca="1" si="105"/>
        <v/>
      </c>
      <c r="C2279" s="39" t="str">
        <f t="shared" ca="1" si="106"/>
        <v/>
      </c>
      <c r="D2279" s="39" t="str">
        <f t="shared" ca="1" si="107"/>
        <v/>
      </c>
    </row>
    <row r="2280" spans="1:4" x14ac:dyDescent="0.3">
      <c r="A2280" s="37" t="str">
        <f>IF(ISERROR(SMALL(Inventaires!$V$3:$V$318,ROW())),"",SMALL(Inventaires!$V$3:$V$318,ROW()))</f>
        <v/>
      </c>
      <c r="B2280" s="37" t="str">
        <f t="shared" ca="1" si="105"/>
        <v/>
      </c>
      <c r="C2280" s="39" t="str">
        <f t="shared" ca="1" si="106"/>
        <v/>
      </c>
      <c r="D2280" s="39" t="str">
        <f t="shared" ca="1" si="107"/>
        <v/>
      </c>
    </row>
    <row r="2281" spans="1:4" x14ac:dyDescent="0.3">
      <c r="A2281" s="37" t="str">
        <f>IF(ISERROR(SMALL(Inventaires!$V$3:$V$318,ROW())),"",SMALL(Inventaires!$V$3:$V$318,ROW()))</f>
        <v/>
      </c>
      <c r="B2281" s="37" t="str">
        <f t="shared" ca="1" si="105"/>
        <v/>
      </c>
      <c r="C2281" s="39" t="str">
        <f t="shared" ca="1" si="106"/>
        <v/>
      </c>
      <c r="D2281" s="39" t="str">
        <f t="shared" ca="1" si="107"/>
        <v/>
      </c>
    </row>
    <row r="2282" spans="1:4" x14ac:dyDescent="0.3">
      <c r="A2282" s="37" t="str">
        <f>IF(ISERROR(SMALL(Inventaires!$V$3:$V$318,ROW())),"",SMALL(Inventaires!$V$3:$V$318,ROW()))</f>
        <v/>
      </c>
      <c r="B2282" s="37" t="str">
        <f t="shared" ca="1" si="105"/>
        <v/>
      </c>
      <c r="C2282" s="39" t="str">
        <f t="shared" ca="1" si="106"/>
        <v/>
      </c>
      <c r="D2282" s="39" t="str">
        <f t="shared" ca="1" si="107"/>
        <v/>
      </c>
    </row>
    <row r="2283" spans="1:4" x14ac:dyDescent="0.3">
      <c r="A2283" s="37" t="str">
        <f>IF(ISERROR(SMALL(Inventaires!$V$3:$V$318,ROW())),"",SMALL(Inventaires!$V$3:$V$318,ROW()))</f>
        <v/>
      </c>
      <c r="B2283" s="37" t="str">
        <f t="shared" ca="1" si="105"/>
        <v/>
      </c>
      <c r="C2283" s="39" t="str">
        <f t="shared" ca="1" si="106"/>
        <v/>
      </c>
      <c r="D2283" s="39" t="str">
        <f t="shared" ca="1" si="107"/>
        <v/>
      </c>
    </row>
    <row r="2284" spans="1:4" x14ac:dyDescent="0.3">
      <c r="A2284" s="37" t="str">
        <f>IF(ISERROR(SMALL(Inventaires!$V$3:$V$318,ROW())),"",SMALL(Inventaires!$V$3:$V$318,ROW()))</f>
        <v/>
      </c>
      <c r="B2284" s="37" t="str">
        <f t="shared" ca="1" si="105"/>
        <v/>
      </c>
      <c r="C2284" s="39" t="str">
        <f t="shared" ca="1" si="106"/>
        <v/>
      </c>
      <c r="D2284" s="39" t="str">
        <f t="shared" ca="1" si="107"/>
        <v/>
      </c>
    </row>
    <row r="2285" spans="1:4" x14ac:dyDescent="0.3">
      <c r="A2285" s="37" t="str">
        <f>IF(ISERROR(SMALL(Inventaires!$V$3:$V$318,ROW())),"",SMALL(Inventaires!$V$3:$V$318,ROW()))</f>
        <v/>
      </c>
      <c r="B2285" s="37" t="str">
        <f t="shared" ca="1" si="105"/>
        <v/>
      </c>
      <c r="C2285" s="39" t="str">
        <f t="shared" ca="1" si="106"/>
        <v/>
      </c>
      <c r="D2285" s="39" t="str">
        <f t="shared" ca="1" si="107"/>
        <v/>
      </c>
    </row>
    <row r="2286" spans="1:4" x14ac:dyDescent="0.3">
      <c r="A2286" s="37" t="str">
        <f>IF(ISERROR(SMALL(Inventaires!$V$3:$V$318,ROW())),"",SMALL(Inventaires!$V$3:$V$318,ROW()))</f>
        <v/>
      </c>
      <c r="B2286" s="37" t="str">
        <f t="shared" ca="1" si="105"/>
        <v/>
      </c>
      <c r="C2286" s="39" t="str">
        <f t="shared" ca="1" si="106"/>
        <v/>
      </c>
      <c r="D2286" s="39" t="str">
        <f t="shared" ca="1" si="107"/>
        <v/>
      </c>
    </row>
    <row r="2287" spans="1:4" x14ac:dyDescent="0.3">
      <c r="A2287" s="37" t="str">
        <f>IF(ISERROR(SMALL(Inventaires!$V$3:$V$318,ROW())),"",SMALL(Inventaires!$V$3:$V$318,ROW()))</f>
        <v/>
      </c>
      <c r="B2287" s="37" t="str">
        <f t="shared" ca="1" si="105"/>
        <v/>
      </c>
      <c r="C2287" s="39" t="str">
        <f t="shared" ca="1" si="106"/>
        <v/>
      </c>
      <c r="D2287" s="39" t="str">
        <f t="shared" ca="1" si="107"/>
        <v/>
      </c>
    </row>
    <row r="2288" spans="1:4" x14ac:dyDescent="0.3">
      <c r="A2288" s="37" t="str">
        <f>IF(ISERROR(SMALL(Inventaires!$V$3:$V$318,ROW())),"",SMALL(Inventaires!$V$3:$V$318,ROW()))</f>
        <v/>
      </c>
      <c r="B2288" s="37" t="str">
        <f t="shared" ca="1" si="105"/>
        <v/>
      </c>
      <c r="C2288" s="39" t="str">
        <f t="shared" ca="1" si="106"/>
        <v/>
      </c>
      <c r="D2288" s="39" t="str">
        <f t="shared" ca="1" si="107"/>
        <v/>
      </c>
    </row>
    <row r="2289" spans="1:4" x14ac:dyDescent="0.3">
      <c r="A2289" s="37" t="str">
        <f>IF(ISERROR(SMALL(Inventaires!$V$3:$V$318,ROW())),"",SMALL(Inventaires!$V$3:$V$318,ROW()))</f>
        <v/>
      </c>
      <c r="B2289" s="37" t="str">
        <f t="shared" ca="1" si="105"/>
        <v/>
      </c>
      <c r="C2289" s="39" t="str">
        <f t="shared" ca="1" si="106"/>
        <v/>
      </c>
      <c r="D2289" s="39" t="str">
        <f t="shared" ca="1" si="107"/>
        <v/>
      </c>
    </row>
    <row r="2290" spans="1:4" x14ac:dyDescent="0.3">
      <c r="A2290" s="37" t="str">
        <f>IF(ISERROR(SMALL(Inventaires!$V$3:$V$318,ROW())),"",SMALL(Inventaires!$V$3:$V$318,ROW()))</f>
        <v/>
      </c>
      <c r="B2290" s="37" t="str">
        <f t="shared" ca="1" si="105"/>
        <v/>
      </c>
      <c r="C2290" s="39" t="str">
        <f t="shared" ca="1" si="106"/>
        <v/>
      </c>
      <c r="D2290" s="39" t="str">
        <f t="shared" ca="1" si="107"/>
        <v/>
      </c>
    </row>
    <row r="2291" spans="1:4" x14ac:dyDescent="0.3">
      <c r="A2291" s="37" t="str">
        <f>IF(ISERROR(SMALL(Inventaires!$V$3:$V$318,ROW())),"",SMALL(Inventaires!$V$3:$V$318,ROW()))</f>
        <v/>
      </c>
      <c r="B2291" s="37" t="str">
        <f t="shared" ca="1" si="105"/>
        <v/>
      </c>
      <c r="C2291" s="39" t="str">
        <f t="shared" ca="1" si="106"/>
        <v/>
      </c>
      <c r="D2291" s="39" t="str">
        <f t="shared" ca="1" si="107"/>
        <v/>
      </c>
    </row>
    <row r="2292" spans="1:4" x14ac:dyDescent="0.3">
      <c r="A2292" s="37" t="str">
        <f>IF(ISERROR(SMALL(Inventaires!$V$3:$V$318,ROW())),"",SMALL(Inventaires!$V$3:$V$318,ROW()))</f>
        <v/>
      </c>
      <c r="B2292" s="37" t="str">
        <f t="shared" ca="1" si="105"/>
        <v/>
      </c>
      <c r="C2292" s="39" t="str">
        <f t="shared" ca="1" si="106"/>
        <v/>
      </c>
      <c r="D2292" s="39" t="str">
        <f t="shared" ca="1" si="107"/>
        <v/>
      </c>
    </row>
    <row r="2293" spans="1:4" x14ac:dyDescent="0.3">
      <c r="A2293" s="37" t="str">
        <f>IF(ISERROR(SMALL(Inventaires!$V$3:$V$318,ROW())),"",SMALL(Inventaires!$V$3:$V$318,ROW()))</f>
        <v/>
      </c>
      <c r="B2293" s="37" t="str">
        <f t="shared" ca="1" si="105"/>
        <v/>
      </c>
      <c r="C2293" s="39" t="str">
        <f t="shared" ca="1" si="106"/>
        <v/>
      </c>
      <c r="D2293" s="39" t="str">
        <f t="shared" ca="1" si="107"/>
        <v/>
      </c>
    </row>
    <row r="2294" spans="1:4" x14ac:dyDescent="0.3">
      <c r="A2294" s="37" t="str">
        <f>IF(ISERROR(SMALL(Inventaires!$V$3:$V$318,ROW())),"",SMALL(Inventaires!$V$3:$V$318,ROW()))</f>
        <v/>
      </c>
      <c r="B2294" s="37" t="str">
        <f t="shared" ca="1" si="105"/>
        <v/>
      </c>
      <c r="C2294" s="39" t="str">
        <f t="shared" ca="1" si="106"/>
        <v/>
      </c>
      <c r="D2294" s="39" t="str">
        <f t="shared" ca="1" si="107"/>
        <v/>
      </c>
    </row>
    <row r="2295" spans="1:4" x14ac:dyDescent="0.3">
      <c r="A2295" s="37" t="str">
        <f>IF(ISERROR(SMALL(Inventaires!$V$3:$V$318,ROW())),"",SMALL(Inventaires!$V$3:$V$318,ROW()))</f>
        <v/>
      </c>
      <c r="B2295" s="37" t="str">
        <f t="shared" ca="1" si="105"/>
        <v/>
      </c>
      <c r="C2295" s="39" t="str">
        <f t="shared" ca="1" si="106"/>
        <v/>
      </c>
      <c r="D2295" s="39" t="str">
        <f t="shared" ca="1" si="107"/>
        <v/>
      </c>
    </row>
    <row r="2296" spans="1:4" x14ac:dyDescent="0.3">
      <c r="A2296" s="37" t="str">
        <f>IF(ISERROR(SMALL(Inventaires!$V$3:$V$318,ROW())),"",SMALL(Inventaires!$V$3:$V$318,ROW()))</f>
        <v/>
      </c>
      <c r="B2296" s="37" t="str">
        <f t="shared" ca="1" si="105"/>
        <v/>
      </c>
      <c r="C2296" s="39" t="str">
        <f t="shared" ca="1" si="106"/>
        <v/>
      </c>
      <c r="D2296" s="39" t="str">
        <f t="shared" ca="1" si="107"/>
        <v/>
      </c>
    </row>
    <row r="2297" spans="1:4" x14ac:dyDescent="0.3">
      <c r="A2297" s="37" t="str">
        <f>IF(ISERROR(SMALL(Inventaires!$V$3:$V$318,ROW())),"",SMALL(Inventaires!$V$3:$V$318,ROW()))</f>
        <v/>
      </c>
      <c r="B2297" s="37" t="str">
        <f t="shared" ca="1" si="105"/>
        <v/>
      </c>
      <c r="C2297" s="39" t="str">
        <f t="shared" ca="1" si="106"/>
        <v/>
      </c>
      <c r="D2297" s="39" t="str">
        <f t="shared" ca="1" si="107"/>
        <v/>
      </c>
    </row>
    <row r="2298" spans="1:4" x14ac:dyDescent="0.3">
      <c r="A2298" s="37" t="str">
        <f>IF(ISERROR(SMALL(Inventaires!$V$3:$V$318,ROW())),"",SMALL(Inventaires!$V$3:$V$318,ROW()))</f>
        <v/>
      </c>
      <c r="B2298" s="37" t="str">
        <f t="shared" ca="1" si="105"/>
        <v/>
      </c>
      <c r="C2298" s="39" t="str">
        <f t="shared" ca="1" si="106"/>
        <v/>
      </c>
      <c r="D2298" s="39" t="str">
        <f t="shared" ca="1" si="107"/>
        <v/>
      </c>
    </row>
    <row r="2299" spans="1:4" x14ac:dyDescent="0.3">
      <c r="A2299" s="37" t="str">
        <f>IF(ISERROR(SMALL(Inventaires!$V$3:$V$318,ROW())),"",SMALL(Inventaires!$V$3:$V$318,ROW()))</f>
        <v/>
      </c>
      <c r="B2299" s="37" t="str">
        <f t="shared" ca="1" si="105"/>
        <v/>
      </c>
      <c r="C2299" s="39" t="str">
        <f t="shared" ca="1" si="106"/>
        <v/>
      </c>
      <c r="D2299" s="39" t="str">
        <f t="shared" ca="1" si="107"/>
        <v/>
      </c>
    </row>
    <row r="2300" spans="1:4" x14ac:dyDescent="0.3">
      <c r="A2300" s="37" t="str">
        <f>IF(ISERROR(SMALL(Inventaires!$V$3:$V$318,ROW())),"",SMALL(Inventaires!$V$3:$V$318,ROW()))</f>
        <v/>
      </c>
      <c r="B2300" s="37" t="str">
        <f t="shared" ca="1" si="105"/>
        <v/>
      </c>
      <c r="C2300" s="39" t="str">
        <f t="shared" ca="1" si="106"/>
        <v/>
      </c>
      <c r="D2300" s="39" t="str">
        <f t="shared" ca="1" si="107"/>
        <v/>
      </c>
    </row>
    <row r="2301" spans="1:4" x14ac:dyDescent="0.3">
      <c r="A2301" s="37" t="str">
        <f>IF(ISERROR(SMALL(Inventaires!$V$3:$V$318,ROW())),"",SMALL(Inventaires!$V$3:$V$318,ROW()))</f>
        <v/>
      </c>
      <c r="B2301" s="37" t="str">
        <f t="shared" ca="1" si="105"/>
        <v/>
      </c>
      <c r="C2301" s="39" t="str">
        <f t="shared" ca="1" si="106"/>
        <v/>
      </c>
      <c r="D2301" s="39" t="str">
        <f t="shared" ca="1" si="107"/>
        <v/>
      </c>
    </row>
    <row r="2302" spans="1:4" x14ac:dyDescent="0.3">
      <c r="A2302" s="37" t="str">
        <f>IF(ISERROR(SMALL(Inventaires!$V$3:$V$318,ROW())),"",SMALL(Inventaires!$V$3:$V$318,ROW()))</f>
        <v/>
      </c>
      <c r="B2302" s="37" t="str">
        <f t="shared" ca="1" si="105"/>
        <v/>
      </c>
      <c r="C2302" s="39" t="str">
        <f t="shared" ca="1" si="106"/>
        <v/>
      </c>
      <c r="D2302" s="39" t="str">
        <f t="shared" ca="1" si="107"/>
        <v/>
      </c>
    </row>
    <row r="2303" spans="1:4" x14ac:dyDescent="0.3">
      <c r="A2303" s="37" t="str">
        <f>IF(ISERROR(SMALL(Inventaires!$V$3:$V$318,ROW())),"",SMALL(Inventaires!$V$3:$V$318,ROW()))</f>
        <v/>
      </c>
      <c r="B2303" s="37" t="str">
        <f t="shared" ca="1" si="105"/>
        <v/>
      </c>
      <c r="C2303" s="39" t="str">
        <f t="shared" ca="1" si="106"/>
        <v/>
      </c>
      <c r="D2303" s="39" t="str">
        <f t="shared" ca="1" si="107"/>
        <v/>
      </c>
    </row>
    <row r="2304" spans="1:4" x14ac:dyDescent="0.3">
      <c r="A2304" s="37" t="str">
        <f>IF(ISERROR(SMALL(Inventaires!$V$3:$V$318,ROW())),"",SMALL(Inventaires!$V$3:$V$318,ROW()))</f>
        <v/>
      </c>
      <c r="B2304" s="37" t="str">
        <f t="shared" ca="1" si="105"/>
        <v/>
      </c>
      <c r="C2304" s="39" t="str">
        <f t="shared" ca="1" si="106"/>
        <v/>
      </c>
      <c r="D2304" s="39" t="str">
        <f t="shared" ca="1" si="107"/>
        <v/>
      </c>
    </row>
    <row r="2305" spans="1:4" x14ac:dyDescent="0.3">
      <c r="A2305" s="37" t="str">
        <f>IF(ISERROR(SMALL(Inventaires!$V$3:$V$318,ROW())),"",SMALL(Inventaires!$V$3:$V$318,ROW()))</f>
        <v/>
      </c>
      <c r="B2305" s="37" t="str">
        <f t="shared" ref="B2305:B2368" ca="1" si="108">IF(A2305="","",INDIRECT("Inventaires!D"&amp;A2305,1))</f>
        <v/>
      </c>
      <c r="C2305" s="39" t="str">
        <f t="shared" ref="C2305:C2368" ca="1" si="109">IF(A2305="","",INDIRECT("Inventaires!Q"&amp;A2305,1))</f>
        <v/>
      </c>
      <c r="D2305" s="39" t="str">
        <f t="shared" ca="1" si="107"/>
        <v/>
      </c>
    </row>
    <row r="2306" spans="1:4" x14ac:dyDescent="0.3">
      <c r="A2306" s="37" t="str">
        <f>IF(ISERROR(SMALL(Inventaires!$V$3:$V$318,ROW())),"",SMALL(Inventaires!$V$3:$V$318,ROW()))</f>
        <v/>
      </c>
      <c r="B2306" s="37" t="str">
        <f t="shared" ca="1" si="108"/>
        <v/>
      </c>
      <c r="C2306" s="39" t="str">
        <f t="shared" ca="1" si="109"/>
        <v/>
      </c>
      <c r="D2306" s="39" t="str">
        <f t="shared" ref="D2306:D2369" ca="1" si="110">IF(A2306="","",INDIRECT("Inventaires!C"&amp;A2306,1))</f>
        <v/>
      </c>
    </row>
    <row r="2307" spans="1:4" x14ac:dyDescent="0.3">
      <c r="A2307" s="37" t="str">
        <f>IF(ISERROR(SMALL(Inventaires!$V$3:$V$318,ROW())),"",SMALL(Inventaires!$V$3:$V$318,ROW()))</f>
        <v/>
      </c>
      <c r="B2307" s="37" t="str">
        <f t="shared" ca="1" si="108"/>
        <v/>
      </c>
      <c r="C2307" s="39" t="str">
        <f t="shared" ca="1" si="109"/>
        <v/>
      </c>
      <c r="D2307" s="39" t="str">
        <f t="shared" ca="1" si="110"/>
        <v/>
      </c>
    </row>
    <row r="2308" spans="1:4" x14ac:dyDescent="0.3">
      <c r="A2308" s="37" t="str">
        <f>IF(ISERROR(SMALL(Inventaires!$V$3:$V$318,ROW())),"",SMALL(Inventaires!$V$3:$V$318,ROW()))</f>
        <v/>
      </c>
      <c r="B2308" s="37" t="str">
        <f t="shared" ca="1" si="108"/>
        <v/>
      </c>
      <c r="C2308" s="39" t="str">
        <f t="shared" ca="1" si="109"/>
        <v/>
      </c>
      <c r="D2308" s="39" t="str">
        <f t="shared" ca="1" si="110"/>
        <v/>
      </c>
    </row>
    <row r="2309" spans="1:4" x14ac:dyDescent="0.3">
      <c r="A2309" s="37" t="str">
        <f>IF(ISERROR(SMALL(Inventaires!$V$3:$V$318,ROW())),"",SMALL(Inventaires!$V$3:$V$318,ROW()))</f>
        <v/>
      </c>
      <c r="B2309" s="37" t="str">
        <f t="shared" ca="1" si="108"/>
        <v/>
      </c>
      <c r="C2309" s="39" t="str">
        <f t="shared" ca="1" si="109"/>
        <v/>
      </c>
      <c r="D2309" s="39" t="str">
        <f t="shared" ca="1" si="110"/>
        <v/>
      </c>
    </row>
    <row r="2310" spans="1:4" x14ac:dyDescent="0.3">
      <c r="A2310" s="37" t="str">
        <f>IF(ISERROR(SMALL(Inventaires!$V$3:$V$318,ROW())),"",SMALL(Inventaires!$V$3:$V$318,ROW()))</f>
        <v/>
      </c>
      <c r="B2310" s="37" t="str">
        <f t="shared" ca="1" si="108"/>
        <v/>
      </c>
      <c r="C2310" s="39" t="str">
        <f t="shared" ca="1" si="109"/>
        <v/>
      </c>
      <c r="D2310" s="39" t="str">
        <f t="shared" ca="1" si="110"/>
        <v/>
      </c>
    </row>
    <row r="2311" spans="1:4" x14ac:dyDescent="0.3">
      <c r="A2311" s="37" t="str">
        <f>IF(ISERROR(SMALL(Inventaires!$V$3:$V$318,ROW())),"",SMALL(Inventaires!$V$3:$V$318,ROW()))</f>
        <v/>
      </c>
      <c r="B2311" s="37" t="str">
        <f t="shared" ca="1" si="108"/>
        <v/>
      </c>
      <c r="C2311" s="39" t="str">
        <f t="shared" ca="1" si="109"/>
        <v/>
      </c>
      <c r="D2311" s="39" t="str">
        <f t="shared" ca="1" si="110"/>
        <v/>
      </c>
    </row>
    <row r="2312" spans="1:4" x14ac:dyDescent="0.3">
      <c r="A2312" s="37" t="str">
        <f>IF(ISERROR(SMALL(Inventaires!$V$3:$V$318,ROW())),"",SMALL(Inventaires!$V$3:$V$318,ROW()))</f>
        <v/>
      </c>
      <c r="B2312" s="37" t="str">
        <f t="shared" ca="1" si="108"/>
        <v/>
      </c>
      <c r="C2312" s="39" t="str">
        <f t="shared" ca="1" si="109"/>
        <v/>
      </c>
      <c r="D2312" s="39" t="str">
        <f t="shared" ca="1" si="110"/>
        <v/>
      </c>
    </row>
    <row r="2313" spans="1:4" x14ac:dyDescent="0.3">
      <c r="A2313" s="37" t="str">
        <f>IF(ISERROR(SMALL(Inventaires!$V$3:$V$318,ROW())),"",SMALL(Inventaires!$V$3:$V$318,ROW()))</f>
        <v/>
      </c>
      <c r="B2313" s="37" t="str">
        <f t="shared" ca="1" si="108"/>
        <v/>
      </c>
      <c r="C2313" s="39" t="str">
        <f t="shared" ca="1" si="109"/>
        <v/>
      </c>
      <c r="D2313" s="39" t="str">
        <f t="shared" ca="1" si="110"/>
        <v/>
      </c>
    </row>
    <row r="2314" spans="1:4" x14ac:dyDescent="0.3">
      <c r="A2314" s="37" t="str">
        <f>IF(ISERROR(SMALL(Inventaires!$V$3:$V$318,ROW())),"",SMALL(Inventaires!$V$3:$V$318,ROW()))</f>
        <v/>
      </c>
      <c r="B2314" s="37" t="str">
        <f t="shared" ca="1" si="108"/>
        <v/>
      </c>
      <c r="C2314" s="39" t="str">
        <f t="shared" ca="1" si="109"/>
        <v/>
      </c>
      <c r="D2314" s="39" t="str">
        <f t="shared" ca="1" si="110"/>
        <v/>
      </c>
    </row>
    <row r="2315" spans="1:4" x14ac:dyDescent="0.3">
      <c r="A2315" s="37" t="str">
        <f>IF(ISERROR(SMALL(Inventaires!$V$3:$V$318,ROW())),"",SMALL(Inventaires!$V$3:$V$318,ROW()))</f>
        <v/>
      </c>
      <c r="B2315" s="37" t="str">
        <f t="shared" ca="1" si="108"/>
        <v/>
      </c>
      <c r="C2315" s="39" t="str">
        <f t="shared" ca="1" si="109"/>
        <v/>
      </c>
      <c r="D2315" s="39" t="str">
        <f t="shared" ca="1" si="110"/>
        <v/>
      </c>
    </row>
    <row r="2316" spans="1:4" x14ac:dyDescent="0.3">
      <c r="A2316" s="37" t="str">
        <f>IF(ISERROR(SMALL(Inventaires!$V$3:$V$318,ROW())),"",SMALL(Inventaires!$V$3:$V$318,ROW()))</f>
        <v/>
      </c>
      <c r="B2316" s="37" t="str">
        <f t="shared" ca="1" si="108"/>
        <v/>
      </c>
      <c r="C2316" s="39" t="str">
        <f t="shared" ca="1" si="109"/>
        <v/>
      </c>
      <c r="D2316" s="39" t="str">
        <f t="shared" ca="1" si="110"/>
        <v/>
      </c>
    </row>
    <row r="2317" spans="1:4" x14ac:dyDescent="0.3">
      <c r="A2317" s="37" t="str">
        <f>IF(ISERROR(SMALL(Inventaires!$V$3:$V$318,ROW())),"",SMALL(Inventaires!$V$3:$V$318,ROW()))</f>
        <v/>
      </c>
      <c r="B2317" s="37" t="str">
        <f t="shared" ca="1" si="108"/>
        <v/>
      </c>
      <c r="C2317" s="39" t="str">
        <f t="shared" ca="1" si="109"/>
        <v/>
      </c>
      <c r="D2317" s="39" t="str">
        <f t="shared" ca="1" si="110"/>
        <v/>
      </c>
    </row>
    <row r="2318" spans="1:4" x14ac:dyDescent="0.3">
      <c r="A2318" s="37" t="str">
        <f>IF(ISERROR(SMALL(Inventaires!$V$3:$V$318,ROW())),"",SMALL(Inventaires!$V$3:$V$318,ROW()))</f>
        <v/>
      </c>
      <c r="B2318" s="37" t="str">
        <f t="shared" ca="1" si="108"/>
        <v/>
      </c>
      <c r="C2318" s="39" t="str">
        <f t="shared" ca="1" si="109"/>
        <v/>
      </c>
      <c r="D2318" s="39" t="str">
        <f t="shared" ca="1" si="110"/>
        <v/>
      </c>
    </row>
    <row r="2319" spans="1:4" x14ac:dyDescent="0.3">
      <c r="A2319" s="37" t="str">
        <f>IF(ISERROR(SMALL(Inventaires!$V$3:$V$318,ROW())),"",SMALL(Inventaires!$V$3:$V$318,ROW()))</f>
        <v/>
      </c>
      <c r="B2319" s="37" t="str">
        <f t="shared" ca="1" si="108"/>
        <v/>
      </c>
      <c r="C2319" s="39" t="str">
        <f t="shared" ca="1" si="109"/>
        <v/>
      </c>
      <c r="D2319" s="39" t="str">
        <f t="shared" ca="1" si="110"/>
        <v/>
      </c>
    </row>
    <row r="2320" spans="1:4" x14ac:dyDescent="0.3">
      <c r="A2320" s="37" t="str">
        <f>IF(ISERROR(SMALL(Inventaires!$V$3:$V$318,ROW())),"",SMALL(Inventaires!$V$3:$V$318,ROW()))</f>
        <v/>
      </c>
      <c r="B2320" s="37" t="str">
        <f t="shared" ca="1" si="108"/>
        <v/>
      </c>
      <c r="C2320" s="39" t="str">
        <f t="shared" ca="1" si="109"/>
        <v/>
      </c>
      <c r="D2320" s="39" t="str">
        <f t="shared" ca="1" si="110"/>
        <v/>
      </c>
    </row>
    <row r="2321" spans="1:4" x14ac:dyDescent="0.3">
      <c r="A2321" s="37" t="str">
        <f>IF(ISERROR(SMALL(Inventaires!$V$3:$V$318,ROW())),"",SMALL(Inventaires!$V$3:$V$318,ROW()))</f>
        <v/>
      </c>
      <c r="B2321" s="37" t="str">
        <f t="shared" ca="1" si="108"/>
        <v/>
      </c>
      <c r="C2321" s="39" t="str">
        <f t="shared" ca="1" si="109"/>
        <v/>
      </c>
      <c r="D2321" s="39" t="str">
        <f t="shared" ca="1" si="110"/>
        <v/>
      </c>
    </row>
    <row r="2322" spans="1:4" x14ac:dyDescent="0.3">
      <c r="A2322" s="37" t="str">
        <f>IF(ISERROR(SMALL(Inventaires!$V$3:$V$318,ROW())),"",SMALL(Inventaires!$V$3:$V$318,ROW()))</f>
        <v/>
      </c>
      <c r="B2322" s="37" t="str">
        <f t="shared" ca="1" si="108"/>
        <v/>
      </c>
      <c r="C2322" s="39" t="str">
        <f t="shared" ca="1" si="109"/>
        <v/>
      </c>
      <c r="D2322" s="39" t="str">
        <f t="shared" ca="1" si="110"/>
        <v/>
      </c>
    </row>
    <row r="2323" spans="1:4" x14ac:dyDescent="0.3">
      <c r="A2323" s="37" t="str">
        <f>IF(ISERROR(SMALL(Inventaires!$V$3:$V$318,ROW())),"",SMALL(Inventaires!$V$3:$V$318,ROW()))</f>
        <v/>
      </c>
      <c r="B2323" s="37" t="str">
        <f t="shared" ca="1" si="108"/>
        <v/>
      </c>
      <c r="C2323" s="39" t="str">
        <f t="shared" ca="1" si="109"/>
        <v/>
      </c>
      <c r="D2323" s="39" t="str">
        <f t="shared" ca="1" si="110"/>
        <v/>
      </c>
    </row>
    <row r="2324" spans="1:4" x14ac:dyDescent="0.3">
      <c r="A2324" s="37" t="str">
        <f>IF(ISERROR(SMALL(Inventaires!$V$3:$V$318,ROW())),"",SMALL(Inventaires!$V$3:$V$318,ROW()))</f>
        <v/>
      </c>
      <c r="B2324" s="37" t="str">
        <f t="shared" ca="1" si="108"/>
        <v/>
      </c>
      <c r="C2324" s="39" t="str">
        <f t="shared" ca="1" si="109"/>
        <v/>
      </c>
      <c r="D2324" s="39" t="str">
        <f t="shared" ca="1" si="110"/>
        <v/>
      </c>
    </row>
    <row r="2325" spans="1:4" x14ac:dyDescent="0.3">
      <c r="A2325" s="37" t="str">
        <f>IF(ISERROR(SMALL(Inventaires!$V$3:$V$318,ROW())),"",SMALL(Inventaires!$V$3:$V$318,ROW()))</f>
        <v/>
      </c>
      <c r="B2325" s="37" t="str">
        <f t="shared" ca="1" si="108"/>
        <v/>
      </c>
      <c r="C2325" s="39" t="str">
        <f t="shared" ca="1" si="109"/>
        <v/>
      </c>
      <c r="D2325" s="39" t="str">
        <f t="shared" ca="1" si="110"/>
        <v/>
      </c>
    </row>
    <row r="2326" spans="1:4" x14ac:dyDescent="0.3">
      <c r="A2326" s="37" t="str">
        <f>IF(ISERROR(SMALL(Inventaires!$V$3:$V$318,ROW())),"",SMALL(Inventaires!$V$3:$V$318,ROW()))</f>
        <v/>
      </c>
      <c r="B2326" s="37" t="str">
        <f t="shared" ca="1" si="108"/>
        <v/>
      </c>
      <c r="C2326" s="39" t="str">
        <f t="shared" ca="1" si="109"/>
        <v/>
      </c>
      <c r="D2326" s="39" t="str">
        <f t="shared" ca="1" si="110"/>
        <v/>
      </c>
    </row>
    <row r="2327" spans="1:4" x14ac:dyDescent="0.3">
      <c r="A2327" s="37" t="str">
        <f>IF(ISERROR(SMALL(Inventaires!$V$3:$V$318,ROW())),"",SMALL(Inventaires!$V$3:$V$318,ROW()))</f>
        <v/>
      </c>
      <c r="B2327" s="37" t="str">
        <f t="shared" ca="1" si="108"/>
        <v/>
      </c>
      <c r="C2327" s="39" t="str">
        <f t="shared" ca="1" si="109"/>
        <v/>
      </c>
      <c r="D2327" s="39" t="str">
        <f t="shared" ca="1" si="110"/>
        <v/>
      </c>
    </row>
    <row r="2328" spans="1:4" x14ac:dyDescent="0.3">
      <c r="A2328" s="37" t="str">
        <f>IF(ISERROR(SMALL(Inventaires!$V$3:$V$318,ROW())),"",SMALL(Inventaires!$V$3:$V$318,ROW()))</f>
        <v/>
      </c>
      <c r="B2328" s="37" t="str">
        <f t="shared" ca="1" si="108"/>
        <v/>
      </c>
      <c r="C2328" s="39" t="str">
        <f t="shared" ca="1" si="109"/>
        <v/>
      </c>
      <c r="D2328" s="39" t="str">
        <f t="shared" ca="1" si="110"/>
        <v/>
      </c>
    </row>
    <row r="2329" spans="1:4" x14ac:dyDescent="0.3">
      <c r="A2329" s="37" t="str">
        <f>IF(ISERROR(SMALL(Inventaires!$V$3:$V$318,ROW())),"",SMALL(Inventaires!$V$3:$V$318,ROW()))</f>
        <v/>
      </c>
      <c r="B2329" s="37" t="str">
        <f t="shared" ca="1" si="108"/>
        <v/>
      </c>
      <c r="C2329" s="39" t="str">
        <f t="shared" ca="1" si="109"/>
        <v/>
      </c>
      <c r="D2329" s="39" t="str">
        <f t="shared" ca="1" si="110"/>
        <v/>
      </c>
    </row>
    <row r="2330" spans="1:4" x14ac:dyDescent="0.3">
      <c r="A2330" s="37" t="str">
        <f>IF(ISERROR(SMALL(Inventaires!$V$3:$V$318,ROW())),"",SMALL(Inventaires!$V$3:$V$318,ROW()))</f>
        <v/>
      </c>
      <c r="B2330" s="37" t="str">
        <f t="shared" ca="1" si="108"/>
        <v/>
      </c>
      <c r="C2330" s="39" t="str">
        <f t="shared" ca="1" si="109"/>
        <v/>
      </c>
      <c r="D2330" s="39" t="str">
        <f t="shared" ca="1" si="110"/>
        <v/>
      </c>
    </row>
    <row r="2331" spans="1:4" x14ac:dyDescent="0.3">
      <c r="A2331" s="37" t="str">
        <f>IF(ISERROR(SMALL(Inventaires!$V$3:$V$318,ROW())),"",SMALL(Inventaires!$V$3:$V$318,ROW()))</f>
        <v/>
      </c>
      <c r="B2331" s="37" t="str">
        <f t="shared" ca="1" si="108"/>
        <v/>
      </c>
      <c r="C2331" s="39" t="str">
        <f t="shared" ca="1" si="109"/>
        <v/>
      </c>
      <c r="D2331" s="39" t="str">
        <f t="shared" ca="1" si="110"/>
        <v/>
      </c>
    </row>
    <row r="2332" spans="1:4" x14ac:dyDescent="0.3">
      <c r="A2332" s="37" t="str">
        <f>IF(ISERROR(SMALL(Inventaires!$V$3:$V$318,ROW())),"",SMALL(Inventaires!$V$3:$V$318,ROW()))</f>
        <v/>
      </c>
      <c r="B2332" s="37" t="str">
        <f t="shared" ca="1" si="108"/>
        <v/>
      </c>
      <c r="C2332" s="39" t="str">
        <f t="shared" ca="1" si="109"/>
        <v/>
      </c>
      <c r="D2332" s="39" t="str">
        <f t="shared" ca="1" si="110"/>
        <v/>
      </c>
    </row>
    <row r="2333" spans="1:4" x14ac:dyDescent="0.3">
      <c r="A2333" s="37" t="str">
        <f>IF(ISERROR(SMALL(Inventaires!$V$3:$V$318,ROW())),"",SMALL(Inventaires!$V$3:$V$318,ROW()))</f>
        <v/>
      </c>
      <c r="B2333" s="37" t="str">
        <f t="shared" ca="1" si="108"/>
        <v/>
      </c>
      <c r="C2333" s="39" t="str">
        <f t="shared" ca="1" si="109"/>
        <v/>
      </c>
      <c r="D2333" s="39" t="str">
        <f t="shared" ca="1" si="110"/>
        <v/>
      </c>
    </row>
    <row r="2334" spans="1:4" x14ac:dyDescent="0.3">
      <c r="A2334" s="37" t="str">
        <f>IF(ISERROR(SMALL(Inventaires!$V$3:$V$318,ROW())),"",SMALL(Inventaires!$V$3:$V$318,ROW()))</f>
        <v/>
      </c>
      <c r="B2334" s="37" t="str">
        <f t="shared" ca="1" si="108"/>
        <v/>
      </c>
      <c r="C2334" s="39" t="str">
        <f t="shared" ca="1" si="109"/>
        <v/>
      </c>
      <c r="D2334" s="39" t="str">
        <f t="shared" ca="1" si="110"/>
        <v/>
      </c>
    </row>
    <row r="2335" spans="1:4" x14ac:dyDescent="0.3">
      <c r="A2335" s="37" t="str">
        <f>IF(ISERROR(SMALL(Inventaires!$V$3:$V$318,ROW())),"",SMALL(Inventaires!$V$3:$V$318,ROW()))</f>
        <v/>
      </c>
      <c r="B2335" s="37" t="str">
        <f t="shared" ca="1" si="108"/>
        <v/>
      </c>
      <c r="C2335" s="39" t="str">
        <f t="shared" ca="1" si="109"/>
        <v/>
      </c>
      <c r="D2335" s="39" t="str">
        <f t="shared" ca="1" si="110"/>
        <v/>
      </c>
    </row>
    <row r="2336" spans="1:4" x14ac:dyDescent="0.3">
      <c r="A2336" s="37" t="str">
        <f>IF(ISERROR(SMALL(Inventaires!$V$3:$V$318,ROW())),"",SMALL(Inventaires!$V$3:$V$318,ROW()))</f>
        <v/>
      </c>
      <c r="B2336" s="37" t="str">
        <f t="shared" ca="1" si="108"/>
        <v/>
      </c>
      <c r="C2336" s="39" t="str">
        <f t="shared" ca="1" si="109"/>
        <v/>
      </c>
      <c r="D2336" s="39" t="str">
        <f t="shared" ca="1" si="110"/>
        <v/>
      </c>
    </row>
    <row r="2337" spans="1:4" x14ac:dyDescent="0.3">
      <c r="A2337" s="37" t="str">
        <f>IF(ISERROR(SMALL(Inventaires!$V$3:$V$318,ROW())),"",SMALL(Inventaires!$V$3:$V$318,ROW()))</f>
        <v/>
      </c>
      <c r="B2337" s="37" t="str">
        <f t="shared" ca="1" si="108"/>
        <v/>
      </c>
      <c r="C2337" s="39" t="str">
        <f t="shared" ca="1" si="109"/>
        <v/>
      </c>
      <c r="D2337" s="39" t="str">
        <f t="shared" ca="1" si="110"/>
        <v/>
      </c>
    </row>
    <row r="2338" spans="1:4" x14ac:dyDescent="0.3">
      <c r="A2338" s="37" t="str">
        <f>IF(ISERROR(SMALL(Inventaires!$V$3:$V$318,ROW())),"",SMALL(Inventaires!$V$3:$V$318,ROW()))</f>
        <v/>
      </c>
      <c r="B2338" s="37" t="str">
        <f t="shared" ca="1" si="108"/>
        <v/>
      </c>
      <c r="C2338" s="39" t="str">
        <f t="shared" ca="1" si="109"/>
        <v/>
      </c>
      <c r="D2338" s="39" t="str">
        <f t="shared" ca="1" si="110"/>
        <v/>
      </c>
    </row>
    <row r="2339" spans="1:4" x14ac:dyDescent="0.3">
      <c r="A2339" s="37" t="str">
        <f>IF(ISERROR(SMALL(Inventaires!$V$3:$V$318,ROW())),"",SMALL(Inventaires!$V$3:$V$318,ROW()))</f>
        <v/>
      </c>
      <c r="B2339" s="37" t="str">
        <f t="shared" ca="1" si="108"/>
        <v/>
      </c>
      <c r="C2339" s="39" t="str">
        <f t="shared" ca="1" si="109"/>
        <v/>
      </c>
      <c r="D2339" s="39" t="str">
        <f t="shared" ca="1" si="110"/>
        <v/>
      </c>
    </row>
    <row r="2340" spans="1:4" x14ac:dyDescent="0.3">
      <c r="A2340" s="37" t="str">
        <f>IF(ISERROR(SMALL(Inventaires!$V$3:$V$318,ROW())),"",SMALL(Inventaires!$V$3:$V$318,ROW()))</f>
        <v/>
      </c>
      <c r="B2340" s="37" t="str">
        <f t="shared" ca="1" si="108"/>
        <v/>
      </c>
      <c r="C2340" s="39" t="str">
        <f t="shared" ca="1" si="109"/>
        <v/>
      </c>
      <c r="D2340" s="39" t="str">
        <f t="shared" ca="1" si="110"/>
        <v/>
      </c>
    </row>
    <row r="2341" spans="1:4" x14ac:dyDescent="0.3">
      <c r="A2341" s="37" t="str">
        <f>IF(ISERROR(SMALL(Inventaires!$V$3:$V$318,ROW())),"",SMALL(Inventaires!$V$3:$V$318,ROW()))</f>
        <v/>
      </c>
      <c r="B2341" s="37" t="str">
        <f t="shared" ca="1" si="108"/>
        <v/>
      </c>
      <c r="C2341" s="39" t="str">
        <f t="shared" ca="1" si="109"/>
        <v/>
      </c>
      <c r="D2341" s="39" t="str">
        <f t="shared" ca="1" si="110"/>
        <v/>
      </c>
    </row>
    <row r="2342" spans="1:4" x14ac:dyDescent="0.3">
      <c r="A2342" s="37" t="str">
        <f>IF(ISERROR(SMALL(Inventaires!$V$3:$V$318,ROW())),"",SMALL(Inventaires!$V$3:$V$318,ROW()))</f>
        <v/>
      </c>
      <c r="B2342" s="37" t="str">
        <f t="shared" ca="1" si="108"/>
        <v/>
      </c>
      <c r="C2342" s="39" t="str">
        <f t="shared" ca="1" si="109"/>
        <v/>
      </c>
      <c r="D2342" s="39" t="str">
        <f t="shared" ca="1" si="110"/>
        <v/>
      </c>
    </row>
    <row r="2343" spans="1:4" x14ac:dyDescent="0.3">
      <c r="A2343" s="37" t="str">
        <f>IF(ISERROR(SMALL(Inventaires!$V$3:$V$318,ROW())),"",SMALL(Inventaires!$V$3:$V$318,ROW()))</f>
        <v/>
      </c>
      <c r="B2343" s="37" t="str">
        <f t="shared" ca="1" si="108"/>
        <v/>
      </c>
      <c r="C2343" s="39" t="str">
        <f t="shared" ca="1" si="109"/>
        <v/>
      </c>
      <c r="D2343" s="39" t="str">
        <f t="shared" ca="1" si="110"/>
        <v/>
      </c>
    </row>
    <row r="2344" spans="1:4" x14ac:dyDescent="0.3">
      <c r="A2344" s="37" t="str">
        <f>IF(ISERROR(SMALL(Inventaires!$V$3:$V$318,ROW())),"",SMALL(Inventaires!$V$3:$V$318,ROW()))</f>
        <v/>
      </c>
      <c r="B2344" s="37" t="str">
        <f t="shared" ca="1" si="108"/>
        <v/>
      </c>
      <c r="C2344" s="39" t="str">
        <f t="shared" ca="1" si="109"/>
        <v/>
      </c>
      <c r="D2344" s="39" t="str">
        <f t="shared" ca="1" si="110"/>
        <v/>
      </c>
    </row>
    <row r="2345" spans="1:4" x14ac:dyDescent="0.3">
      <c r="A2345" s="37" t="str">
        <f>IF(ISERROR(SMALL(Inventaires!$V$3:$V$318,ROW())),"",SMALL(Inventaires!$V$3:$V$318,ROW()))</f>
        <v/>
      </c>
      <c r="B2345" s="37" t="str">
        <f t="shared" ca="1" si="108"/>
        <v/>
      </c>
      <c r="C2345" s="39" t="str">
        <f t="shared" ca="1" si="109"/>
        <v/>
      </c>
      <c r="D2345" s="39" t="str">
        <f t="shared" ca="1" si="110"/>
        <v/>
      </c>
    </row>
    <row r="2346" spans="1:4" x14ac:dyDescent="0.3">
      <c r="A2346" s="37" t="str">
        <f>IF(ISERROR(SMALL(Inventaires!$V$3:$V$318,ROW())),"",SMALL(Inventaires!$V$3:$V$318,ROW()))</f>
        <v/>
      </c>
      <c r="B2346" s="37" t="str">
        <f t="shared" ca="1" si="108"/>
        <v/>
      </c>
      <c r="C2346" s="39" t="str">
        <f t="shared" ca="1" si="109"/>
        <v/>
      </c>
      <c r="D2346" s="39" t="str">
        <f t="shared" ca="1" si="110"/>
        <v/>
      </c>
    </row>
    <row r="2347" spans="1:4" x14ac:dyDescent="0.3">
      <c r="A2347" s="37" t="str">
        <f>IF(ISERROR(SMALL(Inventaires!$V$3:$V$318,ROW())),"",SMALL(Inventaires!$V$3:$V$318,ROW()))</f>
        <v/>
      </c>
      <c r="B2347" s="37" t="str">
        <f t="shared" ca="1" si="108"/>
        <v/>
      </c>
      <c r="C2347" s="39" t="str">
        <f t="shared" ca="1" si="109"/>
        <v/>
      </c>
      <c r="D2347" s="39" t="str">
        <f t="shared" ca="1" si="110"/>
        <v/>
      </c>
    </row>
    <row r="2348" spans="1:4" x14ac:dyDescent="0.3">
      <c r="A2348" s="37" t="str">
        <f>IF(ISERROR(SMALL(Inventaires!$V$3:$V$318,ROW())),"",SMALL(Inventaires!$V$3:$V$318,ROW()))</f>
        <v/>
      </c>
      <c r="B2348" s="37" t="str">
        <f t="shared" ca="1" si="108"/>
        <v/>
      </c>
      <c r="C2348" s="39" t="str">
        <f t="shared" ca="1" si="109"/>
        <v/>
      </c>
      <c r="D2348" s="39" t="str">
        <f t="shared" ca="1" si="110"/>
        <v/>
      </c>
    </row>
    <row r="2349" spans="1:4" x14ac:dyDescent="0.3">
      <c r="A2349" s="37" t="str">
        <f>IF(ISERROR(SMALL(Inventaires!$V$3:$V$318,ROW())),"",SMALL(Inventaires!$V$3:$V$318,ROW()))</f>
        <v/>
      </c>
      <c r="B2349" s="37" t="str">
        <f t="shared" ca="1" si="108"/>
        <v/>
      </c>
      <c r="C2349" s="39" t="str">
        <f t="shared" ca="1" si="109"/>
        <v/>
      </c>
      <c r="D2349" s="39" t="str">
        <f t="shared" ca="1" si="110"/>
        <v/>
      </c>
    </row>
    <row r="2350" spans="1:4" x14ac:dyDescent="0.3">
      <c r="A2350" s="37" t="str">
        <f>IF(ISERROR(SMALL(Inventaires!$V$3:$V$318,ROW())),"",SMALL(Inventaires!$V$3:$V$318,ROW()))</f>
        <v/>
      </c>
      <c r="B2350" s="37" t="str">
        <f t="shared" ca="1" si="108"/>
        <v/>
      </c>
      <c r="C2350" s="39" t="str">
        <f t="shared" ca="1" si="109"/>
        <v/>
      </c>
      <c r="D2350" s="39" t="str">
        <f t="shared" ca="1" si="110"/>
        <v/>
      </c>
    </row>
    <row r="2351" spans="1:4" x14ac:dyDescent="0.3">
      <c r="A2351" s="37" t="str">
        <f>IF(ISERROR(SMALL(Inventaires!$V$3:$V$318,ROW())),"",SMALL(Inventaires!$V$3:$V$318,ROW()))</f>
        <v/>
      </c>
      <c r="B2351" s="37" t="str">
        <f t="shared" ca="1" si="108"/>
        <v/>
      </c>
      <c r="C2351" s="39" t="str">
        <f t="shared" ca="1" si="109"/>
        <v/>
      </c>
      <c r="D2351" s="39" t="str">
        <f t="shared" ca="1" si="110"/>
        <v/>
      </c>
    </row>
    <row r="2352" spans="1:4" x14ac:dyDescent="0.3">
      <c r="A2352" s="37" t="str">
        <f>IF(ISERROR(SMALL(Inventaires!$V$3:$V$318,ROW())),"",SMALL(Inventaires!$V$3:$V$318,ROW()))</f>
        <v/>
      </c>
      <c r="B2352" s="37" t="str">
        <f t="shared" ca="1" si="108"/>
        <v/>
      </c>
      <c r="C2352" s="39" t="str">
        <f t="shared" ca="1" si="109"/>
        <v/>
      </c>
      <c r="D2352" s="39" t="str">
        <f t="shared" ca="1" si="110"/>
        <v/>
      </c>
    </row>
    <row r="2353" spans="1:4" x14ac:dyDescent="0.3">
      <c r="A2353" s="37" t="str">
        <f>IF(ISERROR(SMALL(Inventaires!$V$3:$V$318,ROW())),"",SMALL(Inventaires!$V$3:$V$318,ROW()))</f>
        <v/>
      </c>
      <c r="B2353" s="37" t="str">
        <f t="shared" ca="1" si="108"/>
        <v/>
      </c>
      <c r="C2353" s="39" t="str">
        <f t="shared" ca="1" si="109"/>
        <v/>
      </c>
      <c r="D2353" s="39" t="str">
        <f t="shared" ca="1" si="110"/>
        <v/>
      </c>
    </row>
    <row r="2354" spans="1:4" x14ac:dyDescent="0.3">
      <c r="A2354" s="37" t="str">
        <f>IF(ISERROR(SMALL(Inventaires!$V$3:$V$318,ROW())),"",SMALL(Inventaires!$V$3:$V$318,ROW()))</f>
        <v/>
      </c>
      <c r="B2354" s="37" t="str">
        <f t="shared" ca="1" si="108"/>
        <v/>
      </c>
      <c r="C2354" s="39" t="str">
        <f t="shared" ca="1" si="109"/>
        <v/>
      </c>
      <c r="D2354" s="39" t="str">
        <f t="shared" ca="1" si="110"/>
        <v/>
      </c>
    </row>
    <row r="2355" spans="1:4" x14ac:dyDescent="0.3">
      <c r="A2355" s="37" t="str">
        <f>IF(ISERROR(SMALL(Inventaires!$V$3:$V$318,ROW())),"",SMALL(Inventaires!$V$3:$V$318,ROW()))</f>
        <v/>
      </c>
      <c r="B2355" s="37" t="str">
        <f t="shared" ca="1" si="108"/>
        <v/>
      </c>
      <c r="C2355" s="39" t="str">
        <f t="shared" ca="1" si="109"/>
        <v/>
      </c>
      <c r="D2355" s="39" t="str">
        <f t="shared" ca="1" si="110"/>
        <v/>
      </c>
    </row>
    <row r="2356" spans="1:4" x14ac:dyDescent="0.3">
      <c r="A2356" s="37" t="str">
        <f>IF(ISERROR(SMALL(Inventaires!$V$3:$V$318,ROW())),"",SMALL(Inventaires!$V$3:$V$318,ROW()))</f>
        <v/>
      </c>
      <c r="B2356" s="37" t="str">
        <f t="shared" ca="1" si="108"/>
        <v/>
      </c>
      <c r="C2356" s="39" t="str">
        <f t="shared" ca="1" si="109"/>
        <v/>
      </c>
      <c r="D2356" s="39" t="str">
        <f t="shared" ca="1" si="110"/>
        <v/>
      </c>
    </row>
    <row r="2357" spans="1:4" x14ac:dyDescent="0.3">
      <c r="A2357" s="37" t="str">
        <f>IF(ISERROR(SMALL(Inventaires!$V$3:$V$318,ROW())),"",SMALL(Inventaires!$V$3:$V$318,ROW()))</f>
        <v/>
      </c>
      <c r="B2357" s="37" t="str">
        <f t="shared" ca="1" si="108"/>
        <v/>
      </c>
      <c r="C2357" s="39" t="str">
        <f t="shared" ca="1" si="109"/>
        <v/>
      </c>
      <c r="D2357" s="39" t="str">
        <f t="shared" ca="1" si="110"/>
        <v/>
      </c>
    </row>
    <row r="2358" spans="1:4" x14ac:dyDescent="0.3">
      <c r="A2358" s="37" t="str">
        <f>IF(ISERROR(SMALL(Inventaires!$V$3:$V$318,ROW())),"",SMALL(Inventaires!$V$3:$V$318,ROW()))</f>
        <v/>
      </c>
      <c r="B2358" s="37" t="str">
        <f t="shared" ca="1" si="108"/>
        <v/>
      </c>
      <c r="C2358" s="39" t="str">
        <f t="shared" ca="1" si="109"/>
        <v/>
      </c>
      <c r="D2358" s="39" t="str">
        <f t="shared" ca="1" si="110"/>
        <v/>
      </c>
    </row>
    <row r="2359" spans="1:4" x14ac:dyDescent="0.3">
      <c r="A2359" s="37" t="str">
        <f>IF(ISERROR(SMALL(Inventaires!$V$3:$V$318,ROW())),"",SMALL(Inventaires!$V$3:$V$318,ROW()))</f>
        <v/>
      </c>
      <c r="B2359" s="37" t="str">
        <f t="shared" ca="1" si="108"/>
        <v/>
      </c>
      <c r="C2359" s="39" t="str">
        <f t="shared" ca="1" si="109"/>
        <v/>
      </c>
      <c r="D2359" s="39" t="str">
        <f t="shared" ca="1" si="110"/>
        <v/>
      </c>
    </row>
    <row r="2360" spans="1:4" x14ac:dyDescent="0.3">
      <c r="A2360" s="37" t="str">
        <f>IF(ISERROR(SMALL(Inventaires!$V$3:$V$318,ROW())),"",SMALL(Inventaires!$V$3:$V$318,ROW()))</f>
        <v/>
      </c>
      <c r="B2360" s="37" t="str">
        <f t="shared" ca="1" si="108"/>
        <v/>
      </c>
      <c r="C2360" s="39" t="str">
        <f t="shared" ca="1" si="109"/>
        <v/>
      </c>
      <c r="D2360" s="39" t="str">
        <f t="shared" ca="1" si="110"/>
        <v/>
      </c>
    </row>
    <row r="2361" spans="1:4" x14ac:dyDescent="0.3">
      <c r="A2361" s="37" t="str">
        <f>IF(ISERROR(SMALL(Inventaires!$V$3:$V$318,ROW())),"",SMALL(Inventaires!$V$3:$V$318,ROW()))</f>
        <v/>
      </c>
      <c r="B2361" s="37" t="str">
        <f t="shared" ca="1" si="108"/>
        <v/>
      </c>
      <c r="C2361" s="39" t="str">
        <f t="shared" ca="1" si="109"/>
        <v/>
      </c>
      <c r="D2361" s="39" t="str">
        <f t="shared" ca="1" si="110"/>
        <v/>
      </c>
    </row>
    <row r="2362" spans="1:4" x14ac:dyDescent="0.3">
      <c r="A2362" s="37" t="str">
        <f>IF(ISERROR(SMALL(Inventaires!$V$3:$V$318,ROW())),"",SMALL(Inventaires!$V$3:$V$318,ROW()))</f>
        <v/>
      </c>
      <c r="B2362" s="37" t="str">
        <f t="shared" ca="1" si="108"/>
        <v/>
      </c>
      <c r="C2362" s="39" t="str">
        <f t="shared" ca="1" si="109"/>
        <v/>
      </c>
      <c r="D2362" s="39" t="str">
        <f t="shared" ca="1" si="110"/>
        <v/>
      </c>
    </row>
    <row r="2363" spans="1:4" x14ac:dyDescent="0.3">
      <c r="A2363" s="37" t="str">
        <f>IF(ISERROR(SMALL(Inventaires!$V$3:$V$318,ROW())),"",SMALL(Inventaires!$V$3:$V$318,ROW()))</f>
        <v/>
      </c>
      <c r="B2363" s="37" t="str">
        <f t="shared" ca="1" si="108"/>
        <v/>
      </c>
      <c r="C2363" s="39" t="str">
        <f t="shared" ca="1" si="109"/>
        <v/>
      </c>
      <c r="D2363" s="39" t="str">
        <f t="shared" ca="1" si="110"/>
        <v/>
      </c>
    </row>
    <row r="2364" spans="1:4" x14ac:dyDescent="0.3">
      <c r="A2364" s="37" t="str">
        <f>IF(ISERROR(SMALL(Inventaires!$V$3:$V$318,ROW())),"",SMALL(Inventaires!$V$3:$V$318,ROW()))</f>
        <v/>
      </c>
      <c r="B2364" s="37" t="str">
        <f t="shared" ca="1" si="108"/>
        <v/>
      </c>
      <c r="C2364" s="39" t="str">
        <f t="shared" ca="1" si="109"/>
        <v/>
      </c>
      <c r="D2364" s="39" t="str">
        <f t="shared" ca="1" si="110"/>
        <v/>
      </c>
    </row>
    <row r="2365" spans="1:4" x14ac:dyDescent="0.3">
      <c r="A2365" s="37" t="str">
        <f>IF(ISERROR(SMALL(Inventaires!$V$3:$V$318,ROW())),"",SMALL(Inventaires!$V$3:$V$318,ROW()))</f>
        <v/>
      </c>
      <c r="B2365" s="37" t="str">
        <f t="shared" ca="1" si="108"/>
        <v/>
      </c>
      <c r="C2365" s="39" t="str">
        <f t="shared" ca="1" si="109"/>
        <v/>
      </c>
      <c r="D2365" s="39" t="str">
        <f t="shared" ca="1" si="110"/>
        <v/>
      </c>
    </row>
    <row r="2366" spans="1:4" x14ac:dyDescent="0.3">
      <c r="A2366" s="37" t="str">
        <f>IF(ISERROR(SMALL(Inventaires!$V$3:$V$318,ROW())),"",SMALL(Inventaires!$V$3:$V$318,ROW()))</f>
        <v/>
      </c>
      <c r="B2366" s="37" t="str">
        <f t="shared" ca="1" si="108"/>
        <v/>
      </c>
      <c r="C2366" s="39" t="str">
        <f t="shared" ca="1" si="109"/>
        <v/>
      </c>
      <c r="D2366" s="39" t="str">
        <f t="shared" ca="1" si="110"/>
        <v/>
      </c>
    </row>
    <row r="2367" spans="1:4" x14ac:dyDescent="0.3">
      <c r="A2367" s="37" t="str">
        <f>IF(ISERROR(SMALL(Inventaires!$V$3:$V$318,ROW())),"",SMALL(Inventaires!$V$3:$V$318,ROW()))</f>
        <v/>
      </c>
      <c r="B2367" s="37" t="str">
        <f t="shared" ca="1" si="108"/>
        <v/>
      </c>
      <c r="C2367" s="39" t="str">
        <f t="shared" ca="1" si="109"/>
        <v/>
      </c>
      <c r="D2367" s="39" t="str">
        <f t="shared" ca="1" si="110"/>
        <v/>
      </c>
    </row>
    <row r="2368" spans="1:4" x14ac:dyDescent="0.3">
      <c r="A2368" s="37" t="str">
        <f>IF(ISERROR(SMALL(Inventaires!$V$3:$V$318,ROW())),"",SMALL(Inventaires!$V$3:$V$318,ROW()))</f>
        <v/>
      </c>
      <c r="B2368" s="37" t="str">
        <f t="shared" ca="1" si="108"/>
        <v/>
      </c>
      <c r="C2368" s="39" t="str">
        <f t="shared" ca="1" si="109"/>
        <v/>
      </c>
      <c r="D2368" s="39" t="str">
        <f t="shared" ca="1" si="110"/>
        <v/>
      </c>
    </row>
    <row r="2369" spans="1:4" x14ac:dyDescent="0.3">
      <c r="A2369" s="37" t="str">
        <f>IF(ISERROR(SMALL(Inventaires!$V$3:$V$318,ROW())),"",SMALL(Inventaires!$V$3:$V$318,ROW()))</f>
        <v/>
      </c>
      <c r="B2369" s="37" t="str">
        <f t="shared" ref="B2369:B2432" ca="1" si="111">IF(A2369="","",INDIRECT("Inventaires!D"&amp;A2369,1))</f>
        <v/>
      </c>
      <c r="C2369" s="39" t="str">
        <f t="shared" ref="C2369:C2432" ca="1" si="112">IF(A2369="","",INDIRECT("Inventaires!Q"&amp;A2369,1))</f>
        <v/>
      </c>
      <c r="D2369" s="39" t="str">
        <f t="shared" ca="1" si="110"/>
        <v/>
      </c>
    </row>
    <row r="2370" spans="1:4" x14ac:dyDescent="0.3">
      <c r="A2370" s="37" t="str">
        <f>IF(ISERROR(SMALL(Inventaires!$V$3:$V$318,ROW())),"",SMALL(Inventaires!$V$3:$V$318,ROW()))</f>
        <v/>
      </c>
      <c r="B2370" s="37" t="str">
        <f t="shared" ca="1" si="111"/>
        <v/>
      </c>
      <c r="C2370" s="39" t="str">
        <f t="shared" ca="1" si="112"/>
        <v/>
      </c>
      <c r="D2370" s="39" t="str">
        <f t="shared" ref="D2370:D2433" ca="1" si="113">IF(A2370="","",INDIRECT("Inventaires!C"&amp;A2370,1))</f>
        <v/>
      </c>
    </row>
    <row r="2371" spans="1:4" x14ac:dyDescent="0.3">
      <c r="A2371" s="37" t="str">
        <f>IF(ISERROR(SMALL(Inventaires!$V$3:$V$318,ROW())),"",SMALL(Inventaires!$V$3:$V$318,ROW()))</f>
        <v/>
      </c>
      <c r="B2371" s="37" t="str">
        <f t="shared" ca="1" si="111"/>
        <v/>
      </c>
      <c r="C2371" s="39" t="str">
        <f t="shared" ca="1" si="112"/>
        <v/>
      </c>
      <c r="D2371" s="39" t="str">
        <f t="shared" ca="1" si="113"/>
        <v/>
      </c>
    </row>
    <row r="2372" spans="1:4" x14ac:dyDescent="0.3">
      <c r="A2372" s="37" t="str">
        <f>IF(ISERROR(SMALL(Inventaires!$V$3:$V$318,ROW())),"",SMALL(Inventaires!$V$3:$V$318,ROW()))</f>
        <v/>
      </c>
      <c r="B2372" s="37" t="str">
        <f t="shared" ca="1" si="111"/>
        <v/>
      </c>
      <c r="C2372" s="39" t="str">
        <f t="shared" ca="1" si="112"/>
        <v/>
      </c>
      <c r="D2372" s="39" t="str">
        <f t="shared" ca="1" si="113"/>
        <v/>
      </c>
    </row>
    <row r="2373" spans="1:4" x14ac:dyDescent="0.3">
      <c r="A2373" s="37" t="str">
        <f>IF(ISERROR(SMALL(Inventaires!$V$3:$V$318,ROW())),"",SMALL(Inventaires!$V$3:$V$318,ROW()))</f>
        <v/>
      </c>
      <c r="B2373" s="37" t="str">
        <f t="shared" ca="1" si="111"/>
        <v/>
      </c>
      <c r="C2373" s="39" t="str">
        <f t="shared" ca="1" si="112"/>
        <v/>
      </c>
      <c r="D2373" s="39" t="str">
        <f t="shared" ca="1" si="113"/>
        <v/>
      </c>
    </row>
    <row r="2374" spans="1:4" x14ac:dyDescent="0.3">
      <c r="A2374" s="37" t="str">
        <f>IF(ISERROR(SMALL(Inventaires!$V$3:$V$318,ROW())),"",SMALL(Inventaires!$V$3:$V$318,ROW()))</f>
        <v/>
      </c>
      <c r="B2374" s="37" t="str">
        <f t="shared" ca="1" si="111"/>
        <v/>
      </c>
      <c r="C2374" s="39" t="str">
        <f t="shared" ca="1" si="112"/>
        <v/>
      </c>
      <c r="D2374" s="39" t="str">
        <f t="shared" ca="1" si="113"/>
        <v/>
      </c>
    </row>
    <row r="2375" spans="1:4" x14ac:dyDescent="0.3">
      <c r="A2375" s="37" t="str">
        <f>IF(ISERROR(SMALL(Inventaires!$V$3:$V$318,ROW())),"",SMALL(Inventaires!$V$3:$V$318,ROW()))</f>
        <v/>
      </c>
      <c r="B2375" s="37" t="str">
        <f t="shared" ca="1" si="111"/>
        <v/>
      </c>
      <c r="C2375" s="39" t="str">
        <f t="shared" ca="1" si="112"/>
        <v/>
      </c>
      <c r="D2375" s="39" t="str">
        <f t="shared" ca="1" si="113"/>
        <v/>
      </c>
    </row>
    <row r="2376" spans="1:4" x14ac:dyDescent="0.3">
      <c r="A2376" s="37" t="str">
        <f>IF(ISERROR(SMALL(Inventaires!$V$3:$V$318,ROW())),"",SMALL(Inventaires!$V$3:$V$318,ROW()))</f>
        <v/>
      </c>
      <c r="B2376" s="37" t="str">
        <f t="shared" ca="1" si="111"/>
        <v/>
      </c>
      <c r="C2376" s="39" t="str">
        <f t="shared" ca="1" si="112"/>
        <v/>
      </c>
      <c r="D2376" s="39" t="str">
        <f t="shared" ca="1" si="113"/>
        <v/>
      </c>
    </row>
    <row r="2377" spans="1:4" x14ac:dyDescent="0.3">
      <c r="A2377" s="37" t="str">
        <f>IF(ISERROR(SMALL(Inventaires!$V$3:$V$318,ROW())),"",SMALL(Inventaires!$V$3:$V$318,ROW()))</f>
        <v/>
      </c>
      <c r="B2377" s="37" t="str">
        <f t="shared" ca="1" si="111"/>
        <v/>
      </c>
      <c r="C2377" s="39" t="str">
        <f t="shared" ca="1" si="112"/>
        <v/>
      </c>
      <c r="D2377" s="39" t="str">
        <f t="shared" ca="1" si="113"/>
        <v/>
      </c>
    </row>
    <row r="2378" spans="1:4" x14ac:dyDescent="0.3">
      <c r="A2378" s="37" t="str">
        <f>IF(ISERROR(SMALL(Inventaires!$V$3:$V$318,ROW())),"",SMALL(Inventaires!$V$3:$V$318,ROW()))</f>
        <v/>
      </c>
      <c r="B2378" s="37" t="str">
        <f t="shared" ca="1" si="111"/>
        <v/>
      </c>
      <c r="C2378" s="39" t="str">
        <f t="shared" ca="1" si="112"/>
        <v/>
      </c>
      <c r="D2378" s="39" t="str">
        <f t="shared" ca="1" si="113"/>
        <v/>
      </c>
    </row>
    <row r="2379" spans="1:4" x14ac:dyDescent="0.3">
      <c r="A2379" s="37" t="str">
        <f>IF(ISERROR(SMALL(Inventaires!$V$3:$V$318,ROW())),"",SMALL(Inventaires!$V$3:$V$318,ROW()))</f>
        <v/>
      </c>
      <c r="B2379" s="37" t="str">
        <f t="shared" ca="1" si="111"/>
        <v/>
      </c>
      <c r="C2379" s="39" t="str">
        <f t="shared" ca="1" si="112"/>
        <v/>
      </c>
      <c r="D2379" s="39" t="str">
        <f t="shared" ca="1" si="113"/>
        <v/>
      </c>
    </row>
    <row r="2380" spans="1:4" x14ac:dyDescent="0.3">
      <c r="A2380" s="37" t="str">
        <f>IF(ISERROR(SMALL(Inventaires!$V$3:$V$318,ROW())),"",SMALL(Inventaires!$V$3:$V$318,ROW()))</f>
        <v/>
      </c>
      <c r="B2380" s="37" t="str">
        <f t="shared" ca="1" si="111"/>
        <v/>
      </c>
      <c r="C2380" s="39" t="str">
        <f t="shared" ca="1" si="112"/>
        <v/>
      </c>
      <c r="D2380" s="39" t="str">
        <f t="shared" ca="1" si="113"/>
        <v/>
      </c>
    </row>
    <row r="2381" spans="1:4" x14ac:dyDescent="0.3">
      <c r="A2381" s="37" t="str">
        <f>IF(ISERROR(SMALL(Inventaires!$V$3:$V$318,ROW())),"",SMALL(Inventaires!$V$3:$V$318,ROW()))</f>
        <v/>
      </c>
      <c r="B2381" s="37" t="str">
        <f t="shared" ca="1" si="111"/>
        <v/>
      </c>
      <c r="C2381" s="39" t="str">
        <f t="shared" ca="1" si="112"/>
        <v/>
      </c>
      <c r="D2381" s="39" t="str">
        <f t="shared" ca="1" si="113"/>
        <v/>
      </c>
    </row>
    <row r="2382" spans="1:4" x14ac:dyDescent="0.3">
      <c r="A2382" s="37" t="str">
        <f>IF(ISERROR(SMALL(Inventaires!$V$3:$V$318,ROW())),"",SMALL(Inventaires!$V$3:$V$318,ROW()))</f>
        <v/>
      </c>
      <c r="B2382" s="37" t="str">
        <f t="shared" ca="1" si="111"/>
        <v/>
      </c>
      <c r="C2382" s="39" t="str">
        <f t="shared" ca="1" si="112"/>
        <v/>
      </c>
      <c r="D2382" s="39" t="str">
        <f t="shared" ca="1" si="113"/>
        <v/>
      </c>
    </row>
    <row r="2383" spans="1:4" x14ac:dyDescent="0.3">
      <c r="A2383" s="37" t="str">
        <f>IF(ISERROR(SMALL(Inventaires!$V$3:$V$318,ROW())),"",SMALL(Inventaires!$V$3:$V$318,ROW()))</f>
        <v/>
      </c>
      <c r="B2383" s="37" t="str">
        <f t="shared" ca="1" si="111"/>
        <v/>
      </c>
      <c r="C2383" s="39" t="str">
        <f t="shared" ca="1" si="112"/>
        <v/>
      </c>
      <c r="D2383" s="39" t="str">
        <f t="shared" ca="1" si="113"/>
        <v/>
      </c>
    </row>
    <row r="2384" spans="1:4" x14ac:dyDescent="0.3">
      <c r="A2384" s="37" t="str">
        <f>IF(ISERROR(SMALL(Inventaires!$V$3:$V$318,ROW())),"",SMALL(Inventaires!$V$3:$V$318,ROW()))</f>
        <v/>
      </c>
      <c r="B2384" s="37" t="str">
        <f t="shared" ca="1" si="111"/>
        <v/>
      </c>
      <c r="C2384" s="39" t="str">
        <f t="shared" ca="1" si="112"/>
        <v/>
      </c>
      <c r="D2384" s="39" t="str">
        <f t="shared" ca="1" si="113"/>
        <v/>
      </c>
    </row>
    <row r="2385" spans="1:4" x14ac:dyDescent="0.3">
      <c r="A2385" s="37" t="str">
        <f>IF(ISERROR(SMALL(Inventaires!$V$3:$V$318,ROW())),"",SMALL(Inventaires!$V$3:$V$318,ROW()))</f>
        <v/>
      </c>
      <c r="B2385" s="37" t="str">
        <f t="shared" ca="1" si="111"/>
        <v/>
      </c>
      <c r="C2385" s="39" t="str">
        <f t="shared" ca="1" si="112"/>
        <v/>
      </c>
      <c r="D2385" s="39" t="str">
        <f t="shared" ca="1" si="113"/>
        <v/>
      </c>
    </row>
    <row r="2386" spans="1:4" x14ac:dyDescent="0.3">
      <c r="A2386" s="37" t="str">
        <f>IF(ISERROR(SMALL(Inventaires!$V$3:$V$318,ROW())),"",SMALL(Inventaires!$V$3:$V$318,ROW()))</f>
        <v/>
      </c>
      <c r="B2386" s="37" t="str">
        <f t="shared" ca="1" si="111"/>
        <v/>
      </c>
      <c r="C2386" s="39" t="str">
        <f t="shared" ca="1" si="112"/>
        <v/>
      </c>
      <c r="D2386" s="39" t="str">
        <f t="shared" ca="1" si="113"/>
        <v/>
      </c>
    </row>
    <row r="2387" spans="1:4" x14ac:dyDescent="0.3">
      <c r="A2387" s="37" t="str">
        <f>IF(ISERROR(SMALL(Inventaires!$V$3:$V$318,ROW())),"",SMALL(Inventaires!$V$3:$V$318,ROW()))</f>
        <v/>
      </c>
      <c r="B2387" s="37" t="str">
        <f t="shared" ca="1" si="111"/>
        <v/>
      </c>
      <c r="C2387" s="39" t="str">
        <f t="shared" ca="1" si="112"/>
        <v/>
      </c>
      <c r="D2387" s="39" t="str">
        <f t="shared" ca="1" si="113"/>
        <v/>
      </c>
    </row>
    <row r="2388" spans="1:4" x14ac:dyDescent="0.3">
      <c r="A2388" s="37" t="str">
        <f>IF(ISERROR(SMALL(Inventaires!$V$3:$V$318,ROW())),"",SMALL(Inventaires!$V$3:$V$318,ROW()))</f>
        <v/>
      </c>
      <c r="B2388" s="37" t="str">
        <f t="shared" ca="1" si="111"/>
        <v/>
      </c>
      <c r="C2388" s="39" t="str">
        <f t="shared" ca="1" si="112"/>
        <v/>
      </c>
      <c r="D2388" s="39" t="str">
        <f t="shared" ca="1" si="113"/>
        <v/>
      </c>
    </row>
    <row r="2389" spans="1:4" x14ac:dyDescent="0.3">
      <c r="A2389" s="37" t="str">
        <f>IF(ISERROR(SMALL(Inventaires!$V$3:$V$318,ROW())),"",SMALL(Inventaires!$V$3:$V$318,ROW()))</f>
        <v/>
      </c>
      <c r="B2389" s="37" t="str">
        <f t="shared" ca="1" si="111"/>
        <v/>
      </c>
      <c r="C2389" s="39" t="str">
        <f t="shared" ca="1" si="112"/>
        <v/>
      </c>
      <c r="D2389" s="39" t="str">
        <f t="shared" ca="1" si="113"/>
        <v/>
      </c>
    </row>
    <row r="2390" spans="1:4" x14ac:dyDescent="0.3">
      <c r="A2390" s="37" t="str">
        <f>IF(ISERROR(SMALL(Inventaires!$V$3:$V$318,ROW())),"",SMALL(Inventaires!$V$3:$V$318,ROW()))</f>
        <v/>
      </c>
      <c r="B2390" s="37" t="str">
        <f t="shared" ca="1" si="111"/>
        <v/>
      </c>
      <c r="C2390" s="39" t="str">
        <f t="shared" ca="1" si="112"/>
        <v/>
      </c>
      <c r="D2390" s="39" t="str">
        <f t="shared" ca="1" si="113"/>
        <v/>
      </c>
    </row>
    <row r="2391" spans="1:4" x14ac:dyDescent="0.3">
      <c r="A2391" s="37" t="str">
        <f>IF(ISERROR(SMALL(Inventaires!$V$3:$V$318,ROW())),"",SMALL(Inventaires!$V$3:$V$318,ROW()))</f>
        <v/>
      </c>
      <c r="B2391" s="37" t="str">
        <f t="shared" ca="1" si="111"/>
        <v/>
      </c>
      <c r="C2391" s="39" t="str">
        <f t="shared" ca="1" si="112"/>
        <v/>
      </c>
      <c r="D2391" s="39" t="str">
        <f t="shared" ca="1" si="113"/>
        <v/>
      </c>
    </row>
    <row r="2392" spans="1:4" x14ac:dyDescent="0.3">
      <c r="A2392" s="37" t="str">
        <f>IF(ISERROR(SMALL(Inventaires!$V$3:$V$318,ROW())),"",SMALL(Inventaires!$V$3:$V$318,ROW()))</f>
        <v/>
      </c>
      <c r="B2392" s="37" t="str">
        <f t="shared" ca="1" si="111"/>
        <v/>
      </c>
      <c r="C2392" s="39" t="str">
        <f t="shared" ca="1" si="112"/>
        <v/>
      </c>
      <c r="D2392" s="39" t="str">
        <f t="shared" ca="1" si="113"/>
        <v/>
      </c>
    </row>
    <row r="2393" spans="1:4" x14ac:dyDescent="0.3">
      <c r="A2393" s="37" t="str">
        <f>IF(ISERROR(SMALL(Inventaires!$V$3:$V$318,ROW())),"",SMALL(Inventaires!$V$3:$V$318,ROW()))</f>
        <v/>
      </c>
      <c r="B2393" s="37" t="str">
        <f t="shared" ca="1" si="111"/>
        <v/>
      </c>
      <c r="C2393" s="39" t="str">
        <f t="shared" ca="1" si="112"/>
        <v/>
      </c>
      <c r="D2393" s="39" t="str">
        <f t="shared" ca="1" si="113"/>
        <v/>
      </c>
    </row>
    <row r="2394" spans="1:4" x14ac:dyDescent="0.3">
      <c r="A2394" s="37" t="str">
        <f>IF(ISERROR(SMALL(Inventaires!$V$3:$V$318,ROW())),"",SMALL(Inventaires!$V$3:$V$318,ROW()))</f>
        <v/>
      </c>
      <c r="B2394" s="37" t="str">
        <f t="shared" ca="1" si="111"/>
        <v/>
      </c>
      <c r="C2394" s="39" t="str">
        <f t="shared" ca="1" si="112"/>
        <v/>
      </c>
      <c r="D2394" s="39" t="str">
        <f t="shared" ca="1" si="113"/>
        <v/>
      </c>
    </row>
    <row r="2395" spans="1:4" x14ac:dyDescent="0.3">
      <c r="A2395" s="37" t="str">
        <f>IF(ISERROR(SMALL(Inventaires!$V$3:$V$318,ROW())),"",SMALL(Inventaires!$V$3:$V$318,ROW()))</f>
        <v/>
      </c>
      <c r="B2395" s="37" t="str">
        <f t="shared" ca="1" si="111"/>
        <v/>
      </c>
      <c r="C2395" s="39" t="str">
        <f t="shared" ca="1" si="112"/>
        <v/>
      </c>
      <c r="D2395" s="39" t="str">
        <f t="shared" ca="1" si="113"/>
        <v/>
      </c>
    </row>
    <row r="2396" spans="1:4" x14ac:dyDescent="0.3">
      <c r="A2396" s="37" t="str">
        <f>IF(ISERROR(SMALL(Inventaires!$V$3:$V$318,ROW())),"",SMALL(Inventaires!$V$3:$V$318,ROW()))</f>
        <v/>
      </c>
      <c r="B2396" s="37" t="str">
        <f t="shared" ca="1" si="111"/>
        <v/>
      </c>
      <c r="C2396" s="39" t="str">
        <f t="shared" ca="1" si="112"/>
        <v/>
      </c>
      <c r="D2396" s="39" t="str">
        <f t="shared" ca="1" si="113"/>
        <v/>
      </c>
    </row>
    <row r="2397" spans="1:4" x14ac:dyDescent="0.3">
      <c r="A2397" s="37" t="str">
        <f>IF(ISERROR(SMALL(Inventaires!$V$3:$V$318,ROW())),"",SMALL(Inventaires!$V$3:$V$318,ROW()))</f>
        <v/>
      </c>
      <c r="B2397" s="37" t="str">
        <f t="shared" ca="1" si="111"/>
        <v/>
      </c>
      <c r="C2397" s="39" t="str">
        <f t="shared" ca="1" si="112"/>
        <v/>
      </c>
      <c r="D2397" s="39" t="str">
        <f t="shared" ca="1" si="113"/>
        <v/>
      </c>
    </row>
    <row r="2398" spans="1:4" x14ac:dyDescent="0.3">
      <c r="A2398" s="37" t="str">
        <f>IF(ISERROR(SMALL(Inventaires!$V$3:$V$318,ROW())),"",SMALL(Inventaires!$V$3:$V$318,ROW()))</f>
        <v/>
      </c>
      <c r="B2398" s="37" t="str">
        <f t="shared" ca="1" si="111"/>
        <v/>
      </c>
      <c r="C2398" s="39" t="str">
        <f t="shared" ca="1" si="112"/>
        <v/>
      </c>
      <c r="D2398" s="39" t="str">
        <f t="shared" ca="1" si="113"/>
        <v/>
      </c>
    </row>
    <row r="2399" spans="1:4" x14ac:dyDescent="0.3">
      <c r="A2399" s="37" t="str">
        <f>IF(ISERROR(SMALL(Inventaires!$V$3:$V$318,ROW())),"",SMALL(Inventaires!$V$3:$V$318,ROW()))</f>
        <v/>
      </c>
      <c r="B2399" s="37" t="str">
        <f t="shared" ca="1" si="111"/>
        <v/>
      </c>
      <c r="C2399" s="39" t="str">
        <f t="shared" ca="1" si="112"/>
        <v/>
      </c>
      <c r="D2399" s="39" t="str">
        <f t="shared" ca="1" si="113"/>
        <v/>
      </c>
    </row>
    <row r="2400" spans="1:4" x14ac:dyDescent="0.3">
      <c r="A2400" s="37" t="str">
        <f>IF(ISERROR(SMALL(Inventaires!$V$3:$V$318,ROW())),"",SMALL(Inventaires!$V$3:$V$318,ROW()))</f>
        <v/>
      </c>
      <c r="B2400" s="37" t="str">
        <f t="shared" ca="1" si="111"/>
        <v/>
      </c>
      <c r="C2400" s="39" t="str">
        <f t="shared" ca="1" si="112"/>
        <v/>
      </c>
      <c r="D2400" s="39" t="str">
        <f t="shared" ca="1" si="113"/>
        <v/>
      </c>
    </row>
    <row r="2401" spans="1:4" x14ac:dyDescent="0.3">
      <c r="A2401" s="37" t="str">
        <f>IF(ISERROR(SMALL(Inventaires!$V$3:$V$318,ROW())),"",SMALL(Inventaires!$V$3:$V$318,ROW()))</f>
        <v/>
      </c>
      <c r="B2401" s="37" t="str">
        <f t="shared" ca="1" si="111"/>
        <v/>
      </c>
      <c r="C2401" s="39" t="str">
        <f t="shared" ca="1" si="112"/>
        <v/>
      </c>
      <c r="D2401" s="39" t="str">
        <f t="shared" ca="1" si="113"/>
        <v/>
      </c>
    </row>
    <row r="2402" spans="1:4" x14ac:dyDescent="0.3">
      <c r="A2402" s="37" t="str">
        <f>IF(ISERROR(SMALL(Inventaires!$V$3:$V$318,ROW())),"",SMALL(Inventaires!$V$3:$V$318,ROW()))</f>
        <v/>
      </c>
      <c r="B2402" s="37" t="str">
        <f t="shared" ca="1" si="111"/>
        <v/>
      </c>
      <c r="C2402" s="39" t="str">
        <f t="shared" ca="1" si="112"/>
        <v/>
      </c>
      <c r="D2402" s="39" t="str">
        <f t="shared" ca="1" si="113"/>
        <v/>
      </c>
    </row>
    <row r="2403" spans="1:4" x14ac:dyDescent="0.3">
      <c r="A2403" s="37" t="str">
        <f>IF(ISERROR(SMALL(Inventaires!$V$3:$V$318,ROW())),"",SMALL(Inventaires!$V$3:$V$318,ROW()))</f>
        <v/>
      </c>
      <c r="B2403" s="37" t="str">
        <f t="shared" ca="1" si="111"/>
        <v/>
      </c>
      <c r="C2403" s="39" t="str">
        <f t="shared" ca="1" si="112"/>
        <v/>
      </c>
      <c r="D2403" s="39" t="str">
        <f t="shared" ca="1" si="113"/>
        <v/>
      </c>
    </row>
    <row r="2404" spans="1:4" x14ac:dyDescent="0.3">
      <c r="A2404" s="37" t="str">
        <f>IF(ISERROR(SMALL(Inventaires!$V$3:$V$318,ROW())),"",SMALL(Inventaires!$V$3:$V$318,ROW()))</f>
        <v/>
      </c>
      <c r="B2404" s="37" t="str">
        <f t="shared" ca="1" si="111"/>
        <v/>
      </c>
      <c r="C2404" s="39" t="str">
        <f t="shared" ca="1" si="112"/>
        <v/>
      </c>
      <c r="D2404" s="39" t="str">
        <f t="shared" ca="1" si="113"/>
        <v/>
      </c>
    </row>
    <row r="2405" spans="1:4" x14ac:dyDescent="0.3">
      <c r="A2405" s="37" t="str">
        <f>IF(ISERROR(SMALL(Inventaires!$V$3:$V$318,ROW())),"",SMALL(Inventaires!$V$3:$V$318,ROW()))</f>
        <v/>
      </c>
      <c r="B2405" s="37" t="str">
        <f t="shared" ca="1" si="111"/>
        <v/>
      </c>
      <c r="C2405" s="39" t="str">
        <f t="shared" ca="1" si="112"/>
        <v/>
      </c>
      <c r="D2405" s="39" t="str">
        <f t="shared" ca="1" si="113"/>
        <v/>
      </c>
    </row>
    <row r="2406" spans="1:4" x14ac:dyDescent="0.3">
      <c r="A2406" s="37" t="str">
        <f>IF(ISERROR(SMALL(Inventaires!$V$3:$V$318,ROW())),"",SMALL(Inventaires!$V$3:$V$318,ROW()))</f>
        <v/>
      </c>
      <c r="B2406" s="37" t="str">
        <f t="shared" ca="1" si="111"/>
        <v/>
      </c>
      <c r="C2406" s="39" t="str">
        <f t="shared" ca="1" si="112"/>
        <v/>
      </c>
      <c r="D2406" s="39" t="str">
        <f t="shared" ca="1" si="113"/>
        <v/>
      </c>
    </row>
    <row r="2407" spans="1:4" x14ac:dyDescent="0.3">
      <c r="A2407" s="37" t="str">
        <f>IF(ISERROR(SMALL(Inventaires!$V$3:$V$318,ROW())),"",SMALL(Inventaires!$V$3:$V$318,ROW()))</f>
        <v/>
      </c>
      <c r="B2407" s="37" t="str">
        <f t="shared" ca="1" si="111"/>
        <v/>
      </c>
      <c r="C2407" s="39" t="str">
        <f t="shared" ca="1" si="112"/>
        <v/>
      </c>
      <c r="D2407" s="39" t="str">
        <f t="shared" ca="1" si="113"/>
        <v/>
      </c>
    </row>
    <row r="2408" spans="1:4" x14ac:dyDescent="0.3">
      <c r="A2408" s="37" t="str">
        <f>IF(ISERROR(SMALL(Inventaires!$V$3:$V$318,ROW())),"",SMALL(Inventaires!$V$3:$V$318,ROW()))</f>
        <v/>
      </c>
      <c r="B2408" s="37" t="str">
        <f t="shared" ca="1" si="111"/>
        <v/>
      </c>
      <c r="C2408" s="39" t="str">
        <f t="shared" ca="1" si="112"/>
        <v/>
      </c>
      <c r="D2408" s="39" t="str">
        <f t="shared" ca="1" si="113"/>
        <v/>
      </c>
    </row>
    <row r="2409" spans="1:4" x14ac:dyDescent="0.3">
      <c r="A2409" s="37" t="str">
        <f>IF(ISERROR(SMALL(Inventaires!$V$3:$V$318,ROW())),"",SMALL(Inventaires!$V$3:$V$318,ROW()))</f>
        <v/>
      </c>
      <c r="B2409" s="37" t="str">
        <f t="shared" ca="1" si="111"/>
        <v/>
      </c>
      <c r="C2409" s="39" t="str">
        <f t="shared" ca="1" si="112"/>
        <v/>
      </c>
      <c r="D2409" s="39" t="str">
        <f t="shared" ca="1" si="113"/>
        <v/>
      </c>
    </row>
    <row r="2410" spans="1:4" x14ac:dyDescent="0.3">
      <c r="A2410" s="37" t="str">
        <f>IF(ISERROR(SMALL(Inventaires!$V$3:$V$318,ROW())),"",SMALL(Inventaires!$V$3:$V$318,ROW()))</f>
        <v/>
      </c>
      <c r="B2410" s="37" t="str">
        <f t="shared" ca="1" si="111"/>
        <v/>
      </c>
      <c r="C2410" s="39" t="str">
        <f t="shared" ca="1" si="112"/>
        <v/>
      </c>
      <c r="D2410" s="39" t="str">
        <f t="shared" ca="1" si="113"/>
        <v/>
      </c>
    </row>
    <row r="2411" spans="1:4" x14ac:dyDescent="0.3">
      <c r="A2411" s="37" t="str">
        <f>IF(ISERROR(SMALL(Inventaires!$V$3:$V$318,ROW())),"",SMALL(Inventaires!$V$3:$V$318,ROW()))</f>
        <v/>
      </c>
      <c r="B2411" s="37" t="str">
        <f t="shared" ca="1" si="111"/>
        <v/>
      </c>
      <c r="C2411" s="39" t="str">
        <f t="shared" ca="1" si="112"/>
        <v/>
      </c>
      <c r="D2411" s="39" t="str">
        <f t="shared" ca="1" si="113"/>
        <v/>
      </c>
    </row>
    <row r="2412" spans="1:4" x14ac:dyDescent="0.3">
      <c r="A2412" s="37" t="str">
        <f>IF(ISERROR(SMALL(Inventaires!$V$3:$V$318,ROW())),"",SMALL(Inventaires!$V$3:$V$318,ROW()))</f>
        <v/>
      </c>
      <c r="B2412" s="37" t="str">
        <f t="shared" ca="1" si="111"/>
        <v/>
      </c>
      <c r="C2412" s="39" t="str">
        <f t="shared" ca="1" si="112"/>
        <v/>
      </c>
      <c r="D2412" s="39" t="str">
        <f t="shared" ca="1" si="113"/>
        <v/>
      </c>
    </row>
    <row r="2413" spans="1:4" x14ac:dyDescent="0.3">
      <c r="A2413" s="37" t="str">
        <f>IF(ISERROR(SMALL(Inventaires!$V$3:$V$318,ROW())),"",SMALL(Inventaires!$V$3:$V$318,ROW()))</f>
        <v/>
      </c>
      <c r="B2413" s="37" t="str">
        <f t="shared" ca="1" si="111"/>
        <v/>
      </c>
      <c r="C2413" s="39" t="str">
        <f t="shared" ca="1" si="112"/>
        <v/>
      </c>
      <c r="D2413" s="39" t="str">
        <f t="shared" ca="1" si="113"/>
        <v/>
      </c>
    </row>
    <row r="2414" spans="1:4" x14ac:dyDescent="0.3">
      <c r="A2414" s="37" t="str">
        <f>IF(ISERROR(SMALL(Inventaires!$V$3:$V$318,ROW())),"",SMALL(Inventaires!$V$3:$V$318,ROW()))</f>
        <v/>
      </c>
      <c r="B2414" s="37" t="str">
        <f t="shared" ca="1" si="111"/>
        <v/>
      </c>
      <c r="C2414" s="39" t="str">
        <f t="shared" ca="1" si="112"/>
        <v/>
      </c>
      <c r="D2414" s="39" t="str">
        <f t="shared" ca="1" si="113"/>
        <v/>
      </c>
    </row>
    <row r="2415" spans="1:4" x14ac:dyDescent="0.3">
      <c r="A2415" s="37" t="str">
        <f>IF(ISERROR(SMALL(Inventaires!$V$3:$V$318,ROW())),"",SMALL(Inventaires!$V$3:$V$318,ROW()))</f>
        <v/>
      </c>
      <c r="B2415" s="37" t="str">
        <f t="shared" ca="1" si="111"/>
        <v/>
      </c>
      <c r="C2415" s="39" t="str">
        <f t="shared" ca="1" si="112"/>
        <v/>
      </c>
      <c r="D2415" s="39" t="str">
        <f t="shared" ca="1" si="113"/>
        <v/>
      </c>
    </row>
    <row r="2416" spans="1:4" x14ac:dyDescent="0.3">
      <c r="A2416" s="37" t="str">
        <f>IF(ISERROR(SMALL(Inventaires!$V$3:$V$318,ROW())),"",SMALL(Inventaires!$V$3:$V$318,ROW()))</f>
        <v/>
      </c>
      <c r="B2416" s="37" t="str">
        <f t="shared" ca="1" si="111"/>
        <v/>
      </c>
      <c r="C2416" s="39" t="str">
        <f t="shared" ca="1" si="112"/>
        <v/>
      </c>
      <c r="D2416" s="39" t="str">
        <f t="shared" ca="1" si="113"/>
        <v/>
      </c>
    </row>
    <row r="2417" spans="1:4" x14ac:dyDescent="0.3">
      <c r="A2417" s="37" t="str">
        <f>IF(ISERROR(SMALL(Inventaires!$V$3:$V$318,ROW())),"",SMALL(Inventaires!$V$3:$V$318,ROW()))</f>
        <v/>
      </c>
      <c r="B2417" s="37" t="str">
        <f t="shared" ca="1" si="111"/>
        <v/>
      </c>
      <c r="C2417" s="39" t="str">
        <f t="shared" ca="1" si="112"/>
        <v/>
      </c>
      <c r="D2417" s="39" t="str">
        <f t="shared" ca="1" si="113"/>
        <v/>
      </c>
    </row>
    <row r="2418" spans="1:4" x14ac:dyDescent="0.3">
      <c r="A2418" s="37" t="str">
        <f>IF(ISERROR(SMALL(Inventaires!$V$3:$V$318,ROW())),"",SMALL(Inventaires!$V$3:$V$318,ROW()))</f>
        <v/>
      </c>
      <c r="B2418" s="37" t="str">
        <f t="shared" ca="1" si="111"/>
        <v/>
      </c>
      <c r="C2418" s="39" t="str">
        <f t="shared" ca="1" si="112"/>
        <v/>
      </c>
      <c r="D2418" s="39" t="str">
        <f t="shared" ca="1" si="113"/>
        <v/>
      </c>
    </row>
    <row r="2419" spans="1:4" x14ac:dyDescent="0.3">
      <c r="A2419" s="37" t="str">
        <f>IF(ISERROR(SMALL(Inventaires!$V$3:$V$318,ROW())),"",SMALL(Inventaires!$V$3:$V$318,ROW()))</f>
        <v/>
      </c>
      <c r="B2419" s="37" t="str">
        <f t="shared" ca="1" si="111"/>
        <v/>
      </c>
      <c r="C2419" s="39" t="str">
        <f t="shared" ca="1" si="112"/>
        <v/>
      </c>
      <c r="D2419" s="39" t="str">
        <f t="shared" ca="1" si="113"/>
        <v/>
      </c>
    </row>
    <row r="2420" spans="1:4" x14ac:dyDescent="0.3">
      <c r="A2420" s="37" t="str">
        <f>IF(ISERROR(SMALL(Inventaires!$V$3:$V$318,ROW())),"",SMALL(Inventaires!$V$3:$V$318,ROW()))</f>
        <v/>
      </c>
      <c r="B2420" s="37" t="str">
        <f t="shared" ca="1" si="111"/>
        <v/>
      </c>
      <c r="C2420" s="39" t="str">
        <f t="shared" ca="1" si="112"/>
        <v/>
      </c>
      <c r="D2420" s="39" t="str">
        <f t="shared" ca="1" si="113"/>
        <v/>
      </c>
    </row>
    <row r="2421" spans="1:4" x14ac:dyDescent="0.3">
      <c r="A2421" s="37" t="str">
        <f>IF(ISERROR(SMALL(Inventaires!$V$3:$V$318,ROW())),"",SMALL(Inventaires!$V$3:$V$318,ROW()))</f>
        <v/>
      </c>
      <c r="B2421" s="37" t="str">
        <f t="shared" ca="1" si="111"/>
        <v/>
      </c>
      <c r="C2421" s="39" t="str">
        <f t="shared" ca="1" si="112"/>
        <v/>
      </c>
      <c r="D2421" s="39" t="str">
        <f t="shared" ca="1" si="113"/>
        <v/>
      </c>
    </row>
    <row r="2422" spans="1:4" x14ac:dyDescent="0.3">
      <c r="A2422" s="37" t="str">
        <f>IF(ISERROR(SMALL(Inventaires!$V$3:$V$318,ROW())),"",SMALL(Inventaires!$V$3:$V$318,ROW()))</f>
        <v/>
      </c>
      <c r="B2422" s="37" t="str">
        <f t="shared" ca="1" si="111"/>
        <v/>
      </c>
      <c r="C2422" s="39" t="str">
        <f t="shared" ca="1" si="112"/>
        <v/>
      </c>
      <c r="D2422" s="39" t="str">
        <f t="shared" ca="1" si="113"/>
        <v/>
      </c>
    </row>
    <row r="2423" spans="1:4" x14ac:dyDescent="0.3">
      <c r="A2423" s="37" t="str">
        <f>IF(ISERROR(SMALL(Inventaires!$V$3:$V$318,ROW())),"",SMALL(Inventaires!$V$3:$V$318,ROW()))</f>
        <v/>
      </c>
      <c r="B2423" s="37" t="str">
        <f t="shared" ca="1" si="111"/>
        <v/>
      </c>
      <c r="C2423" s="39" t="str">
        <f t="shared" ca="1" si="112"/>
        <v/>
      </c>
      <c r="D2423" s="39" t="str">
        <f t="shared" ca="1" si="113"/>
        <v/>
      </c>
    </row>
    <row r="2424" spans="1:4" x14ac:dyDescent="0.3">
      <c r="A2424" s="37" t="str">
        <f>IF(ISERROR(SMALL(Inventaires!$V$3:$V$318,ROW())),"",SMALL(Inventaires!$V$3:$V$318,ROW()))</f>
        <v/>
      </c>
      <c r="B2424" s="37" t="str">
        <f t="shared" ca="1" si="111"/>
        <v/>
      </c>
      <c r="C2424" s="39" t="str">
        <f t="shared" ca="1" si="112"/>
        <v/>
      </c>
      <c r="D2424" s="39" t="str">
        <f t="shared" ca="1" si="113"/>
        <v/>
      </c>
    </row>
    <row r="2425" spans="1:4" x14ac:dyDescent="0.3">
      <c r="A2425" s="37" t="str">
        <f>IF(ISERROR(SMALL(Inventaires!$V$3:$V$318,ROW())),"",SMALL(Inventaires!$V$3:$V$318,ROW()))</f>
        <v/>
      </c>
      <c r="B2425" s="37" t="str">
        <f t="shared" ca="1" si="111"/>
        <v/>
      </c>
      <c r="C2425" s="39" t="str">
        <f t="shared" ca="1" si="112"/>
        <v/>
      </c>
      <c r="D2425" s="39" t="str">
        <f t="shared" ca="1" si="113"/>
        <v/>
      </c>
    </row>
    <row r="2426" spans="1:4" x14ac:dyDescent="0.3">
      <c r="A2426" s="37" t="str">
        <f>IF(ISERROR(SMALL(Inventaires!$V$3:$V$318,ROW())),"",SMALL(Inventaires!$V$3:$V$318,ROW()))</f>
        <v/>
      </c>
      <c r="B2426" s="37" t="str">
        <f t="shared" ca="1" si="111"/>
        <v/>
      </c>
      <c r="C2426" s="39" t="str">
        <f t="shared" ca="1" si="112"/>
        <v/>
      </c>
      <c r="D2426" s="39" t="str">
        <f t="shared" ca="1" si="113"/>
        <v/>
      </c>
    </row>
    <row r="2427" spans="1:4" x14ac:dyDescent="0.3">
      <c r="A2427" s="37" t="str">
        <f>IF(ISERROR(SMALL(Inventaires!$V$3:$V$318,ROW())),"",SMALL(Inventaires!$V$3:$V$318,ROW()))</f>
        <v/>
      </c>
      <c r="B2427" s="37" t="str">
        <f t="shared" ca="1" si="111"/>
        <v/>
      </c>
      <c r="C2427" s="39" t="str">
        <f t="shared" ca="1" si="112"/>
        <v/>
      </c>
      <c r="D2427" s="39" t="str">
        <f t="shared" ca="1" si="113"/>
        <v/>
      </c>
    </row>
    <row r="2428" spans="1:4" x14ac:dyDescent="0.3">
      <c r="A2428" s="37" t="str">
        <f>IF(ISERROR(SMALL(Inventaires!$V$3:$V$318,ROW())),"",SMALL(Inventaires!$V$3:$V$318,ROW()))</f>
        <v/>
      </c>
      <c r="B2428" s="37" t="str">
        <f t="shared" ca="1" si="111"/>
        <v/>
      </c>
      <c r="C2428" s="39" t="str">
        <f t="shared" ca="1" si="112"/>
        <v/>
      </c>
      <c r="D2428" s="39" t="str">
        <f t="shared" ca="1" si="113"/>
        <v/>
      </c>
    </row>
    <row r="2429" spans="1:4" x14ac:dyDescent="0.3">
      <c r="A2429" s="37" t="str">
        <f>IF(ISERROR(SMALL(Inventaires!$V$3:$V$318,ROW())),"",SMALL(Inventaires!$V$3:$V$318,ROW()))</f>
        <v/>
      </c>
      <c r="B2429" s="37" t="str">
        <f t="shared" ca="1" si="111"/>
        <v/>
      </c>
      <c r="C2429" s="39" t="str">
        <f t="shared" ca="1" si="112"/>
        <v/>
      </c>
      <c r="D2429" s="39" t="str">
        <f t="shared" ca="1" si="113"/>
        <v/>
      </c>
    </row>
    <row r="2430" spans="1:4" x14ac:dyDescent="0.3">
      <c r="A2430" s="37" t="str">
        <f>IF(ISERROR(SMALL(Inventaires!$V$3:$V$318,ROW())),"",SMALL(Inventaires!$V$3:$V$318,ROW()))</f>
        <v/>
      </c>
      <c r="B2430" s="37" t="str">
        <f t="shared" ca="1" si="111"/>
        <v/>
      </c>
      <c r="C2430" s="39" t="str">
        <f t="shared" ca="1" si="112"/>
        <v/>
      </c>
      <c r="D2430" s="39" t="str">
        <f t="shared" ca="1" si="113"/>
        <v/>
      </c>
    </row>
    <row r="2431" spans="1:4" x14ac:dyDescent="0.3">
      <c r="A2431" s="37" t="str">
        <f>IF(ISERROR(SMALL(Inventaires!$V$3:$V$318,ROW())),"",SMALL(Inventaires!$V$3:$V$318,ROW()))</f>
        <v/>
      </c>
      <c r="B2431" s="37" t="str">
        <f t="shared" ca="1" si="111"/>
        <v/>
      </c>
      <c r="C2431" s="39" t="str">
        <f t="shared" ca="1" si="112"/>
        <v/>
      </c>
      <c r="D2431" s="39" t="str">
        <f t="shared" ca="1" si="113"/>
        <v/>
      </c>
    </row>
    <row r="2432" spans="1:4" x14ac:dyDescent="0.3">
      <c r="A2432" s="37" t="str">
        <f>IF(ISERROR(SMALL(Inventaires!$V$3:$V$318,ROW())),"",SMALL(Inventaires!$V$3:$V$318,ROW()))</f>
        <v/>
      </c>
      <c r="B2432" s="37" t="str">
        <f t="shared" ca="1" si="111"/>
        <v/>
      </c>
      <c r="C2432" s="39" t="str">
        <f t="shared" ca="1" si="112"/>
        <v/>
      </c>
      <c r="D2432" s="39" t="str">
        <f t="shared" ca="1" si="113"/>
        <v/>
      </c>
    </row>
    <row r="2433" spans="1:4" x14ac:dyDescent="0.3">
      <c r="A2433" s="37" t="str">
        <f>IF(ISERROR(SMALL(Inventaires!$V$3:$V$318,ROW())),"",SMALL(Inventaires!$V$3:$V$318,ROW()))</f>
        <v/>
      </c>
      <c r="B2433" s="37" t="str">
        <f t="shared" ref="B2433:B2496" ca="1" si="114">IF(A2433="","",INDIRECT("Inventaires!D"&amp;A2433,1))</f>
        <v/>
      </c>
      <c r="C2433" s="39" t="str">
        <f t="shared" ref="C2433:C2496" ca="1" si="115">IF(A2433="","",INDIRECT("Inventaires!Q"&amp;A2433,1))</f>
        <v/>
      </c>
      <c r="D2433" s="39" t="str">
        <f t="shared" ca="1" si="113"/>
        <v/>
      </c>
    </row>
    <row r="2434" spans="1:4" x14ac:dyDescent="0.3">
      <c r="A2434" s="37" t="str">
        <f>IF(ISERROR(SMALL(Inventaires!$V$3:$V$318,ROW())),"",SMALL(Inventaires!$V$3:$V$318,ROW()))</f>
        <v/>
      </c>
      <c r="B2434" s="37" t="str">
        <f t="shared" ca="1" si="114"/>
        <v/>
      </c>
      <c r="C2434" s="39" t="str">
        <f t="shared" ca="1" si="115"/>
        <v/>
      </c>
      <c r="D2434" s="39" t="str">
        <f t="shared" ref="D2434:D2497" ca="1" si="116">IF(A2434="","",INDIRECT("Inventaires!C"&amp;A2434,1))</f>
        <v/>
      </c>
    </row>
    <row r="2435" spans="1:4" x14ac:dyDescent="0.3">
      <c r="A2435" s="37" t="str">
        <f>IF(ISERROR(SMALL(Inventaires!$V$3:$V$318,ROW())),"",SMALL(Inventaires!$V$3:$V$318,ROW()))</f>
        <v/>
      </c>
      <c r="B2435" s="37" t="str">
        <f t="shared" ca="1" si="114"/>
        <v/>
      </c>
      <c r="C2435" s="39" t="str">
        <f t="shared" ca="1" si="115"/>
        <v/>
      </c>
      <c r="D2435" s="39" t="str">
        <f t="shared" ca="1" si="116"/>
        <v/>
      </c>
    </row>
    <row r="2436" spans="1:4" x14ac:dyDescent="0.3">
      <c r="A2436" s="37" t="str">
        <f>IF(ISERROR(SMALL(Inventaires!$V$3:$V$318,ROW())),"",SMALL(Inventaires!$V$3:$V$318,ROW()))</f>
        <v/>
      </c>
      <c r="B2436" s="37" t="str">
        <f t="shared" ca="1" si="114"/>
        <v/>
      </c>
      <c r="C2436" s="39" t="str">
        <f t="shared" ca="1" si="115"/>
        <v/>
      </c>
      <c r="D2436" s="39" t="str">
        <f t="shared" ca="1" si="116"/>
        <v/>
      </c>
    </row>
    <row r="2437" spans="1:4" x14ac:dyDescent="0.3">
      <c r="A2437" s="37" t="str">
        <f>IF(ISERROR(SMALL(Inventaires!$V$3:$V$318,ROW())),"",SMALL(Inventaires!$V$3:$V$318,ROW()))</f>
        <v/>
      </c>
      <c r="B2437" s="37" t="str">
        <f t="shared" ca="1" si="114"/>
        <v/>
      </c>
      <c r="C2437" s="39" t="str">
        <f t="shared" ca="1" si="115"/>
        <v/>
      </c>
      <c r="D2437" s="39" t="str">
        <f t="shared" ca="1" si="116"/>
        <v/>
      </c>
    </row>
    <row r="2438" spans="1:4" x14ac:dyDescent="0.3">
      <c r="A2438" s="37" t="str">
        <f>IF(ISERROR(SMALL(Inventaires!$V$3:$V$318,ROW())),"",SMALL(Inventaires!$V$3:$V$318,ROW()))</f>
        <v/>
      </c>
      <c r="B2438" s="37" t="str">
        <f t="shared" ca="1" si="114"/>
        <v/>
      </c>
      <c r="C2438" s="39" t="str">
        <f t="shared" ca="1" si="115"/>
        <v/>
      </c>
      <c r="D2438" s="39" t="str">
        <f t="shared" ca="1" si="116"/>
        <v/>
      </c>
    </row>
    <row r="2439" spans="1:4" x14ac:dyDescent="0.3">
      <c r="A2439" s="37" t="str">
        <f>IF(ISERROR(SMALL(Inventaires!$V$3:$V$318,ROW())),"",SMALL(Inventaires!$V$3:$V$318,ROW()))</f>
        <v/>
      </c>
      <c r="B2439" s="37" t="str">
        <f t="shared" ca="1" si="114"/>
        <v/>
      </c>
      <c r="C2439" s="39" t="str">
        <f t="shared" ca="1" si="115"/>
        <v/>
      </c>
      <c r="D2439" s="39" t="str">
        <f t="shared" ca="1" si="116"/>
        <v/>
      </c>
    </row>
    <row r="2440" spans="1:4" x14ac:dyDescent="0.3">
      <c r="A2440" s="37" t="str">
        <f>IF(ISERROR(SMALL(Inventaires!$V$3:$V$318,ROW())),"",SMALL(Inventaires!$V$3:$V$318,ROW()))</f>
        <v/>
      </c>
      <c r="B2440" s="37" t="str">
        <f t="shared" ca="1" si="114"/>
        <v/>
      </c>
      <c r="C2440" s="39" t="str">
        <f t="shared" ca="1" si="115"/>
        <v/>
      </c>
      <c r="D2440" s="39" t="str">
        <f t="shared" ca="1" si="116"/>
        <v/>
      </c>
    </row>
    <row r="2441" spans="1:4" x14ac:dyDescent="0.3">
      <c r="A2441" s="37" t="str">
        <f>IF(ISERROR(SMALL(Inventaires!$V$3:$V$318,ROW())),"",SMALL(Inventaires!$V$3:$V$318,ROW()))</f>
        <v/>
      </c>
      <c r="B2441" s="37" t="str">
        <f t="shared" ca="1" si="114"/>
        <v/>
      </c>
      <c r="C2441" s="39" t="str">
        <f t="shared" ca="1" si="115"/>
        <v/>
      </c>
      <c r="D2441" s="39" t="str">
        <f t="shared" ca="1" si="116"/>
        <v/>
      </c>
    </row>
    <row r="2442" spans="1:4" x14ac:dyDescent="0.3">
      <c r="A2442" s="37" t="str">
        <f>IF(ISERROR(SMALL(Inventaires!$V$3:$V$318,ROW())),"",SMALL(Inventaires!$V$3:$V$318,ROW()))</f>
        <v/>
      </c>
      <c r="B2442" s="37" t="str">
        <f t="shared" ca="1" si="114"/>
        <v/>
      </c>
      <c r="C2442" s="39" t="str">
        <f t="shared" ca="1" si="115"/>
        <v/>
      </c>
      <c r="D2442" s="39" t="str">
        <f t="shared" ca="1" si="116"/>
        <v/>
      </c>
    </row>
    <row r="2443" spans="1:4" x14ac:dyDescent="0.3">
      <c r="A2443" s="37" t="str">
        <f>IF(ISERROR(SMALL(Inventaires!$V$3:$V$318,ROW())),"",SMALL(Inventaires!$V$3:$V$318,ROW()))</f>
        <v/>
      </c>
      <c r="B2443" s="37" t="str">
        <f t="shared" ca="1" si="114"/>
        <v/>
      </c>
      <c r="C2443" s="39" t="str">
        <f t="shared" ca="1" si="115"/>
        <v/>
      </c>
      <c r="D2443" s="39" t="str">
        <f t="shared" ca="1" si="116"/>
        <v/>
      </c>
    </row>
    <row r="2444" spans="1:4" x14ac:dyDescent="0.3">
      <c r="A2444" s="37" t="str">
        <f>IF(ISERROR(SMALL(Inventaires!$V$3:$V$318,ROW())),"",SMALL(Inventaires!$V$3:$V$318,ROW()))</f>
        <v/>
      </c>
      <c r="B2444" s="37" t="str">
        <f t="shared" ca="1" si="114"/>
        <v/>
      </c>
      <c r="C2444" s="39" t="str">
        <f t="shared" ca="1" si="115"/>
        <v/>
      </c>
      <c r="D2444" s="39" t="str">
        <f t="shared" ca="1" si="116"/>
        <v/>
      </c>
    </row>
    <row r="2445" spans="1:4" x14ac:dyDescent="0.3">
      <c r="A2445" s="37" t="str">
        <f>IF(ISERROR(SMALL(Inventaires!$V$3:$V$318,ROW())),"",SMALL(Inventaires!$V$3:$V$318,ROW()))</f>
        <v/>
      </c>
      <c r="B2445" s="37" t="str">
        <f t="shared" ca="1" si="114"/>
        <v/>
      </c>
      <c r="C2445" s="39" t="str">
        <f t="shared" ca="1" si="115"/>
        <v/>
      </c>
      <c r="D2445" s="39" t="str">
        <f t="shared" ca="1" si="116"/>
        <v/>
      </c>
    </row>
    <row r="2446" spans="1:4" x14ac:dyDescent="0.3">
      <c r="A2446" s="37" t="str">
        <f>IF(ISERROR(SMALL(Inventaires!$V$3:$V$318,ROW())),"",SMALL(Inventaires!$V$3:$V$318,ROW()))</f>
        <v/>
      </c>
      <c r="B2446" s="37" t="str">
        <f t="shared" ca="1" si="114"/>
        <v/>
      </c>
      <c r="C2446" s="39" t="str">
        <f t="shared" ca="1" si="115"/>
        <v/>
      </c>
      <c r="D2446" s="39" t="str">
        <f t="shared" ca="1" si="116"/>
        <v/>
      </c>
    </row>
    <row r="2447" spans="1:4" x14ac:dyDescent="0.3">
      <c r="A2447" s="37" t="str">
        <f>IF(ISERROR(SMALL(Inventaires!$V$3:$V$318,ROW())),"",SMALL(Inventaires!$V$3:$V$318,ROW()))</f>
        <v/>
      </c>
      <c r="B2447" s="37" t="str">
        <f t="shared" ca="1" si="114"/>
        <v/>
      </c>
      <c r="C2447" s="39" t="str">
        <f t="shared" ca="1" si="115"/>
        <v/>
      </c>
      <c r="D2447" s="39" t="str">
        <f t="shared" ca="1" si="116"/>
        <v/>
      </c>
    </row>
    <row r="2448" spans="1:4" x14ac:dyDescent="0.3">
      <c r="A2448" s="37" t="str">
        <f>IF(ISERROR(SMALL(Inventaires!$V$3:$V$318,ROW())),"",SMALL(Inventaires!$V$3:$V$318,ROW()))</f>
        <v/>
      </c>
      <c r="B2448" s="37" t="str">
        <f t="shared" ca="1" si="114"/>
        <v/>
      </c>
      <c r="C2448" s="39" t="str">
        <f t="shared" ca="1" si="115"/>
        <v/>
      </c>
      <c r="D2448" s="39" t="str">
        <f t="shared" ca="1" si="116"/>
        <v/>
      </c>
    </row>
    <row r="2449" spans="1:4" x14ac:dyDescent="0.3">
      <c r="A2449" s="37" t="str">
        <f>IF(ISERROR(SMALL(Inventaires!$V$3:$V$318,ROW())),"",SMALL(Inventaires!$V$3:$V$318,ROW()))</f>
        <v/>
      </c>
      <c r="B2449" s="37" t="str">
        <f t="shared" ca="1" si="114"/>
        <v/>
      </c>
      <c r="C2449" s="39" t="str">
        <f t="shared" ca="1" si="115"/>
        <v/>
      </c>
      <c r="D2449" s="39" t="str">
        <f t="shared" ca="1" si="116"/>
        <v/>
      </c>
    </row>
    <row r="2450" spans="1:4" x14ac:dyDescent="0.3">
      <c r="A2450" s="37" t="str">
        <f>IF(ISERROR(SMALL(Inventaires!$V$3:$V$318,ROW())),"",SMALL(Inventaires!$V$3:$V$318,ROW()))</f>
        <v/>
      </c>
      <c r="B2450" s="37" t="str">
        <f t="shared" ca="1" si="114"/>
        <v/>
      </c>
      <c r="C2450" s="39" t="str">
        <f t="shared" ca="1" si="115"/>
        <v/>
      </c>
      <c r="D2450" s="39" t="str">
        <f t="shared" ca="1" si="116"/>
        <v/>
      </c>
    </row>
    <row r="2451" spans="1:4" x14ac:dyDescent="0.3">
      <c r="A2451" s="37" t="str">
        <f>IF(ISERROR(SMALL(Inventaires!$V$3:$V$318,ROW())),"",SMALL(Inventaires!$V$3:$V$318,ROW()))</f>
        <v/>
      </c>
      <c r="B2451" s="37" t="str">
        <f t="shared" ca="1" si="114"/>
        <v/>
      </c>
      <c r="C2451" s="39" t="str">
        <f t="shared" ca="1" si="115"/>
        <v/>
      </c>
      <c r="D2451" s="39" t="str">
        <f t="shared" ca="1" si="116"/>
        <v/>
      </c>
    </row>
    <row r="2452" spans="1:4" x14ac:dyDescent="0.3">
      <c r="A2452" s="37" t="str">
        <f>IF(ISERROR(SMALL(Inventaires!$V$3:$V$318,ROW())),"",SMALL(Inventaires!$V$3:$V$318,ROW()))</f>
        <v/>
      </c>
      <c r="B2452" s="37" t="str">
        <f t="shared" ca="1" si="114"/>
        <v/>
      </c>
      <c r="C2452" s="39" t="str">
        <f t="shared" ca="1" si="115"/>
        <v/>
      </c>
      <c r="D2452" s="39" t="str">
        <f t="shared" ca="1" si="116"/>
        <v/>
      </c>
    </row>
    <row r="2453" spans="1:4" x14ac:dyDescent="0.3">
      <c r="A2453" s="37" t="str">
        <f>IF(ISERROR(SMALL(Inventaires!$V$3:$V$318,ROW())),"",SMALL(Inventaires!$V$3:$V$318,ROW()))</f>
        <v/>
      </c>
      <c r="B2453" s="37" t="str">
        <f t="shared" ca="1" si="114"/>
        <v/>
      </c>
      <c r="C2453" s="39" t="str">
        <f t="shared" ca="1" si="115"/>
        <v/>
      </c>
      <c r="D2453" s="39" t="str">
        <f t="shared" ca="1" si="116"/>
        <v/>
      </c>
    </row>
    <row r="2454" spans="1:4" x14ac:dyDescent="0.3">
      <c r="A2454" s="37" t="str">
        <f>IF(ISERROR(SMALL(Inventaires!$V$3:$V$318,ROW())),"",SMALL(Inventaires!$V$3:$V$318,ROW()))</f>
        <v/>
      </c>
      <c r="B2454" s="37" t="str">
        <f t="shared" ca="1" si="114"/>
        <v/>
      </c>
      <c r="C2454" s="39" t="str">
        <f t="shared" ca="1" si="115"/>
        <v/>
      </c>
      <c r="D2454" s="39" t="str">
        <f t="shared" ca="1" si="116"/>
        <v/>
      </c>
    </row>
    <row r="2455" spans="1:4" x14ac:dyDescent="0.3">
      <c r="A2455" s="37" t="str">
        <f>IF(ISERROR(SMALL(Inventaires!$V$3:$V$318,ROW())),"",SMALL(Inventaires!$V$3:$V$318,ROW()))</f>
        <v/>
      </c>
      <c r="B2455" s="37" t="str">
        <f t="shared" ca="1" si="114"/>
        <v/>
      </c>
      <c r="C2455" s="39" t="str">
        <f t="shared" ca="1" si="115"/>
        <v/>
      </c>
      <c r="D2455" s="39" t="str">
        <f t="shared" ca="1" si="116"/>
        <v/>
      </c>
    </row>
    <row r="2456" spans="1:4" x14ac:dyDescent="0.3">
      <c r="A2456" s="37" t="str">
        <f>IF(ISERROR(SMALL(Inventaires!$V$3:$V$318,ROW())),"",SMALL(Inventaires!$V$3:$V$318,ROW()))</f>
        <v/>
      </c>
      <c r="B2456" s="37" t="str">
        <f t="shared" ca="1" si="114"/>
        <v/>
      </c>
      <c r="C2456" s="39" t="str">
        <f t="shared" ca="1" si="115"/>
        <v/>
      </c>
      <c r="D2456" s="39" t="str">
        <f t="shared" ca="1" si="116"/>
        <v/>
      </c>
    </row>
    <row r="2457" spans="1:4" x14ac:dyDescent="0.3">
      <c r="A2457" s="37" t="str">
        <f>IF(ISERROR(SMALL(Inventaires!$V$3:$V$318,ROW())),"",SMALL(Inventaires!$V$3:$V$318,ROW()))</f>
        <v/>
      </c>
      <c r="B2457" s="37" t="str">
        <f t="shared" ca="1" si="114"/>
        <v/>
      </c>
      <c r="C2457" s="39" t="str">
        <f t="shared" ca="1" si="115"/>
        <v/>
      </c>
      <c r="D2457" s="39" t="str">
        <f t="shared" ca="1" si="116"/>
        <v/>
      </c>
    </row>
    <row r="2458" spans="1:4" x14ac:dyDescent="0.3">
      <c r="A2458" s="37" t="str">
        <f>IF(ISERROR(SMALL(Inventaires!$V$3:$V$318,ROW())),"",SMALL(Inventaires!$V$3:$V$318,ROW()))</f>
        <v/>
      </c>
      <c r="B2458" s="37" t="str">
        <f t="shared" ca="1" si="114"/>
        <v/>
      </c>
      <c r="C2458" s="39" t="str">
        <f t="shared" ca="1" si="115"/>
        <v/>
      </c>
      <c r="D2458" s="39" t="str">
        <f t="shared" ca="1" si="116"/>
        <v/>
      </c>
    </row>
    <row r="2459" spans="1:4" x14ac:dyDescent="0.3">
      <c r="A2459" s="37" t="str">
        <f>IF(ISERROR(SMALL(Inventaires!$V$3:$V$318,ROW())),"",SMALL(Inventaires!$V$3:$V$318,ROW()))</f>
        <v/>
      </c>
      <c r="B2459" s="37" t="str">
        <f t="shared" ca="1" si="114"/>
        <v/>
      </c>
      <c r="C2459" s="39" t="str">
        <f t="shared" ca="1" si="115"/>
        <v/>
      </c>
      <c r="D2459" s="39" t="str">
        <f t="shared" ca="1" si="116"/>
        <v/>
      </c>
    </row>
    <row r="2460" spans="1:4" x14ac:dyDescent="0.3">
      <c r="A2460" s="37" t="str">
        <f>IF(ISERROR(SMALL(Inventaires!$V$3:$V$318,ROW())),"",SMALL(Inventaires!$V$3:$V$318,ROW()))</f>
        <v/>
      </c>
      <c r="B2460" s="37" t="str">
        <f t="shared" ca="1" si="114"/>
        <v/>
      </c>
      <c r="C2460" s="39" t="str">
        <f t="shared" ca="1" si="115"/>
        <v/>
      </c>
      <c r="D2460" s="39" t="str">
        <f t="shared" ca="1" si="116"/>
        <v/>
      </c>
    </row>
    <row r="2461" spans="1:4" x14ac:dyDescent="0.3">
      <c r="A2461" s="37" t="str">
        <f>IF(ISERROR(SMALL(Inventaires!$V$3:$V$318,ROW())),"",SMALL(Inventaires!$V$3:$V$318,ROW()))</f>
        <v/>
      </c>
      <c r="B2461" s="37" t="str">
        <f t="shared" ca="1" si="114"/>
        <v/>
      </c>
      <c r="C2461" s="39" t="str">
        <f t="shared" ca="1" si="115"/>
        <v/>
      </c>
      <c r="D2461" s="39" t="str">
        <f t="shared" ca="1" si="116"/>
        <v/>
      </c>
    </row>
    <row r="2462" spans="1:4" x14ac:dyDescent="0.3">
      <c r="A2462" s="37" t="str">
        <f>IF(ISERROR(SMALL(Inventaires!$V$3:$V$318,ROW())),"",SMALL(Inventaires!$V$3:$V$318,ROW()))</f>
        <v/>
      </c>
      <c r="B2462" s="37" t="str">
        <f t="shared" ca="1" si="114"/>
        <v/>
      </c>
      <c r="C2462" s="39" t="str">
        <f t="shared" ca="1" si="115"/>
        <v/>
      </c>
      <c r="D2462" s="39" t="str">
        <f t="shared" ca="1" si="116"/>
        <v/>
      </c>
    </row>
    <row r="2463" spans="1:4" x14ac:dyDescent="0.3">
      <c r="A2463" s="37" t="str">
        <f>IF(ISERROR(SMALL(Inventaires!$V$3:$V$318,ROW())),"",SMALL(Inventaires!$V$3:$V$318,ROW()))</f>
        <v/>
      </c>
      <c r="B2463" s="37" t="str">
        <f t="shared" ca="1" si="114"/>
        <v/>
      </c>
      <c r="C2463" s="39" t="str">
        <f t="shared" ca="1" si="115"/>
        <v/>
      </c>
      <c r="D2463" s="39" t="str">
        <f t="shared" ca="1" si="116"/>
        <v/>
      </c>
    </row>
    <row r="2464" spans="1:4" x14ac:dyDescent="0.3">
      <c r="A2464" s="37" t="str">
        <f>IF(ISERROR(SMALL(Inventaires!$V$3:$V$318,ROW())),"",SMALL(Inventaires!$V$3:$V$318,ROW()))</f>
        <v/>
      </c>
      <c r="B2464" s="37" t="str">
        <f t="shared" ca="1" si="114"/>
        <v/>
      </c>
      <c r="C2464" s="39" t="str">
        <f t="shared" ca="1" si="115"/>
        <v/>
      </c>
      <c r="D2464" s="39" t="str">
        <f t="shared" ca="1" si="116"/>
        <v/>
      </c>
    </row>
    <row r="2465" spans="1:4" x14ac:dyDescent="0.3">
      <c r="A2465" s="37" t="str">
        <f>IF(ISERROR(SMALL(Inventaires!$V$3:$V$318,ROW())),"",SMALL(Inventaires!$V$3:$V$318,ROW()))</f>
        <v/>
      </c>
      <c r="B2465" s="37" t="str">
        <f t="shared" ca="1" si="114"/>
        <v/>
      </c>
      <c r="C2465" s="39" t="str">
        <f t="shared" ca="1" si="115"/>
        <v/>
      </c>
      <c r="D2465" s="39" t="str">
        <f t="shared" ca="1" si="116"/>
        <v/>
      </c>
    </row>
    <row r="2466" spans="1:4" x14ac:dyDescent="0.3">
      <c r="A2466" s="37" t="str">
        <f>IF(ISERROR(SMALL(Inventaires!$V$3:$V$318,ROW())),"",SMALL(Inventaires!$V$3:$V$318,ROW()))</f>
        <v/>
      </c>
      <c r="B2466" s="37" t="str">
        <f t="shared" ca="1" si="114"/>
        <v/>
      </c>
      <c r="C2466" s="39" t="str">
        <f t="shared" ca="1" si="115"/>
        <v/>
      </c>
      <c r="D2466" s="39" t="str">
        <f t="shared" ca="1" si="116"/>
        <v/>
      </c>
    </row>
    <row r="2467" spans="1:4" x14ac:dyDescent="0.3">
      <c r="A2467" s="37" t="str">
        <f>IF(ISERROR(SMALL(Inventaires!$V$3:$V$318,ROW())),"",SMALL(Inventaires!$V$3:$V$318,ROW()))</f>
        <v/>
      </c>
      <c r="B2467" s="37" t="str">
        <f t="shared" ca="1" si="114"/>
        <v/>
      </c>
      <c r="C2467" s="39" t="str">
        <f t="shared" ca="1" si="115"/>
        <v/>
      </c>
      <c r="D2467" s="39" t="str">
        <f t="shared" ca="1" si="116"/>
        <v/>
      </c>
    </row>
    <row r="2468" spans="1:4" x14ac:dyDescent="0.3">
      <c r="A2468" s="37" t="str">
        <f>IF(ISERROR(SMALL(Inventaires!$V$3:$V$318,ROW())),"",SMALL(Inventaires!$V$3:$V$318,ROW()))</f>
        <v/>
      </c>
      <c r="B2468" s="37" t="str">
        <f t="shared" ca="1" si="114"/>
        <v/>
      </c>
      <c r="C2468" s="39" t="str">
        <f t="shared" ca="1" si="115"/>
        <v/>
      </c>
      <c r="D2468" s="39" t="str">
        <f t="shared" ca="1" si="116"/>
        <v/>
      </c>
    </row>
    <row r="2469" spans="1:4" x14ac:dyDescent="0.3">
      <c r="A2469" s="37" t="str">
        <f>IF(ISERROR(SMALL(Inventaires!$V$3:$V$318,ROW())),"",SMALL(Inventaires!$V$3:$V$318,ROW()))</f>
        <v/>
      </c>
      <c r="B2469" s="37" t="str">
        <f t="shared" ca="1" si="114"/>
        <v/>
      </c>
      <c r="C2469" s="39" t="str">
        <f t="shared" ca="1" si="115"/>
        <v/>
      </c>
      <c r="D2469" s="39" t="str">
        <f t="shared" ca="1" si="116"/>
        <v/>
      </c>
    </row>
    <row r="2470" spans="1:4" x14ac:dyDescent="0.3">
      <c r="A2470" s="37" t="str">
        <f>IF(ISERROR(SMALL(Inventaires!$V$3:$V$318,ROW())),"",SMALL(Inventaires!$V$3:$V$318,ROW()))</f>
        <v/>
      </c>
      <c r="B2470" s="37" t="str">
        <f t="shared" ca="1" si="114"/>
        <v/>
      </c>
      <c r="C2470" s="39" t="str">
        <f t="shared" ca="1" si="115"/>
        <v/>
      </c>
      <c r="D2470" s="39" t="str">
        <f t="shared" ca="1" si="116"/>
        <v/>
      </c>
    </row>
    <row r="2471" spans="1:4" x14ac:dyDescent="0.3">
      <c r="A2471" s="37" t="str">
        <f>IF(ISERROR(SMALL(Inventaires!$V$3:$V$318,ROW())),"",SMALL(Inventaires!$V$3:$V$318,ROW()))</f>
        <v/>
      </c>
      <c r="B2471" s="37" t="str">
        <f t="shared" ca="1" si="114"/>
        <v/>
      </c>
      <c r="C2471" s="39" t="str">
        <f t="shared" ca="1" si="115"/>
        <v/>
      </c>
      <c r="D2471" s="39" t="str">
        <f t="shared" ca="1" si="116"/>
        <v/>
      </c>
    </row>
    <row r="2472" spans="1:4" x14ac:dyDescent="0.3">
      <c r="A2472" s="37" t="str">
        <f>IF(ISERROR(SMALL(Inventaires!$V$3:$V$318,ROW())),"",SMALL(Inventaires!$V$3:$V$318,ROW()))</f>
        <v/>
      </c>
      <c r="B2472" s="37" t="str">
        <f t="shared" ca="1" si="114"/>
        <v/>
      </c>
      <c r="C2472" s="39" t="str">
        <f t="shared" ca="1" si="115"/>
        <v/>
      </c>
      <c r="D2472" s="39" t="str">
        <f t="shared" ca="1" si="116"/>
        <v/>
      </c>
    </row>
    <row r="2473" spans="1:4" x14ac:dyDescent="0.3">
      <c r="A2473" s="37" t="str">
        <f>IF(ISERROR(SMALL(Inventaires!$V$3:$V$318,ROW())),"",SMALL(Inventaires!$V$3:$V$318,ROW()))</f>
        <v/>
      </c>
      <c r="B2473" s="37" t="str">
        <f t="shared" ca="1" si="114"/>
        <v/>
      </c>
      <c r="C2473" s="39" t="str">
        <f t="shared" ca="1" si="115"/>
        <v/>
      </c>
      <c r="D2473" s="39" t="str">
        <f t="shared" ca="1" si="116"/>
        <v/>
      </c>
    </row>
    <row r="2474" spans="1:4" x14ac:dyDescent="0.3">
      <c r="A2474" s="37" t="str">
        <f>IF(ISERROR(SMALL(Inventaires!$V$3:$V$318,ROW())),"",SMALL(Inventaires!$V$3:$V$318,ROW()))</f>
        <v/>
      </c>
      <c r="B2474" s="37" t="str">
        <f t="shared" ca="1" si="114"/>
        <v/>
      </c>
      <c r="C2474" s="39" t="str">
        <f t="shared" ca="1" si="115"/>
        <v/>
      </c>
      <c r="D2474" s="39" t="str">
        <f t="shared" ca="1" si="116"/>
        <v/>
      </c>
    </row>
    <row r="2475" spans="1:4" x14ac:dyDescent="0.3">
      <c r="A2475" s="37" t="str">
        <f>IF(ISERROR(SMALL(Inventaires!$V$3:$V$318,ROW())),"",SMALL(Inventaires!$V$3:$V$318,ROW()))</f>
        <v/>
      </c>
      <c r="B2475" s="37" t="str">
        <f t="shared" ca="1" si="114"/>
        <v/>
      </c>
      <c r="C2475" s="39" t="str">
        <f t="shared" ca="1" si="115"/>
        <v/>
      </c>
      <c r="D2475" s="39" t="str">
        <f t="shared" ca="1" si="116"/>
        <v/>
      </c>
    </row>
    <row r="2476" spans="1:4" x14ac:dyDescent="0.3">
      <c r="A2476" s="37" t="str">
        <f>IF(ISERROR(SMALL(Inventaires!$V$3:$V$318,ROW())),"",SMALL(Inventaires!$V$3:$V$318,ROW()))</f>
        <v/>
      </c>
      <c r="B2476" s="37" t="str">
        <f t="shared" ca="1" si="114"/>
        <v/>
      </c>
      <c r="C2476" s="39" t="str">
        <f t="shared" ca="1" si="115"/>
        <v/>
      </c>
      <c r="D2476" s="39" t="str">
        <f t="shared" ca="1" si="116"/>
        <v/>
      </c>
    </row>
    <row r="2477" spans="1:4" x14ac:dyDescent="0.3">
      <c r="A2477" s="37" t="str">
        <f>IF(ISERROR(SMALL(Inventaires!$V$3:$V$318,ROW())),"",SMALL(Inventaires!$V$3:$V$318,ROW()))</f>
        <v/>
      </c>
      <c r="B2477" s="37" t="str">
        <f t="shared" ca="1" si="114"/>
        <v/>
      </c>
      <c r="C2477" s="39" t="str">
        <f t="shared" ca="1" si="115"/>
        <v/>
      </c>
      <c r="D2477" s="39" t="str">
        <f t="shared" ca="1" si="116"/>
        <v/>
      </c>
    </row>
    <row r="2478" spans="1:4" x14ac:dyDescent="0.3">
      <c r="A2478" s="37" t="str">
        <f>IF(ISERROR(SMALL(Inventaires!$V$3:$V$318,ROW())),"",SMALL(Inventaires!$V$3:$V$318,ROW()))</f>
        <v/>
      </c>
      <c r="B2478" s="37" t="str">
        <f t="shared" ca="1" si="114"/>
        <v/>
      </c>
      <c r="C2478" s="39" t="str">
        <f t="shared" ca="1" si="115"/>
        <v/>
      </c>
      <c r="D2478" s="39" t="str">
        <f t="shared" ca="1" si="116"/>
        <v/>
      </c>
    </row>
    <row r="2479" spans="1:4" x14ac:dyDescent="0.3">
      <c r="A2479" s="37" t="str">
        <f>IF(ISERROR(SMALL(Inventaires!$V$3:$V$318,ROW())),"",SMALL(Inventaires!$V$3:$V$318,ROW()))</f>
        <v/>
      </c>
      <c r="B2479" s="37" t="str">
        <f t="shared" ca="1" si="114"/>
        <v/>
      </c>
      <c r="C2479" s="39" t="str">
        <f t="shared" ca="1" si="115"/>
        <v/>
      </c>
      <c r="D2479" s="39" t="str">
        <f t="shared" ca="1" si="116"/>
        <v/>
      </c>
    </row>
    <row r="2480" spans="1:4" x14ac:dyDescent="0.3">
      <c r="A2480" s="37" t="str">
        <f>IF(ISERROR(SMALL(Inventaires!$V$3:$V$318,ROW())),"",SMALL(Inventaires!$V$3:$V$318,ROW()))</f>
        <v/>
      </c>
      <c r="B2480" s="37" t="str">
        <f t="shared" ca="1" si="114"/>
        <v/>
      </c>
      <c r="C2480" s="39" t="str">
        <f t="shared" ca="1" si="115"/>
        <v/>
      </c>
      <c r="D2480" s="39" t="str">
        <f t="shared" ca="1" si="116"/>
        <v/>
      </c>
    </row>
    <row r="2481" spans="1:4" x14ac:dyDescent="0.3">
      <c r="A2481" s="37" t="str">
        <f>IF(ISERROR(SMALL(Inventaires!$V$3:$V$318,ROW())),"",SMALL(Inventaires!$V$3:$V$318,ROW()))</f>
        <v/>
      </c>
      <c r="B2481" s="37" t="str">
        <f t="shared" ca="1" si="114"/>
        <v/>
      </c>
      <c r="C2481" s="39" t="str">
        <f t="shared" ca="1" si="115"/>
        <v/>
      </c>
      <c r="D2481" s="39" t="str">
        <f t="shared" ca="1" si="116"/>
        <v/>
      </c>
    </row>
    <row r="2482" spans="1:4" x14ac:dyDescent="0.3">
      <c r="A2482" s="37" t="str">
        <f>IF(ISERROR(SMALL(Inventaires!$V$3:$V$318,ROW())),"",SMALL(Inventaires!$V$3:$V$318,ROW()))</f>
        <v/>
      </c>
      <c r="B2482" s="37" t="str">
        <f t="shared" ca="1" si="114"/>
        <v/>
      </c>
      <c r="C2482" s="39" t="str">
        <f t="shared" ca="1" si="115"/>
        <v/>
      </c>
      <c r="D2482" s="39" t="str">
        <f t="shared" ca="1" si="116"/>
        <v/>
      </c>
    </row>
    <row r="2483" spans="1:4" x14ac:dyDescent="0.3">
      <c r="A2483" s="37" t="str">
        <f>IF(ISERROR(SMALL(Inventaires!$V$3:$V$318,ROW())),"",SMALL(Inventaires!$V$3:$V$318,ROW()))</f>
        <v/>
      </c>
      <c r="B2483" s="37" t="str">
        <f t="shared" ca="1" si="114"/>
        <v/>
      </c>
      <c r="C2483" s="39" t="str">
        <f t="shared" ca="1" si="115"/>
        <v/>
      </c>
      <c r="D2483" s="39" t="str">
        <f t="shared" ca="1" si="116"/>
        <v/>
      </c>
    </row>
    <row r="2484" spans="1:4" x14ac:dyDescent="0.3">
      <c r="A2484" s="37" t="str">
        <f>IF(ISERROR(SMALL(Inventaires!$V$3:$V$318,ROW())),"",SMALL(Inventaires!$V$3:$V$318,ROW()))</f>
        <v/>
      </c>
      <c r="B2484" s="37" t="str">
        <f t="shared" ca="1" si="114"/>
        <v/>
      </c>
      <c r="C2484" s="39" t="str">
        <f t="shared" ca="1" si="115"/>
        <v/>
      </c>
      <c r="D2484" s="39" t="str">
        <f t="shared" ca="1" si="116"/>
        <v/>
      </c>
    </row>
    <row r="2485" spans="1:4" x14ac:dyDescent="0.3">
      <c r="A2485" s="37" t="str">
        <f>IF(ISERROR(SMALL(Inventaires!$V$3:$V$318,ROW())),"",SMALL(Inventaires!$V$3:$V$318,ROW()))</f>
        <v/>
      </c>
      <c r="B2485" s="37" t="str">
        <f t="shared" ca="1" si="114"/>
        <v/>
      </c>
      <c r="C2485" s="39" t="str">
        <f t="shared" ca="1" si="115"/>
        <v/>
      </c>
      <c r="D2485" s="39" t="str">
        <f t="shared" ca="1" si="116"/>
        <v/>
      </c>
    </row>
    <row r="2486" spans="1:4" x14ac:dyDescent="0.3">
      <c r="A2486" s="37" t="str">
        <f>IF(ISERROR(SMALL(Inventaires!$V$3:$V$318,ROW())),"",SMALL(Inventaires!$V$3:$V$318,ROW()))</f>
        <v/>
      </c>
      <c r="B2486" s="37" t="str">
        <f t="shared" ca="1" si="114"/>
        <v/>
      </c>
      <c r="C2486" s="39" t="str">
        <f t="shared" ca="1" si="115"/>
        <v/>
      </c>
      <c r="D2486" s="39" t="str">
        <f t="shared" ca="1" si="116"/>
        <v/>
      </c>
    </row>
    <row r="2487" spans="1:4" x14ac:dyDescent="0.3">
      <c r="A2487" s="37" t="str">
        <f>IF(ISERROR(SMALL(Inventaires!$V$3:$V$318,ROW())),"",SMALL(Inventaires!$V$3:$V$318,ROW()))</f>
        <v/>
      </c>
      <c r="B2487" s="37" t="str">
        <f t="shared" ca="1" si="114"/>
        <v/>
      </c>
      <c r="C2487" s="39" t="str">
        <f t="shared" ca="1" si="115"/>
        <v/>
      </c>
      <c r="D2487" s="39" t="str">
        <f t="shared" ca="1" si="116"/>
        <v/>
      </c>
    </row>
    <row r="2488" spans="1:4" x14ac:dyDescent="0.3">
      <c r="A2488" s="37" t="str">
        <f>IF(ISERROR(SMALL(Inventaires!$V$3:$V$318,ROW())),"",SMALL(Inventaires!$V$3:$V$318,ROW()))</f>
        <v/>
      </c>
      <c r="B2488" s="37" t="str">
        <f t="shared" ca="1" si="114"/>
        <v/>
      </c>
      <c r="C2488" s="39" t="str">
        <f t="shared" ca="1" si="115"/>
        <v/>
      </c>
      <c r="D2488" s="39" t="str">
        <f t="shared" ca="1" si="116"/>
        <v/>
      </c>
    </row>
    <row r="2489" spans="1:4" x14ac:dyDescent="0.3">
      <c r="A2489" s="37" t="str">
        <f>IF(ISERROR(SMALL(Inventaires!$V$3:$V$318,ROW())),"",SMALL(Inventaires!$V$3:$V$318,ROW()))</f>
        <v/>
      </c>
      <c r="B2489" s="37" t="str">
        <f t="shared" ca="1" si="114"/>
        <v/>
      </c>
      <c r="C2489" s="39" t="str">
        <f t="shared" ca="1" si="115"/>
        <v/>
      </c>
      <c r="D2489" s="39" t="str">
        <f t="shared" ca="1" si="116"/>
        <v/>
      </c>
    </row>
    <row r="2490" spans="1:4" x14ac:dyDescent="0.3">
      <c r="A2490" s="37" t="str">
        <f>IF(ISERROR(SMALL(Inventaires!$V$3:$V$318,ROW())),"",SMALL(Inventaires!$V$3:$V$318,ROW()))</f>
        <v/>
      </c>
      <c r="B2490" s="37" t="str">
        <f t="shared" ca="1" si="114"/>
        <v/>
      </c>
      <c r="C2490" s="39" t="str">
        <f t="shared" ca="1" si="115"/>
        <v/>
      </c>
      <c r="D2490" s="39" t="str">
        <f t="shared" ca="1" si="116"/>
        <v/>
      </c>
    </row>
    <row r="2491" spans="1:4" x14ac:dyDescent="0.3">
      <c r="A2491" s="37" t="str">
        <f>IF(ISERROR(SMALL(Inventaires!$V$3:$V$318,ROW())),"",SMALL(Inventaires!$V$3:$V$318,ROW()))</f>
        <v/>
      </c>
      <c r="B2491" s="37" t="str">
        <f t="shared" ca="1" si="114"/>
        <v/>
      </c>
      <c r="C2491" s="39" t="str">
        <f t="shared" ca="1" si="115"/>
        <v/>
      </c>
      <c r="D2491" s="39" t="str">
        <f t="shared" ca="1" si="116"/>
        <v/>
      </c>
    </row>
    <row r="2492" spans="1:4" x14ac:dyDescent="0.3">
      <c r="A2492" s="37" t="str">
        <f>IF(ISERROR(SMALL(Inventaires!$V$3:$V$318,ROW())),"",SMALL(Inventaires!$V$3:$V$318,ROW()))</f>
        <v/>
      </c>
      <c r="B2492" s="37" t="str">
        <f t="shared" ca="1" si="114"/>
        <v/>
      </c>
      <c r="C2492" s="39" t="str">
        <f t="shared" ca="1" si="115"/>
        <v/>
      </c>
      <c r="D2492" s="39" t="str">
        <f t="shared" ca="1" si="116"/>
        <v/>
      </c>
    </row>
    <row r="2493" spans="1:4" x14ac:dyDescent="0.3">
      <c r="A2493" s="37" t="str">
        <f>IF(ISERROR(SMALL(Inventaires!$V$3:$V$318,ROW())),"",SMALL(Inventaires!$V$3:$V$318,ROW()))</f>
        <v/>
      </c>
      <c r="B2493" s="37" t="str">
        <f t="shared" ca="1" si="114"/>
        <v/>
      </c>
      <c r="C2493" s="39" t="str">
        <f t="shared" ca="1" si="115"/>
        <v/>
      </c>
      <c r="D2493" s="39" t="str">
        <f t="shared" ca="1" si="116"/>
        <v/>
      </c>
    </row>
    <row r="2494" spans="1:4" x14ac:dyDescent="0.3">
      <c r="A2494" s="37" t="str">
        <f>IF(ISERROR(SMALL(Inventaires!$V$3:$V$318,ROW())),"",SMALL(Inventaires!$V$3:$V$318,ROW()))</f>
        <v/>
      </c>
      <c r="B2494" s="37" t="str">
        <f t="shared" ca="1" si="114"/>
        <v/>
      </c>
      <c r="C2494" s="39" t="str">
        <f t="shared" ca="1" si="115"/>
        <v/>
      </c>
      <c r="D2494" s="39" t="str">
        <f t="shared" ca="1" si="116"/>
        <v/>
      </c>
    </row>
    <row r="2495" spans="1:4" x14ac:dyDescent="0.3">
      <c r="A2495" s="37" t="str">
        <f>IF(ISERROR(SMALL(Inventaires!$V$3:$V$318,ROW())),"",SMALL(Inventaires!$V$3:$V$318,ROW()))</f>
        <v/>
      </c>
      <c r="B2495" s="37" t="str">
        <f t="shared" ca="1" si="114"/>
        <v/>
      </c>
      <c r="C2495" s="39" t="str">
        <f t="shared" ca="1" si="115"/>
        <v/>
      </c>
      <c r="D2495" s="39" t="str">
        <f t="shared" ca="1" si="116"/>
        <v/>
      </c>
    </row>
    <row r="2496" spans="1:4" x14ac:dyDescent="0.3">
      <c r="A2496" s="37" t="str">
        <f>IF(ISERROR(SMALL(Inventaires!$V$3:$V$318,ROW())),"",SMALL(Inventaires!$V$3:$V$318,ROW()))</f>
        <v/>
      </c>
      <c r="B2496" s="37" t="str">
        <f t="shared" ca="1" si="114"/>
        <v/>
      </c>
      <c r="C2496" s="39" t="str">
        <f t="shared" ca="1" si="115"/>
        <v/>
      </c>
      <c r="D2496" s="39" t="str">
        <f t="shared" ca="1" si="116"/>
        <v/>
      </c>
    </row>
    <row r="2497" spans="1:4" x14ac:dyDescent="0.3">
      <c r="A2497" s="37" t="str">
        <f>IF(ISERROR(SMALL(Inventaires!$V$3:$V$318,ROW())),"",SMALL(Inventaires!$V$3:$V$318,ROW()))</f>
        <v/>
      </c>
      <c r="B2497" s="37" t="str">
        <f t="shared" ref="B2497:B2500" ca="1" si="117">IF(A2497="","",INDIRECT("Inventaires!D"&amp;A2497,1))</f>
        <v/>
      </c>
      <c r="C2497" s="39" t="str">
        <f t="shared" ref="C2497:C2500" ca="1" si="118">IF(A2497="","",INDIRECT("Inventaires!Q"&amp;A2497,1))</f>
        <v/>
      </c>
      <c r="D2497" s="39" t="str">
        <f t="shared" ca="1" si="116"/>
        <v/>
      </c>
    </row>
    <row r="2498" spans="1:4" x14ac:dyDescent="0.3">
      <c r="A2498" s="37" t="str">
        <f>IF(ISERROR(SMALL(Inventaires!$V$3:$V$318,ROW())),"",SMALL(Inventaires!$V$3:$V$318,ROW()))</f>
        <v/>
      </c>
      <c r="B2498" s="37" t="str">
        <f t="shared" ca="1" si="117"/>
        <v/>
      </c>
      <c r="C2498" s="39" t="str">
        <f t="shared" ca="1" si="118"/>
        <v/>
      </c>
      <c r="D2498" s="39" t="str">
        <f t="shared" ref="D2498:D2500" ca="1" si="119">IF(A2498="","",INDIRECT("Inventaires!C"&amp;A2498,1))</f>
        <v/>
      </c>
    </row>
    <row r="2499" spans="1:4" x14ac:dyDescent="0.3">
      <c r="A2499" s="37" t="str">
        <f>IF(ISERROR(SMALL(Inventaires!$V$3:$V$318,ROW())),"",SMALL(Inventaires!$V$3:$V$318,ROW()))</f>
        <v/>
      </c>
      <c r="B2499" s="37" t="str">
        <f t="shared" ca="1" si="117"/>
        <v/>
      </c>
      <c r="C2499" s="39" t="str">
        <f t="shared" ca="1" si="118"/>
        <v/>
      </c>
      <c r="D2499" s="39" t="str">
        <f t="shared" ca="1" si="119"/>
        <v/>
      </c>
    </row>
    <row r="2500" spans="1:4" x14ac:dyDescent="0.3">
      <c r="A2500" s="37" t="str">
        <f>IF(ISERROR(SMALL(Inventaires!$V$3:$V$318,ROW())),"",SMALL(Inventaires!$V$3:$V$318,ROW()))</f>
        <v/>
      </c>
      <c r="B2500" s="37" t="str">
        <f t="shared" ca="1" si="117"/>
        <v/>
      </c>
      <c r="C2500" s="39" t="str">
        <f t="shared" ca="1" si="118"/>
        <v/>
      </c>
      <c r="D2500" s="39" t="str">
        <f t="shared" ca="1" si="119"/>
        <v/>
      </c>
    </row>
  </sheetData>
  <sheetProtection sheet="1" objects="1" scenarios="1"/>
  <dataValidations count="1">
    <dataValidation type="list" operator="equal" allowBlank="1" showErrorMessage="1" sqref="I6">
      <formula1>Categorie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02"/>
  <sheetViews>
    <sheetView tabSelected="1" zoomScaleNormal="100" workbookViewId="0">
      <selection activeCell="O21" sqref="O21"/>
    </sheetView>
  </sheetViews>
  <sheetFormatPr baseColWidth="10" defaultColWidth="8.88671875" defaultRowHeight="14.4" x14ac:dyDescent="0.3"/>
  <cols>
    <col min="1" max="1" width="28.88671875" style="35" customWidth="1"/>
    <col min="2" max="2" width="38.109375" style="35" customWidth="1"/>
    <col min="3" max="3" width="8.6640625" style="41" customWidth="1"/>
    <col min="4" max="4" width="28.88671875" style="35" customWidth="1"/>
    <col min="5" max="5" width="17.77734375" style="35" customWidth="1"/>
    <col min="6" max="10" width="8.6640625" style="35" customWidth="1"/>
    <col min="11" max="11" width="8.6640625" style="43" customWidth="1"/>
    <col min="12" max="12" width="8.6640625" style="35" customWidth="1"/>
    <col min="13" max="14" width="8.6640625" style="41" customWidth="1"/>
    <col min="15" max="15" width="32.6640625" style="35" customWidth="1"/>
    <col min="16" max="16" width="10.21875" style="43" customWidth="1"/>
    <col min="17" max="17" width="10.21875" style="35" customWidth="1"/>
    <col min="18" max="1025" width="8.6640625" style="35" customWidth="1"/>
    <col min="1026" max="16384" width="8.88671875" style="35"/>
  </cols>
  <sheetData>
    <row r="1" spans="1:16" x14ac:dyDescent="0.3">
      <c r="A1" s="40" t="s">
        <v>764</v>
      </c>
      <c r="B1" s="40" t="s">
        <v>751</v>
      </c>
      <c r="E1" s="37">
        <f>COUNTIF(E2:E2500,"&gt;=1")+1</f>
        <v>28</v>
      </c>
      <c r="G1" s="37">
        <f>COUNTIF(G2:G2500,"&gt;=1")</f>
        <v>17</v>
      </c>
      <c r="I1" s="42"/>
      <c r="J1" s="37">
        <f ca="1">COUNTIF(J2:J2500,"&gt;=1")</f>
        <v>4</v>
      </c>
      <c r="K1" s="43">
        <v>0</v>
      </c>
      <c r="L1" s="37">
        <f>IF(OR(K1="",K1=K2),"",ROW())</f>
        <v>1</v>
      </c>
      <c r="O1" s="44" t="s">
        <v>763</v>
      </c>
      <c r="P1" s="45"/>
    </row>
    <row r="2" spans="1:16" x14ac:dyDescent="0.3">
      <c r="A2" s="53" t="str">
        <f ca="1">IF(ISERROR(SMALL(E$2:E$2500,ROW()-1)),"",INDIRECT("D"&amp;SMALL(E$2:E$2500,ROW()-1)))</f>
        <v>0100  Analgésiques</v>
      </c>
      <c r="B2" s="54">
        <f ca="1">IF(ISERROR(SMALL(L$1:L$2500,ROW()-1)),"",INDIRECT("K"&amp;SMALL(L$1:L$2500,ROW()-1)))</f>
        <v>0</v>
      </c>
      <c r="D2" s="52" t="str">
        <f>IF(Inventaires!H3="","",Inventaires!H3)</f>
        <v>0100  Analgésiques</v>
      </c>
      <c r="E2" s="37" t="str">
        <f t="shared" ref="E2:E65" si="0">IF(OR(D2="",D2=D3),"",ROW())</f>
        <v/>
      </c>
      <c r="F2" s="37" t="str">
        <f>IF(OR(Inventaires!H3="",Rapport!A$2&lt;&gt;Inventaires!H3),"",Inventaires!I3)</f>
        <v/>
      </c>
      <c r="G2" s="37" t="str">
        <f t="shared" ref="G2:G65" si="1">IF(F2="","",ROW())</f>
        <v/>
      </c>
      <c r="H2" s="37" t="str">
        <f>IF(OR(F2&lt;&gt;Rapport!$C$1,F2=""),"",ROW())</f>
        <v/>
      </c>
      <c r="I2" s="52" t="str">
        <f ca="1">IF(COUNTIF($I1:I$3,F2)&lt;1,F2,"")</f>
        <v/>
      </c>
      <c r="J2" s="37" t="str">
        <f t="shared" ref="J2:J65" ca="1" si="2">IF(OR(I2=0,I2&lt;&gt;""),ROW(),"")</f>
        <v/>
      </c>
      <c r="K2" s="51" t="str">
        <f>IF(Inventaires!I3="","",Inventaires!I3)</f>
        <v/>
      </c>
      <c r="L2" s="37" t="str">
        <f>IF(OR(K2="",K2=K3),"",ROW())</f>
        <v/>
      </c>
      <c r="O2" s="48"/>
    </row>
    <row r="3" spans="1:16" x14ac:dyDescent="0.3">
      <c r="A3" s="53" t="str">
        <f t="shared" ref="A3:A66" ca="1" si="3">IF(ISERROR(SMALL(E$2:E$2500,ROW()-1)),"",INDIRECT("D"&amp;SMALL(E$2:E$2500,ROW()-1)))</f>
        <v>0300 Laxatifs et Anti-Diarrheique</v>
      </c>
      <c r="B3" s="54" t="str">
        <f t="shared" ref="B3:B66" ca="1" si="4">IF(ISERROR(SMALL(L$1:L$2500,ROW()-1)),"",INDIRECT("K"&amp;SMALL(L$1:L$2500,ROW()-1)))</f>
        <v>0320 laxatifs</v>
      </c>
      <c r="D3" s="52" t="str">
        <f>IF(Inventaires!H4="","",Inventaires!H4)</f>
        <v>0100  Analgésiques</v>
      </c>
      <c r="E3" s="37" t="str">
        <f t="shared" si="0"/>
        <v/>
      </c>
      <c r="F3" s="37" t="str">
        <f>IF(OR(Inventaires!H4="",Rapport!A$2&lt;&gt;Inventaires!H4),"",Inventaires!I4)</f>
        <v/>
      </c>
      <c r="G3" s="37" t="str">
        <f t="shared" si="1"/>
        <v/>
      </c>
      <c r="H3" s="37" t="str">
        <f>IF(OR(F3&lt;&gt;Rapport!$C$1,F3=""),"",ROW())</f>
        <v/>
      </c>
      <c r="I3" s="52" t="str">
        <f ca="1">IF(COUNTIF($I2:I$3,F3)&lt;1,F3,"")</f>
        <v/>
      </c>
      <c r="J3" s="37" t="str">
        <f t="shared" ca="1" si="2"/>
        <v/>
      </c>
      <c r="K3" s="51" t="str">
        <f>IF(Inventaires!I4="","",Inventaires!I4)</f>
        <v/>
      </c>
      <c r="L3" s="37" t="str">
        <f t="shared" ref="L3:L66" si="5">IF(OR(K3="",K3=K4),"",ROW())</f>
        <v/>
      </c>
      <c r="O3" s="48"/>
    </row>
    <row r="4" spans="1:16" x14ac:dyDescent="0.3">
      <c r="A4" s="53" t="str">
        <f t="shared" ca="1" si="3"/>
        <v>0500 Diètétique</v>
      </c>
      <c r="B4" s="54" t="str">
        <f t="shared" ca="1" si="4"/>
        <v>0910 RHUME TOUX LIQUIDES</v>
      </c>
      <c r="D4" s="52" t="str">
        <f>IF(Inventaires!H5="","",Inventaires!H5)</f>
        <v>0100  Analgésiques</v>
      </c>
      <c r="E4" s="37" t="str">
        <f t="shared" si="0"/>
        <v/>
      </c>
      <c r="F4" s="37" t="str">
        <f>IF(OR(Inventaires!H5="",Rapport!A$2&lt;&gt;Inventaires!H5),"",Inventaires!I5)</f>
        <v/>
      </c>
      <c r="G4" s="37" t="str">
        <f t="shared" si="1"/>
        <v/>
      </c>
      <c r="H4" s="37" t="str">
        <f>IF(OR(F4&lt;&gt;Rapport!$C$1,F4=""),"",ROW())</f>
        <v/>
      </c>
      <c r="I4" s="52" t="str">
        <f ca="1">IF(COUNTIF($I3:I$3,F4)&lt;1,F4,"")</f>
        <v/>
      </c>
      <c r="J4" s="37" t="str">
        <f t="shared" ca="1" si="2"/>
        <v/>
      </c>
      <c r="K4" s="51" t="str">
        <f>IF(Inventaires!I5="","",Inventaires!I5)</f>
        <v/>
      </c>
      <c r="L4" s="37" t="str">
        <f t="shared" si="5"/>
        <v/>
      </c>
      <c r="O4" s="48" t="s">
        <v>754</v>
      </c>
      <c r="P4" s="50">
        <f ca="1">Rapport!A6</f>
        <v>636.84999999999991</v>
      </c>
    </row>
    <row r="5" spans="1:16" x14ac:dyDescent="0.3">
      <c r="A5" s="53" t="str">
        <f t="shared" ca="1" si="3"/>
        <v>0700 Vitamines</v>
      </c>
      <c r="B5" s="54" t="str">
        <f t="shared" ca="1" si="4"/>
        <v>0920 RHUME TOUX PASTILLES</v>
      </c>
      <c r="D5" s="52" t="str">
        <f>IF(Inventaires!H6="","",Inventaires!H6)</f>
        <v>0100  Analgésiques</v>
      </c>
      <c r="E5" s="37" t="str">
        <f t="shared" si="0"/>
        <v/>
      </c>
      <c r="F5" s="37" t="str">
        <f>IF(OR(Inventaires!H6="",Rapport!A$2&lt;&gt;Inventaires!H6),"",Inventaires!I6)</f>
        <v/>
      </c>
      <c r="G5" s="37" t="str">
        <f t="shared" si="1"/>
        <v/>
      </c>
      <c r="H5" s="37" t="str">
        <f>IF(OR(F5&lt;&gt;Rapport!$C$1,F5=""),"",ROW())</f>
        <v/>
      </c>
      <c r="I5" s="52" t="str">
        <f ca="1">IF(COUNTIF($I$3:I4,F5)&lt;1,F5,"")</f>
        <v/>
      </c>
      <c r="J5" s="37" t="str">
        <f ca="1">IF(OR(I5=0,I5&lt;&gt;""),ROW(),"")</f>
        <v/>
      </c>
      <c r="K5" s="51" t="str">
        <f>IF(Inventaires!I6="","",Inventaires!I6)</f>
        <v/>
      </c>
      <c r="L5" s="37" t="str">
        <f t="shared" si="5"/>
        <v/>
      </c>
      <c r="O5" s="48" t="s">
        <v>753</v>
      </c>
      <c r="P5" s="50">
        <f>Rapport!A10</f>
        <v>7434.4459999999981</v>
      </c>
    </row>
    <row r="6" spans="1:16" x14ac:dyDescent="0.3">
      <c r="A6" s="53" t="str">
        <f t="shared" ca="1" si="3"/>
        <v>0900 Rhume et toux</v>
      </c>
      <c r="B6" s="54" t="str">
        <f t="shared" ca="1" si="4"/>
        <v>0950 RHUME TOUX GOUTTES VAP.NASAUX</v>
      </c>
      <c r="D6" s="52" t="str">
        <f>IF(Inventaires!H7="","",Inventaires!H7)</f>
        <v>0100  Analgésiques</v>
      </c>
      <c r="E6" s="37" t="str">
        <f t="shared" si="0"/>
        <v/>
      </c>
      <c r="F6" s="37" t="str">
        <f>IF(OR(Inventaires!H7="",Rapport!A$2&lt;&gt;Inventaires!H7),"",Inventaires!I7)</f>
        <v/>
      </c>
      <c r="G6" s="37" t="str">
        <f t="shared" si="1"/>
        <v/>
      </c>
      <c r="H6" s="37" t="str">
        <f>IF(OR(F6&lt;&gt;Rapport!$C$1,F6=""),"",ROW())</f>
        <v/>
      </c>
      <c r="I6" s="52" t="str">
        <f ca="1">IF(COUNTIF($I$3:I5,F6)&lt;1,F6,"")</f>
        <v/>
      </c>
      <c r="J6" s="37" t="str">
        <f t="shared" ca="1" si="2"/>
        <v/>
      </c>
      <c r="K6" s="51" t="str">
        <f>IF(Inventaires!I7="","",Inventaires!I7)</f>
        <v/>
      </c>
      <c r="L6" s="37" t="str">
        <f t="shared" si="5"/>
        <v/>
      </c>
      <c r="O6" s="47" t="s">
        <v>768</v>
      </c>
      <c r="P6" s="51">
        <f>Rapport!A8</f>
        <v>17</v>
      </c>
    </row>
    <row r="7" spans="1:16" x14ac:dyDescent="0.3">
      <c r="A7" s="53" t="str">
        <f t="shared" ca="1" si="3"/>
        <v>1000 Yeux et Oreilles</v>
      </c>
      <c r="B7" s="54">
        <f t="shared" ca="1" si="4"/>
        <v>1460</v>
      </c>
      <c r="D7" s="52" t="str">
        <f>IF(Inventaires!H8="","",Inventaires!H8)</f>
        <v>0100  Analgésiques</v>
      </c>
      <c r="E7" s="37" t="str">
        <f t="shared" si="0"/>
        <v/>
      </c>
      <c r="F7" s="37" t="str">
        <f>IF(OR(Inventaires!H8="",Rapport!A$2&lt;&gt;Inventaires!H8),"",Inventaires!I8)</f>
        <v/>
      </c>
      <c r="G7" s="37" t="str">
        <f t="shared" si="1"/>
        <v/>
      </c>
      <c r="H7" s="37" t="str">
        <f>IF(OR(F7&lt;&gt;Rapport!$C$1,F7=""),"",ROW())</f>
        <v/>
      </c>
      <c r="I7" s="52" t="str">
        <f ca="1">IF(COUNTIF($I$3:I6,F7)&lt;1,F7,"")</f>
        <v/>
      </c>
      <c r="J7" s="37" t="str">
        <f t="shared" ca="1" si="2"/>
        <v/>
      </c>
      <c r="K7" s="51" t="str">
        <f>IF(Inventaires!I8="","",Inventaires!I8)</f>
        <v/>
      </c>
      <c r="L7" s="37" t="str">
        <f t="shared" si="5"/>
        <v/>
      </c>
      <c r="O7" s="49" t="s">
        <v>766</v>
      </c>
      <c r="P7" s="51">
        <f>Rapport!A12</f>
        <v>11248</v>
      </c>
    </row>
    <row r="8" spans="1:16" x14ac:dyDescent="0.3">
      <c r="A8" s="53" t="str">
        <f t="shared" ca="1" si="3"/>
        <v>1200 Orthopédie</v>
      </c>
      <c r="B8" s="54">
        <f t="shared" ca="1" si="4"/>
        <v>1505</v>
      </c>
      <c r="D8" s="52" t="str">
        <f>IF(Inventaires!H9="","",Inventaires!H9)</f>
        <v>0100  Analgésiques</v>
      </c>
      <c r="E8" s="37" t="str">
        <f t="shared" si="0"/>
        <v/>
      </c>
      <c r="F8" s="37" t="str">
        <f>IF(OR(Inventaires!H9="",Rapport!A$2&lt;&gt;Inventaires!H9),"",Inventaires!I9)</f>
        <v/>
      </c>
      <c r="G8" s="37" t="str">
        <f t="shared" si="1"/>
        <v/>
      </c>
      <c r="H8" s="37" t="str">
        <f>IF(OR(F8&lt;&gt;Rapport!$C$1,F8=""),"",ROW())</f>
        <v/>
      </c>
      <c r="I8" s="52" t="str">
        <f ca="1">IF(COUNTIF($I$3:I7,F8)&lt;1,F8,"")</f>
        <v/>
      </c>
      <c r="J8" s="37" t="str">
        <f t="shared" ca="1" si="2"/>
        <v/>
      </c>
      <c r="K8" s="51" t="str">
        <f>IF(Inventaires!I9="","",Inventaires!I9)</f>
        <v/>
      </c>
      <c r="L8" s="37" t="str">
        <f t="shared" si="5"/>
        <v/>
      </c>
      <c r="O8" s="48" t="s">
        <v>771</v>
      </c>
      <c r="P8" s="51">
        <f ca="1">COUNTIF(Rapport!G:G,"RUPTURE")</f>
        <v>9</v>
      </c>
    </row>
    <row r="9" spans="1:16" x14ac:dyDescent="0.3">
      <c r="A9" s="53" t="str">
        <f t="shared" ca="1" si="3"/>
        <v>1300 Premiers soins</v>
      </c>
      <c r="B9" s="54">
        <f t="shared" ca="1" si="4"/>
        <v>3510</v>
      </c>
      <c r="D9" s="52" t="str">
        <f>IF(Inventaires!H10="","",Inventaires!H10)</f>
        <v>0100  Analgésiques</v>
      </c>
      <c r="E9" s="37" t="str">
        <f t="shared" si="0"/>
        <v/>
      </c>
      <c r="F9" s="37" t="str">
        <f>IF(OR(Inventaires!H10="",Rapport!A$2&lt;&gt;Inventaires!H10),"",Inventaires!I10)</f>
        <v/>
      </c>
      <c r="G9" s="37" t="str">
        <f t="shared" si="1"/>
        <v/>
      </c>
      <c r="H9" s="37" t="str">
        <f>IF(OR(F9&lt;&gt;Rapport!$C$1,F9=""),"",ROW())</f>
        <v/>
      </c>
      <c r="I9" s="52" t="str">
        <f ca="1">IF(COUNTIF($I$3:I8,F9)&lt;1,F9,"")</f>
        <v/>
      </c>
      <c r="J9" s="37" t="str">
        <f t="shared" ca="1" si="2"/>
        <v/>
      </c>
      <c r="K9" s="51" t="str">
        <f>IF(Inventaires!I10="","",Inventaires!I10)</f>
        <v/>
      </c>
      <c r="L9" s="37" t="str">
        <f t="shared" si="5"/>
        <v/>
      </c>
      <c r="O9" s="49" t="s">
        <v>770</v>
      </c>
      <c r="P9" s="51">
        <f>COUNT(Rupture!A:A)</f>
        <v>149</v>
      </c>
    </row>
    <row r="10" spans="1:16" x14ac:dyDescent="0.3">
      <c r="A10" s="53" t="str">
        <f t="shared" ca="1" si="3"/>
        <v>1400 Soins à Domiciles</v>
      </c>
      <c r="B10" s="54">
        <f t="shared" ca="1" si="4"/>
        <v>4260</v>
      </c>
      <c r="D10" s="52" t="str">
        <f>IF(Inventaires!H11="","",Inventaires!H11)</f>
        <v>0100  Analgésiques</v>
      </c>
      <c r="E10" s="37" t="str">
        <f t="shared" si="0"/>
        <v/>
      </c>
      <c r="F10" s="37" t="str">
        <f>IF(OR(Inventaires!H11="",Rapport!A$2&lt;&gt;Inventaires!H11),"",Inventaires!I11)</f>
        <v/>
      </c>
      <c r="G10" s="37" t="str">
        <f t="shared" si="1"/>
        <v/>
      </c>
      <c r="H10" s="37" t="str">
        <f>IF(OR(F10&lt;&gt;Rapport!$C$1,F10=""),"",ROW())</f>
        <v/>
      </c>
      <c r="I10" s="52" t="str">
        <f ca="1">IF(COUNTIF($I$3:I9,F10)&lt;1,F10,"")</f>
        <v/>
      </c>
      <c r="J10" s="37" t="str">
        <f t="shared" ca="1" si="2"/>
        <v/>
      </c>
      <c r="K10" s="51" t="str">
        <f>IF(Inventaires!I11="","",Inventaires!I11)</f>
        <v/>
      </c>
      <c r="L10" s="37" t="str">
        <f t="shared" si="5"/>
        <v/>
      </c>
    </row>
    <row r="11" spans="1:16" x14ac:dyDescent="0.3">
      <c r="A11" s="53" t="str">
        <f t="shared" ca="1" si="3"/>
        <v>1500 Soins de la Peau</v>
      </c>
      <c r="B11" s="54" t="str">
        <f t="shared" ca="1" si="4"/>
        <v>4260 BEBE COUCHES A JETER</v>
      </c>
      <c r="D11" s="52" t="str">
        <f>IF(Inventaires!H12="","",Inventaires!H12)</f>
        <v>0100  Analgésiques</v>
      </c>
      <c r="E11" s="37">
        <f t="shared" si="0"/>
        <v>11</v>
      </c>
      <c r="F11" s="37" t="str">
        <f>IF(OR(Inventaires!H12="",Rapport!A$2&lt;&gt;Inventaires!H12),"",Inventaires!I12)</f>
        <v/>
      </c>
      <c r="G11" s="37" t="str">
        <f t="shared" si="1"/>
        <v/>
      </c>
      <c r="H11" s="37" t="str">
        <f>IF(OR(F11&lt;&gt;Rapport!$C$1,F11=""),"",ROW())</f>
        <v/>
      </c>
      <c r="I11" s="52" t="str">
        <f ca="1">IF(COUNTIF($I$3:I10,F11)&lt;1,F11,"")</f>
        <v/>
      </c>
      <c r="J11" s="37" t="str">
        <f t="shared" ca="1" si="2"/>
        <v/>
      </c>
      <c r="K11" s="51" t="str">
        <f>IF(Inventaires!I12="","",Inventaires!I12)</f>
        <v/>
      </c>
      <c r="L11" s="37" t="str">
        <f t="shared" si="5"/>
        <v/>
      </c>
    </row>
    <row r="12" spans="1:16" x14ac:dyDescent="0.3">
      <c r="A12" s="53" t="str">
        <f t="shared" ca="1" si="3"/>
        <v>3200 Cosmétique</v>
      </c>
      <c r="B12" s="54" t="str">
        <f t="shared" ca="1" si="4"/>
        <v>4560 ART. PERSON. VETEMENTS  AUTRES</v>
      </c>
      <c r="D12" s="52" t="str">
        <f>IF(Inventaires!H13="","",Inventaires!H13)</f>
        <v>0300 Laxatifs et Anti-Diarrheique</v>
      </c>
      <c r="E12" s="37" t="str">
        <f t="shared" si="0"/>
        <v/>
      </c>
      <c r="F12" s="37" t="str">
        <f>IF(OR(Inventaires!H13="",Rapport!A$2&lt;&gt;Inventaires!H13),"",Inventaires!I13)</f>
        <v/>
      </c>
      <c r="G12" s="37" t="str">
        <f t="shared" si="1"/>
        <v/>
      </c>
      <c r="H12" s="37" t="str">
        <f>IF(OR(F12&lt;&gt;Rapport!$C$1,F12=""),"",ROW())</f>
        <v/>
      </c>
      <c r="I12" s="52" t="str">
        <f ca="1">IF(COUNTIF($I$3:I11,F12)&lt;1,F12,"")</f>
        <v/>
      </c>
      <c r="J12" s="37" t="str">
        <f t="shared" ca="1" si="2"/>
        <v/>
      </c>
      <c r="K12" s="51" t="str">
        <f>IF(Inventaires!I13="","",Inventaires!I13)</f>
        <v>0320 laxatifs</v>
      </c>
      <c r="L12" s="37">
        <f t="shared" si="5"/>
        <v>12</v>
      </c>
    </row>
    <row r="13" spans="1:16" x14ac:dyDescent="0.3">
      <c r="A13" s="53" t="str">
        <f t="shared" ca="1" si="3"/>
        <v>3500 Hygiène corporelle</v>
      </c>
      <c r="B13" s="54">
        <f t="shared" ca="1" si="4"/>
        <v>4810</v>
      </c>
      <c r="D13" s="52" t="str">
        <f>IF(Inventaires!H14="","",Inventaires!H14)</f>
        <v>0300 Laxatifs et Anti-Diarrheique</v>
      </c>
      <c r="E13" s="37">
        <f t="shared" si="0"/>
        <v>13</v>
      </c>
      <c r="F13" s="37" t="str">
        <f>IF(OR(Inventaires!H14="",Rapport!A$2&lt;&gt;Inventaires!H14),"",Inventaires!I14)</f>
        <v/>
      </c>
      <c r="G13" s="37" t="str">
        <f t="shared" si="1"/>
        <v/>
      </c>
      <c r="H13" s="37" t="str">
        <f>IF(OR(F13&lt;&gt;Rapport!$C$1,F13=""),"",ROW())</f>
        <v/>
      </c>
      <c r="I13" s="52" t="str">
        <f ca="1">IF(COUNTIF($I$3:I12,F13)&lt;1,F13,"")</f>
        <v/>
      </c>
      <c r="J13" s="37" t="str">
        <f t="shared" ca="1" si="2"/>
        <v/>
      </c>
      <c r="K13" s="51" t="str">
        <f>IF(Inventaires!I14="","",Inventaires!I14)</f>
        <v/>
      </c>
      <c r="L13" s="37" t="str">
        <f t="shared" si="5"/>
        <v/>
      </c>
    </row>
    <row r="14" spans="1:16" x14ac:dyDescent="0.3">
      <c r="A14" s="53" t="str">
        <f t="shared" ca="1" si="3"/>
        <v>3700 Hygiène Buccale</v>
      </c>
      <c r="B14" s="54">
        <f t="shared" ca="1" si="4"/>
        <v>4830</v>
      </c>
      <c r="D14" s="52" t="str">
        <f>IF(Inventaires!H15="","",Inventaires!H15)</f>
        <v>0500 Diètétique</v>
      </c>
      <c r="E14" s="37" t="str">
        <f t="shared" si="0"/>
        <v/>
      </c>
      <c r="F14" s="37" t="str">
        <f>IF(OR(Inventaires!H15="",Rapport!A$2&lt;&gt;Inventaires!H15),"",Inventaires!I15)</f>
        <v/>
      </c>
      <c r="G14" s="37" t="str">
        <f t="shared" si="1"/>
        <v/>
      </c>
      <c r="H14" s="37" t="str">
        <f>IF(OR(F14&lt;&gt;Rapport!$C$1,F14=""),"",ROW())</f>
        <v/>
      </c>
      <c r="I14" s="52" t="str">
        <f ca="1">IF(COUNTIF($I$3:I13,F14)&lt;1,F14,"")</f>
        <v/>
      </c>
      <c r="J14" s="37" t="str">
        <f t="shared" ca="1" si="2"/>
        <v/>
      </c>
      <c r="K14" s="51" t="str">
        <f>IF(Inventaires!I15="","",Inventaires!I15)</f>
        <v/>
      </c>
      <c r="L14" s="37" t="str">
        <f t="shared" si="5"/>
        <v/>
      </c>
    </row>
    <row r="15" spans="1:16" x14ac:dyDescent="0.3">
      <c r="A15" s="53" t="str">
        <f t="shared" ca="1" si="3"/>
        <v>3900 Rasage</v>
      </c>
      <c r="B15" s="54">
        <f t="shared" ca="1" si="4"/>
        <v>4860</v>
      </c>
      <c r="D15" s="52" t="str">
        <f>IF(Inventaires!H16="","",Inventaires!H16)</f>
        <v>0500 Diètétique</v>
      </c>
      <c r="E15" s="37" t="str">
        <f t="shared" si="0"/>
        <v/>
      </c>
      <c r="F15" s="37" t="str">
        <f>IF(OR(Inventaires!H16="",Rapport!A$2&lt;&gt;Inventaires!H16),"",Inventaires!I16)</f>
        <v/>
      </c>
      <c r="G15" s="37" t="str">
        <f t="shared" si="1"/>
        <v/>
      </c>
      <c r="H15" s="37" t="str">
        <f>IF(OR(F15&lt;&gt;Rapport!$C$1,F15=""),"",ROW())</f>
        <v/>
      </c>
      <c r="I15" s="52" t="str">
        <f ca="1">IF(COUNTIF($I$3:I14,F15)&lt;1,F15,"")</f>
        <v/>
      </c>
      <c r="J15" s="37" t="str">
        <f t="shared" ca="1" si="2"/>
        <v/>
      </c>
      <c r="K15" s="51" t="str">
        <f>IF(Inventaires!I16="","",Inventaires!I16)</f>
        <v/>
      </c>
      <c r="L15" s="37" t="str">
        <f t="shared" si="5"/>
        <v/>
      </c>
    </row>
    <row r="16" spans="1:16" x14ac:dyDescent="0.3">
      <c r="A16" s="53" t="str">
        <f t="shared" ca="1" si="3"/>
        <v>4000 Serviettes Sanitaires</v>
      </c>
      <c r="B16" s="54" t="str">
        <f t="shared" ca="1" si="4"/>
        <v>4820 P. MENAGERS DESODORISANTS</v>
      </c>
      <c r="D16" s="52" t="str">
        <f>IF(Inventaires!H17="","",Inventaires!H17)</f>
        <v>0500 Diètétique</v>
      </c>
      <c r="E16" s="37" t="str">
        <f t="shared" si="0"/>
        <v/>
      </c>
      <c r="F16" s="37" t="str">
        <f>IF(OR(Inventaires!H17="",Rapport!A$2&lt;&gt;Inventaires!H17),"",Inventaires!I17)</f>
        <v/>
      </c>
      <c r="G16" s="37" t="str">
        <f t="shared" si="1"/>
        <v/>
      </c>
      <c r="H16" s="37" t="str">
        <f>IF(OR(F16&lt;&gt;Rapport!$C$1,F16=""),"",ROW())</f>
        <v/>
      </c>
      <c r="I16" s="52" t="str">
        <f ca="1">IF(COUNTIF($I$3:I15,F16)&lt;1,F16,"")</f>
        <v/>
      </c>
      <c r="J16" s="37" t="str">
        <f t="shared" ca="1" si="2"/>
        <v/>
      </c>
      <c r="K16" s="51" t="str">
        <f>IF(Inventaires!I17="","",Inventaires!I17)</f>
        <v/>
      </c>
      <c r="L16" s="37" t="str">
        <f t="shared" si="5"/>
        <v/>
      </c>
    </row>
    <row r="17" spans="1:12" x14ac:dyDescent="0.3">
      <c r="A17" s="53" t="str">
        <f t="shared" ca="1" si="3"/>
        <v>4100 INCONTINENCE</v>
      </c>
      <c r="B17" s="54" t="str">
        <f t="shared" ca="1" si="4"/>
        <v>4860 P .MENAGERS DETERG. VAISSELLES</v>
      </c>
      <c r="D17" s="52" t="str">
        <f>IF(Inventaires!H18="","",Inventaires!H18)</f>
        <v>0500 Diètétique</v>
      </c>
      <c r="E17" s="37">
        <f t="shared" si="0"/>
        <v>17</v>
      </c>
      <c r="F17" s="37" t="str">
        <f>IF(OR(Inventaires!H18="",Rapport!A$2&lt;&gt;Inventaires!H18),"",Inventaires!I18)</f>
        <v/>
      </c>
      <c r="G17" s="37" t="str">
        <f t="shared" si="1"/>
        <v/>
      </c>
      <c r="H17" s="37" t="str">
        <f>IF(OR(F17&lt;&gt;Rapport!$C$1,F17=""),"",ROW())</f>
        <v/>
      </c>
      <c r="I17" s="52" t="str">
        <f ca="1">IF(COUNTIF($I$3:I16,F17)&lt;1,F17,"")</f>
        <v/>
      </c>
      <c r="J17" s="37" t="str">
        <f t="shared" ca="1" si="2"/>
        <v/>
      </c>
      <c r="K17" s="51" t="str">
        <f>IF(Inventaires!I18="","",Inventaires!I18)</f>
        <v/>
      </c>
      <c r="L17" s="37" t="str">
        <f t="shared" si="5"/>
        <v/>
      </c>
    </row>
    <row r="18" spans="1:12" x14ac:dyDescent="0.3">
      <c r="A18" s="53" t="str">
        <f t="shared" ca="1" si="3"/>
        <v>4200 Bébé</v>
      </c>
      <c r="B18" s="54" t="str">
        <f t="shared" ca="1" si="4"/>
        <v>5020 FOURNITURE BUREAU ET SCOLAIRES</v>
      </c>
      <c r="D18" s="52" t="str">
        <f>IF(Inventaires!H19="","",Inventaires!H19)</f>
        <v>0700 Vitamines</v>
      </c>
      <c r="E18" s="37">
        <f t="shared" si="0"/>
        <v>18</v>
      </c>
      <c r="F18" s="37" t="str">
        <f>IF(OR(Inventaires!H19="",Rapport!A$2&lt;&gt;Inventaires!H19),"",Inventaires!I19)</f>
        <v/>
      </c>
      <c r="G18" s="37" t="str">
        <f t="shared" si="1"/>
        <v/>
      </c>
      <c r="H18" s="37" t="str">
        <f>IF(OR(F18&lt;&gt;Rapport!$C$1,F18=""),"",ROW())</f>
        <v/>
      </c>
      <c r="I18" s="52" t="str">
        <f ca="1">IF(COUNTIF($I$3:I17,F18)&lt;1,F18,"")</f>
        <v/>
      </c>
      <c r="J18" s="37" t="str">
        <f t="shared" ca="1" si="2"/>
        <v/>
      </c>
      <c r="K18" s="51" t="str">
        <f>IF(Inventaires!I19="","",Inventaires!I19)</f>
        <v/>
      </c>
      <c r="L18" s="37" t="str">
        <f t="shared" si="5"/>
        <v/>
      </c>
    </row>
    <row r="19" spans="1:12" x14ac:dyDescent="0.3">
      <c r="A19" s="53" t="str">
        <f t="shared" ca="1" si="3"/>
        <v>4300 Breuvage</v>
      </c>
      <c r="B19" s="54" t="str">
        <f t="shared" ca="1" si="4"/>
        <v/>
      </c>
      <c r="D19" s="52" t="str">
        <f>IF(Inventaires!H20="","",Inventaires!H20)</f>
        <v>0900 Rhume et toux</v>
      </c>
      <c r="E19" s="37" t="str">
        <f t="shared" si="0"/>
        <v/>
      </c>
      <c r="F19" s="37" t="str">
        <f>IF(OR(Inventaires!H20="",Rapport!A$2&lt;&gt;Inventaires!H20),"",Inventaires!I20)</f>
        <v>0910 RHUME TOUX LIQUIDES</v>
      </c>
      <c r="G19" s="37">
        <f t="shared" si="1"/>
        <v>19</v>
      </c>
      <c r="H19" s="37" t="str">
        <f>IF(OR(F19&lt;&gt;Rapport!$C$1,F19=""),"",ROW())</f>
        <v/>
      </c>
      <c r="I19" s="52" t="str">
        <f ca="1">IF(COUNTIF($I$3:I18,F19)&lt;1,F19,"")</f>
        <v>0910 RHUME TOUX LIQUIDES</v>
      </c>
      <c r="J19" s="37">
        <f t="shared" ca="1" si="2"/>
        <v>19</v>
      </c>
      <c r="K19" s="51" t="str">
        <f>IF(Inventaires!I20="","",Inventaires!I20)</f>
        <v>0910 RHUME TOUX LIQUIDES</v>
      </c>
      <c r="L19" s="37" t="str">
        <f t="shared" si="5"/>
        <v/>
      </c>
    </row>
    <row r="20" spans="1:12" x14ac:dyDescent="0.3">
      <c r="A20" s="53" t="str">
        <f t="shared" ca="1" si="3"/>
        <v>4500 Articles personnels</v>
      </c>
      <c r="B20" s="54" t="str">
        <f t="shared" ca="1" si="4"/>
        <v/>
      </c>
      <c r="D20" s="52" t="str">
        <f>IF(Inventaires!H21="","",Inventaires!H21)</f>
        <v>0900 Rhume et toux</v>
      </c>
      <c r="E20" s="37" t="str">
        <f t="shared" si="0"/>
        <v/>
      </c>
      <c r="F20" s="37" t="str">
        <f>IF(OR(Inventaires!H21="",Rapport!A$2&lt;&gt;Inventaires!H21),"",Inventaires!I21)</f>
        <v>0910 RHUME TOUX LIQUIDES</v>
      </c>
      <c r="G20" s="37">
        <f t="shared" si="1"/>
        <v>20</v>
      </c>
      <c r="H20" s="37" t="str">
        <f>IF(OR(F20&lt;&gt;Rapport!$C$1,F20=""),"",ROW())</f>
        <v/>
      </c>
      <c r="I20" s="52" t="str">
        <f ca="1">IF(COUNTIF($I$3:I19,F20)&lt;1,F20,"")</f>
        <v/>
      </c>
      <c r="J20" s="37" t="str">
        <f t="shared" ca="1" si="2"/>
        <v/>
      </c>
      <c r="K20" s="51" t="str">
        <f>IF(Inventaires!I21="","",Inventaires!I21)</f>
        <v>0910 RHUME TOUX LIQUIDES</v>
      </c>
      <c r="L20" s="37" t="str">
        <f t="shared" si="5"/>
        <v/>
      </c>
    </row>
    <row r="21" spans="1:12" x14ac:dyDescent="0.3">
      <c r="A21" s="53" t="str">
        <f t="shared" ca="1" si="3"/>
        <v>4800 Produits Ménagers</v>
      </c>
      <c r="B21" s="54" t="str">
        <f t="shared" ca="1" si="4"/>
        <v/>
      </c>
      <c r="D21" s="52" t="str">
        <f>IF(Inventaires!H22="","",Inventaires!H22)</f>
        <v>0900 Rhume et toux</v>
      </c>
      <c r="E21" s="37" t="str">
        <f t="shared" si="0"/>
        <v/>
      </c>
      <c r="F21" s="37" t="str">
        <f>IF(OR(Inventaires!H22="",Rapport!A$2&lt;&gt;Inventaires!H22),"",Inventaires!I22)</f>
        <v>0910 RHUME TOUX LIQUIDES</v>
      </c>
      <c r="G21" s="37">
        <f t="shared" si="1"/>
        <v>21</v>
      </c>
      <c r="H21" s="37" t="str">
        <f>IF(OR(F21&lt;&gt;Rapport!$C$1,F21=""),"",ROW())</f>
        <v/>
      </c>
      <c r="I21" s="52" t="str">
        <f ca="1">IF(COUNTIF($I$3:I20,F21)&lt;1,F21,"")</f>
        <v/>
      </c>
      <c r="J21" s="37" t="str">
        <f t="shared" ca="1" si="2"/>
        <v/>
      </c>
      <c r="K21" s="51" t="str">
        <f>IF(Inventaires!I22="","",Inventaires!I22)</f>
        <v>0910 RHUME TOUX LIQUIDES</v>
      </c>
      <c r="L21" s="37" t="str">
        <f t="shared" si="5"/>
        <v/>
      </c>
    </row>
    <row r="22" spans="1:12" x14ac:dyDescent="0.3">
      <c r="A22" s="53" t="str">
        <f t="shared" ca="1" si="3"/>
        <v>4900 Produits de Papiers</v>
      </c>
      <c r="B22" s="54" t="str">
        <f t="shared" ca="1" si="4"/>
        <v/>
      </c>
      <c r="D22" s="52" t="str">
        <f>IF(Inventaires!H23="","",Inventaires!H23)</f>
        <v>0900 Rhume et toux</v>
      </c>
      <c r="E22" s="37" t="str">
        <f t="shared" si="0"/>
        <v/>
      </c>
      <c r="F22" s="37" t="str">
        <f>IF(OR(Inventaires!H23="",Rapport!A$2&lt;&gt;Inventaires!H23),"",Inventaires!I23)</f>
        <v>0910 RHUME TOUX LIQUIDES</v>
      </c>
      <c r="G22" s="37">
        <f t="shared" si="1"/>
        <v>22</v>
      </c>
      <c r="H22" s="37" t="str">
        <f>IF(OR(F22&lt;&gt;Rapport!$C$1,F22=""),"",ROW())</f>
        <v/>
      </c>
      <c r="I22" s="52" t="str">
        <f ca="1">IF(COUNTIF($I$3:I21,F22)&lt;1,F22,"")</f>
        <v/>
      </c>
      <c r="J22" s="37" t="str">
        <f ca="1">IF(OR(I22=0,I22&lt;&gt;""),ROW(),"")</f>
        <v/>
      </c>
      <c r="K22" s="51" t="str">
        <f>IF(Inventaires!I23="","",Inventaires!I23)</f>
        <v>0910 RHUME TOUX LIQUIDES</v>
      </c>
      <c r="L22" s="37">
        <f t="shared" si="5"/>
        <v>22</v>
      </c>
    </row>
    <row r="23" spans="1:12" x14ac:dyDescent="0.3">
      <c r="A23" s="53" t="str">
        <f t="shared" ca="1" si="3"/>
        <v>5000 Papeterie et Fournitures</v>
      </c>
      <c r="B23" s="54" t="str">
        <f t="shared" ca="1" si="4"/>
        <v/>
      </c>
      <c r="D23" s="52" t="str">
        <f>IF(Inventaires!H24="","",Inventaires!H24)</f>
        <v>0900 Rhume et toux</v>
      </c>
      <c r="E23" s="37" t="str">
        <f t="shared" si="0"/>
        <v/>
      </c>
      <c r="F23" s="37" t="str">
        <f>IF(OR(Inventaires!H24="",Rapport!A$2&lt;&gt;Inventaires!H24),"",Inventaires!I24)</f>
        <v>0920 RHUME TOUX PASTILLES</v>
      </c>
      <c r="G23" s="37">
        <f t="shared" si="1"/>
        <v>23</v>
      </c>
      <c r="H23" s="37" t="str">
        <f>IF(OR(F23&lt;&gt;Rapport!$C$1,F23=""),"",ROW())</f>
        <v/>
      </c>
      <c r="I23" s="52" t="str">
        <f ca="1">IF(COUNTIF($I$3:I22,F23)&lt;1,F23,"")</f>
        <v>0920 RHUME TOUX PASTILLES</v>
      </c>
      <c r="J23" s="37">
        <f t="shared" ca="1" si="2"/>
        <v>23</v>
      </c>
      <c r="K23" s="51" t="str">
        <f>IF(Inventaires!I24="","",Inventaires!I24)</f>
        <v>0920 RHUME TOUX PASTILLES</v>
      </c>
      <c r="L23" s="37">
        <f t="shared" si="5"/>
        <v>23</v>
      </c>
    </row>
    <row r="24" spans="1:12" x14ac:dyDescent="0.3">
      <c r="A24" s="53" t="str">
        <f t="shared" ca="1" si="3"/>
        <v>5100 Divertissement</v>
      </c>
      <c r="B24" s="54" t="str">
        <f t="shared" ca="1" si="4"/>
        <v/>
      </c>
      <c r="D24" s="52" t="str">
        <f>IF(Inventaires!H25="","",Inventaires!H25)</f>
        <v>0900 Rhume et toux</v>
      </c>
      <c r="E24" s="37" t="str">
        <f t="shared" si="0"/>
        <v/>
      </c>
      <c r="F24" s="37" t="str">
        <f>IF(OR(Inventaires!H25="",Rapport!A$2&lt;&gt;Inventaires!H25),"",Inventaires!I25)</f>
        <v>0950 RHUME TOUX GOUTTES VAP.NASAUX</v>
      </c>
      <c r="G24" s="37">
        <f t="shared" si="1"/>
        <v>24</v>
      </c>
      <c r="H24" s="37" t="str">
        <f>IF(OR(F24&lt;&gt;Rapport!$C$1,F24=""),"",ROW())</f>
        <v/>
      </c>
      <c r="I24" s="52" t="str">
        <f ca="1">IF(COUNTIF($I$3:I23,F24)&lt;1,F24,"")</f>
        <v>0950 RHUME TOUX GOUTTES VAP.NASAUX</v>
      </c>
      <c r="J24" s="37">
        <f t="shared" ca="1" si="2"/>
        <v>24</v>
      </c>
      <c r="K24" s="51" t="str">
        <f>IF(Inventaires!I25="","",Inventaires!I25)</f>
        <v>0950 RHUME TOUX GOUTTES VAP.NASAUX</v>
      </c>
      <c r="L24" s="37">
        <f t="shared" si="5"/>
        <v>24</v>
      </c>
    </row>
    <row r="25" spans="1:12" x14ac:dyDescent="0.3">
      <c r="A25" s="53" t="str">
        <f t="shared" ca="1" si="3"/>
        <v>5500 Articles électriques</v>
      </c>
      <c r="B25" s="54" t="str">
        <f t="shared" ca="1" si="4"/>
        <v/>
      </c>
      <c r="D25" s="52" t="str">
        <f>IF(Inventaires!H26="","",Inventaires!H26)</f>
        <v>0900 Rhume et toux</v>
      </c>
      <c r="E25" s="37" t="str">
        <f t="shared" si="0"/>
        <v/>
      </c>
      <c r="F25" s="37">
        <f>IF(OR(Inventaires!H26="",Rapport!A$2&lt;&gt;Inventaires!H26),"",Inventaires!I26)</f>
        <v>0</v>
      </c>
      <c r="G25" s="37">
        <f t="shared" si="1"/>
        <v>25</v>
      </c>
      <c r="H25" s="37" t="str">
        <f>IF(OR(F25&lt;&gt;Rapport!$C$1,F25=""),"",ROW())</f>
        <v/>
      </c>
      <c r="I25" s="52">
        <f ca="1">IF(COUNTIF($I$3:I24,F25)&lt;1,F25,"")</f>
        <v>0</v>
      </c>
      <c r="J25" s="37">
        <f t="shared" ca="1" si="2"/>
        <v>25</v>
      </c>
      <c r="K25" s="51" t="str">
        <f>IF(Inventaires!I26="","",Inventaires!I26)</f>
        <v/>
      </c>
      <c r="L25" s="37" t="str">
        <f t="shared" si="5"/>
        <v/>
      </c>
    </row>
    <row r="26" spans="1:12" x14ac:dyDescent="0.3">
      <c r="A26" s="53" t="str">
        <f t="shared" ca="1" si="3"/>
        <v>5700 Saisonier</v>
      </c>
      <c r="B26" s="54" t="str">
        <f t="shared" ca="1" si="4"/>
        <v/>
      </c>
      <c r="D26" s="52" t="str">
        <f>IF(Inventaires!H27="","",Inventaires!H27)</f>
        <v>0900 Rhume et toux</v>
      </c>
      <c r="E26" s="37" t="str">
        <f t="shared" si="0"/>
        <v/>
      </c>
      <c r="F26" s="37">
        <f>IF(OR(Inventaires!H27="",Rapport!A$2&lt;&gt;Inventaires!H27),"",Inventaires!I27)</f>
        <v>0</v>
      </c>
      <c r="G26" s="37">
        <f t="shared" si="1"/>
        <v>26</v>
      </c>
      <c r="H26" s="37" t="str">
        <f>IF(OR(F26&lt;&gt;Rapport!$C$1,F26=""),"",ROW())</f>
        <v/>
      </c>
      <c r="I26" s="52" t="str">
        <f ca="1">IF(COUNTIF($I$3:I25,F26)&lt;1,F26,"")</f>
        <v/>
      </c>
      <c r="J26" s="37" t="str">
        <f t="shared" ca="1" si="2"/>
        <v/>
      </c>
      <c r="K26" s="51" t="str">
        <f>IF(Inventaires!I27="","",Inventaires!I27)</f>
        <v/>
      </c>
      <c r="L26" s="37" t="str">
        <f t="shared" si="5"/>
        <v/>
      </c>
    </row>
    <row r="27" spans="1:12" x14ac:dyDescent="0.3">
      <c r="A27" s="53" t="str">
        <f t="shared" ca="1" si="3"/>
        <v>6200 Produits Écolo</v>
      </c>
      <c r="B27" s="54" t="str">
        <f t="shared" ca="1" si="4"/>
        <v/>
      </c>
      <c r="D27" s="52" t="str">
        <f>IF(Inventaires!H28="","",Inventaires!H28)</f>
        <v>0900 Rhume et toux</v>
      </c>
      <c r="E27" s="37" t="str">
        <f t="shared" si="0"/>
        <v/>
      </c>
      <c r="F27" s="37">
        <f>IF(OR(Inventaires!H28="",Rapport!A$2&lt;&gt;Inventaires!H28),"",Inventaires!I28)</f>
        <v>0</v>
      </c>
      <c r="G27" s="37">
        <f t="shared" si="1"/>
        <v>27</v>
      </c>
      <c r="H27" s="37" t="str">
        <f>IF(OR(F27&lt;&gt;Rapport!$C$1,F27=""),"",ROW())</f>
        <v/>
      </c>
      <c r="I27" s="52" t="str">
        <f ca="1">IF(COUNTIF($I$3:I26,F27)&lt;1,F27,"")</f>
        <v/>
      </c>
      <c r="J27" s="37" t="str">
        <f t="shared" ca="1" si="2"/>
        <v/>
      </c>
      <c r="K27" s="51" t="str">
        <f>IF(Inventaires!I28="","",Inventaires!I28)</f>
        <v/>
      </c>
      <c r="L27" s="37" t="str">
        <f t="shared" si="5"/>
        <v/>
      </c>
    </row>
    <row r="28" spans="1:12" x14ac:dyDescent="0.3">
      <c r="A28" s="53" t="str">
        <f t="shared" ca="1" si="3"/>
        <v>7200 Fournitures Commerce</v>
      </c>
      <c r="B28" s="54" t="str">
        <f t="shared" ca="1" si="4"/>
        <v/>
      </c>
      <c r="D28" s="52" t="str">
        <f>IF(Inventaires!H29="","",Inventaires!H29)</f>
        <v>0900 Rhume et toux</v>
      </c>
      <c r="E28" s="37" t="str">
        <f t="shared" si="0"/>
        <v/>
      </c>
      <c r="F28" s="37">
        <f>IF(OR(Inventaires!H29="",Rapport!A$2&lt;&gt;Inventaires!H29),"",Inventaires!I29)</f>
        <v>0</v>
      </c>
      <c r="G28" s="37">
        <f t="shared" si="1"/>
        <v>28</v>
      </c>
      <c r="H28" s="37" t="str">
        <f>IF(OR(F28&lt;&gt;Rapport!$C$1,F28=""),"",ROW())</f>
        <v/>
      </c>
      <c r="I28" s="52" t="str">
        <f ca="1">IF(COUNTIF($I$3:I27,F28)&lt;1,F28,"")</f>
        <v/>
      </c>
      <c r="J28" s="37" t="str">
        <f t="shared" ca="1" si="2"/>
        <v/>
      </c>
      <c r="K28" s="51" t="str">
        <f>IF(Inventaires!I29="","",Inventaires!I29)</f>
        <v/>
      </c>
      <c r="L28" s="37" t="str">
        <f t="shared" si="5"/>
        <v/>
      </c>
    </row>
    <row r="29" spans="1:12" x14ac:dyDescent="0.3">
      <c r="A29" s="53" t="str">
        <f t="shared" ca="1" si="3"/>
        <v/>
      </c>
      <c r="B29" s="54" t="str">
        <f t="shared" ca="1" si="4"/>
        <v/>
      </c>
      <c r="D29" s="52" t="str">
        <f>IF(Inventaires!H30="","",Inventaires!H30)</f>
        <v>0900 Rhume et toux</v>
      </c>
      <c r="E29" s="37" t="str">
        <f t="shared" si="0"/>
        <v/>
      </c>
      <c r="F29" s="37">
        <f>IF(OR(Inventaires!H30="",Rapport!A$2&lt;&gt;Inventaires!H30),"",Inventaires!I30)</f>
        <v>0</v>
      </c>
      <c r="G29" s="37">
        <f t="shared" si="1"/>
        <v>29</v>
      </c>
      <c r="H29" s="37" t="str">
        <f>IF(OR(F29&lt;&gt;Rapport!$C$1,F29=""),"",ROW())</f>
        <v/>
      </c>
      <c r="I29" s="52" t="str">
        <f ca="1">IF(COUNTIF($I$3:I28,F29)&lt;1,F29,"")</f>
        <v/>
      </c>
      <c r="J29" s="37" t="str">
        <f t="shared" ca="1" si="2"/>
        <v/>
      </c>
      <c r="K29" s="51" t="str">
        <f>IF(Inventaires!I30="","",Inventaires!I30)</f>
        <v/>
      </c>
      <c r="L29" s="37" t="str">
        <f t="shared" si="5"/>
        <v/>
      </c>
    </row>
    <row r="30" spans="1:12" x14ac:dyDescent="0.3">
      <c r="A30" s="53" t="str">
        <f t="shared" ca="1" si="3"/>
        <v/>
      </c>
      <c r="B30" s="54" t="str">
        <f t="shared" ca="1" si="4"/>
        <v/>
      </c>
      <c r="D30" s="52" t="str">
        <f>IF(Inventaires!H31="","",Inventaires!H31)</f>
        <v>0900 Rhume et toux</v>
      </c>
      <c r="E30" s="37" t="str">
        <f t="shared" si="0"/>
        <v/>
      </c>
      <c r="F30" s="37">
        <f>IF(OR(Inventaires!H31="",Rapport!A$2&lt;&gt;Inventaires!H31),"",Inventaires!I31)</f>
        <v>0</v>
      </c>
      <c r="G30" s="37">
        <f t="shared" si="1"/>
        <v>30</v>
      </c>
      <c r="H30" s="37" t="str">
        <f>IF(OR(F30&lt;&gt;Rapport!$C$1,F30=""),"",ROW())</f>
        <v/>
      </c>
      <c r="I30" s="52" t="str">
        <f ca="1">IF(COUNTIF($I$3:I29,F30)&lt;1,F30,"")</f>
        <v/>
      </c>
      <c r="J30" s="37" t="str">
        <f t="shared" ca="1" si="2"/>
        <v/>
      </c>
      <c r="K30" s="51" t="str">
        <f>IF(Inventaires!I31="","",Inventaires!I31)</f>
        <v/>
      </c>
      <c r="L30" s="37" t="str">
        <f t="shared" si="5"/>
        <v/>
      </c>
    </row>
    <row r="31" spans="1:12" x14ac:dyDescent="0.3">
      <c r="A31" s="53" t="str">
        <f t="shared" ca="1" si="3"/>
        <v/>
      </c>
      <c r="B31" s="54" t="str">
        <f t="shared" ca="1" si="4"/>
        <v/>
      </c>
      <c r="D31" s="52" t="str">
        <f>IF(Inventaires!H32="","",Inventaires!H32)</f>
        <v>0900 Rhume et toux</v>
      </c>
      <c r="E31" s="37" t="str">
        <f t="shared" si="0"/>
        <v/>
      </c>
      <c r="F31" s="37">
        <f>IF(OR(Inventaires!H32="",Rapport!A$2&lt;&gt;Inventaires!H32),"",Inventaires!I32)</f>
        <v>0</v>
      </c>
      <c r="G31" s="37">
        <f t="shared" si="1"/>
        <v>31</v>
      </c>
      <c r="H31" s="37" t="str">
        <f>IF(OR(F31&lt;&gt;Rapport!$C$1,F31=""),"",ROW())</f>
        <v/>
      </c>
      <c r="I31" s="52" t="str">
        <f ca="1">IF(COUNTIF($I$3:I30,F31)&lt;1,F31,"")</f>
        <v/>
      </c>
      <c r="J31" s="37" t="str">
        <f t="shared" ca="1" si="2"/>
        <v/>
      </c>
      <c r="K31" s="51" t="str">
        <f>IF(Inventaires!I32="","",Inventaires!I32)</f>
        <v/>
      </c>
      <c r="L31" s="37" t="str">
        <f t="shared" si="5"/>
        <v/>
      </c>
    </row>
    <row r="32" spans="1:12" x14ac:dyDescent="0.3">
      <c r="A32" s="53" t="str">
        <f t="shared" ca="1" si="3"/>
        <v/>
      </c>
      <c r="B32" s="54" t="str">
        <f t="shared" ca="1" si="4"/>
        <v/>
      </c>
      <c r="D32" s="52" t="str">
        <f>IF(Inventaires!H33="","",Inventaires!H33)</f>
        <v>0900 Rhume et toux</v>
      </c>
      <c r="E32" s="37" t="str">
        <f t="shared" si="0"/>
        <v/>
      </c>
      <c r="F32" s="37">
        <f>IF(OR(Inventaires!H33="",Rapport!A$2&lt;&gt;Inventaires!H33),"",Inventaires!I33)</f>
        <v>0</v>
      </c>
      <c r="G32" s="37">
        <f t="shared" si="1"/>
        <v>32</v>
      </c>
      <c r="H32" s="37" t="str">
        <f>IF(OR(F32&lt;&gt;Rapport!$C$1,F32=""),"",ROW())</f>
        <v/>
      </c>
      <c r="I32" s="52" t="str">
        <f ca="1">IF(COUNTIF($I$3:I31,F32)&lt;1,F32,"")</f>
        <v/>
      </c>
      <c r="J32" s="37" t="str">
        <f t="shared" ca="1" si="2"/>
        <v/>
      </c>
      <c r="K32" s="51" t="str">
        <f>IF(Inventaires!I33="","",Inventaires!I33)</f>
        <v/>
      </c>
      <c r="L32" s="37" t="str">
        <f t="shared" si="5"/>
        <v/>
      </c>
    </row>
    <row r="33" spans="1:12" x14ac:dyDescent="0.3">
      <c r="A33" s="53" t="str">
        <f t="shared" ca="1" si="3"/>
        <v/>
      </c>
      <c r="B33" s="54" t="str">
        <f t="shared" ca="1" si="4"/>
        <v/>
      </c>
      <c r="D33" s="52" t="str">
        <f>IF(Inventaires!H34="","",Inventaires!H34)</f>
        <v>0900 Rhume et toux</v>
      </c>
      <c r="E33" s="37" t="str">
        <f t="shared" si="0"/>
        <v/>
      </c>
      <c r="F33" s="37">
        <f>IF(OR(Inventaires!H34="",Rapport!A$2&lt;&gt;Inventaires!H34),"",Inventaires!I34)</f>
        <v>0</v>
      </c>
      <c r="G33" s="37">
        <f t="shared" si="1"/>
        <v>33</v>
      </c>
      <c r="H33" s="37" t="str">
        <f>IF(OR(F33&lt;&gt;Rapport!$C$1,F33=""),"",ROW())</f>
        <v/>
      </c>
      <c r="I33" s="52" t="str">
        <f ca="1">IF(COUNTIF($I$3:I32,F33)&lt;1,F33,"")</f>
        <v/>
      </c>
      <c r="J33" s="37" t="str">
        <f t="shared" ca="1" si="2"/>
        <v/>
      </c>
      <c r="K33" s="51" t="str">
        <f>IF(Inventaires!I34="","",Inventaires!I34)</f>
        <v/>
      </c>
      <c r="L33" s="37" t="str">
        <f t="shared" si="5"/>
        <v/>
      </c>
    </row>
    <row r="34" spans="1:12" x14ac:dyDescent="0.3">
      <c r="A34" s="53" t="str">
        <f t="shared" ca="1" si="3"/>
        <v/>
      </c>
      <c r="B34" s="54" t="str">
        <f t="shared" ca="1" si="4"/>
        <v/>
      </c>
      <c r="D34" s="52" t="str">
        <f>IF(Inventaires!H35="","",Inventaires!H35)</f>
        <v>0900 Rhume et toux</v>
      </c>
      <c r="E34" s="37" t="str">
        <f t="shared" si="0"/>
        <v/>
      </c>
      <c r="F34" s="37">
        <f>IF(OR(Inventaires!H35="",Rapport!A$2&lt;&gt;Inventaires!H35),"",Inventaires!I35)</f>
        <v>0</v>
      </c>
      <c r="G34" s="37">
        <f t="shared" si="1"/>
        <v>34</v>
      </c>
      <c r="H34" s="37" t="str">
        <f>IF(OR(F34&lt;&gt;Rapport!$C$1,F34=""),"",ROW())</f>
        <v/>
      </c>
      <c r="I34" s="52" t="str">
        <f ca="1">IF(COUNTIF($I$3:I33,F34)&lt;1,F34,"")</f>
        <v/>
      </c>
      <c r="J34" s="37" t="str">
        <f t="shared" ca="1" si="2"/>
        <v/>
      </c>
      <c r="K34" s="51" t="str">
        <f>IF(Inventaires!I35="","",Inventaires!I35)</f>
        <v/>
      </c>
      <c r="L34" s="37" t="str">
        <f t="shared" si="5"/>
        <v/>
      </c>
    </row>
    <row r="35" spans="1:12" x14ac:dyDescent="0.3">
      <c r="A35" s="53" t="str">
        <f t="shared" ca="1" si="3"/>
        <v/>
      </c>
      <c r="B35" s="54" t="str">
        <f t="shared" ca="1" si="4"/>
        <v/>
      </c>
      <c r="D35" s="52" t="str">
        <f>IF(Inventaires!H36="","",Inventaires!H36)</f>
        <v>0900 Rhume et toux</v>
      </c>
      <c r="E35" s="37">
        <f t="shared" si="0"/>
        <v>35</v>
      </c>
      <c r="F35" s="37">
        <f>IF(OR(Inventaires!H36="",Rapport!A$2&lt;&gt;Inventaires!H36),"",Inventaires!I36)</f>
        <v>0</v>
      </c>
      <c r="G35" s="37">
        <f t="shared" si="1"/>
        <v>35</v>
      </c>
      <c r="H35" s="37" t="str">
        <f>IF(OR(F35&lt;&gt;Rapport!$C$1,F35=""),"",ROW())</f>
        <v/>
      </c>
      <c r="I35" s="52" t="str">
        <f ca="1">IF(COUNTIF($I$3:I34,F35)&lt;1,F35,"")</f>
        <v/>
      </c>
      <c r="J35" s="37" t="str">
        <f t="shared" ca="1" si="2"/>
        <v/>
      </c>
      <c r="K35" s="51" t="str">
        <f>IF(Inventaires!I36="","",Inventaires!I36)</f>
        <v/>
      </c>
      <c r="L35" s="37" t="str">
        <f t="shared" si="5"/>
        <v/>
      </c>
    </row>
    <row r="36" spans="1:12" x14ac:dyDescent="0.3">
      <c r="A36" s="53" t="str">
        <f t="shared" ca="1" si="3"/>
        <v/>
      </c>
      <c r="B36" s="54" t="str">
        <f t="shared" ca="1" si="4"/>
        <v/>
      </c>
      <c r="D36" s="52" t="str">
        <f>IF(Inventaires!H37="","",Inventaires!H37)</f>
        <v>1000 Yeux et Oreilles</v>
      </c>
      <c r="E36" s="37">
        <f t="shared" si="0"/>
        <v>36</v>
      </c>
      <c r="F36" s="37" t="str">
        <f>IF(OR(Inventaires!H37="",Rapport!A$2&lt;&gt;Inventaires!H37),"",Inventaires!I37)</f>
        <v/>
      </c>
      <c r="G36" s="37" t="str">
        <f t="shared" si="1"/>
        <v/>
      </c>
      <c r="H36" s="37" t="str">
        <f>IF(OR(F36&lt;&gt;Rapport!$C$1,F36=""),"",ROW())</f>
        <v/>
      </c>
      <c r="I36" s="52" t="str">
        <f ca="1">IF(COUNTIF($I$3:I35,F36)&lt;1,F36,"")</f>
        <v/>
      </c>
      <c r="J36" s="37" t="str">
        <f t="shared" ca="1" si="2"/>
        <v/>
      </c>
      <c r="K36" s="51" t="str">
        <f>IF(Inventaires!I37="","",Inventaires!I37)</f>
        <v/>
      </c>
      <c r="L36" s="37" t="str">
        <f t="shared" si="5"/>
        <v/>
      </c>
    </row>
    <row r="37" spans="1:12" x14ac:dyDescent="0.3">
      <c r="A37" s="53" t="str">
        <f t="shared" ca="1" si="3"/>
        <v/>
      </c>
      <c r="B37" s="54" t="str">
        <f t="shared" ca="1" si="4"/>
        <v/>
      </c>
      <c r="D37" s="52" t="str">
        <f>IF(Inventaires!H38="","",Inventaires!H38)</f>
        <v>1200 Orthopédie</v>
      </c>
      <c r="E37" s="37" t="str">
        <f t="shared" si="0"/>
        <v/>
      </c>
      <c r="F37" s="37" t="str">
        <f>IF(OR(Inventaires!H38="",Rapport!A$2&lt;&gt;Inventaires!H38),"",Inventaires!I38)</f>
        <v/>
      </c>
      <c r="G37" s="37" t="str">
        <f t="shared" si="1"/>
        <v/>
      </c>
      <c r="H37" s="37" t="str">
        <f>IF(OR(F37&lt;&gt;Rapport!$C$1,F37=""),"",ROW())</f>
        <v/>
      </c>
      <c r="I37" s="52" t="str">
        <f ca="1">IF(COUNTIF($I$3:I36,F37)&lt;1,F37,"")</f>
        <v/>
      </c>
      <c r="J37" s="37" t="str">
        <f t="shared" ca="1" si="2"/>
        <v/>
      </c>
      <c r="K37" s="51" t="str">
        <f>IF(Inventaires!I38="","",Inventaires!I38)</f>
        <v/>
      </c>
      <c r="L37" s="37" t="str">
        <f t="shared" si="5"/>
        <v/>
      </c>
    </row>
    <row r="38" spans="1:12" x14ac:dyDescent="0.3">
      <c r="A38" s="53" t="str">
        <f t="shared" ca="1" si="3"/>
        <v/>
      </c>
      <c r="B38" s="54" t="str">
        <f t="shared" ca="1" si="4"/>
        <v/>
      </c>
      <c r="D38" s="52" t="str">
        <f>IF(Inventaires!H39="","",Inventaires!H39)</f>
        <v>1200 Orthopédie</v>
      </c>
      <c r="E38" s="37">
        <f t="shared" si="0"/>
        <v>38</v>
      </c>
      <c r="F38" s="37" t="str">
        <f>IF(OR(Inventaires!H39="",Rapport!A$2&lt;&gt;Inventaires!H39),"",Inventaires!I39)</f>
        <v/>
      </c>
      <c r="G38" s="37" t="str">
        <f t="shared" si="1"/>
        <v/>
      </c>
      <c r="H38" s="37" t="str">
        <f>IF(OR(F38&lt;&gt;Rapport!$C$1,F38=""),"",ROW())</f>
        <v/>
      </c>
      <c r="I38" s="52" t="str">
        <f ca="1">IF(COUNTIF($I$3:I37,F38)&lt;1,F38,"")</f>
        <v/>
      </c>
      <c r="J38" s="37" t="str">
        <f t="shared" ca="1" si="2"/>
        <v/>
      </c>
      <c r="K38" s="51" t="str">
        <f>IF(Inventaires!I39="","",Inventaires!I39)</f>
        <v/>
      </c>
      <c r="L38" s="37" t="str">
        <f t="shared" si="5"/>
        <v/>
      </c>
    </row>
    <row r="39" spans="1:12" x14ac:dyDescent="0.3">
      <c r="A39" s="53" t="str">
        <f t="shared" ca="1" si="3"/>
        <v/>
      </c>
      <c r="B39" s="54" t="str">
        <f t="shared" ca="1" si="4"/>
        <v/>
      </c>
      <c r="D39" s="52" t="str">
        <f>IF(Inventaires!H40="","",Inventaires!H40)</f>
        <v>1300 Premiers soins</v>
      </c>
      <c r="E39" s="37" t="str">
        <f t="shared" si="0"/>
        <v/>
      </c>
      <c r="F39" s="37" t="str">
        <f>IF(OR(Inventaires!H40="",Rapport!A$2&lt;&gt;Inventaires!H40),"",Inventaires!I40)</f>
        <v/>
      </c>
      <c r="G39" s="37" t="str">
        <f t="shared" si="1"/>
        <v/>
      </c>
      <c r="H39" s="37" t="str">
        <f>IF(OR(F39&lt;&gt;Rapport!$C$1,F39=""),"",ROW())</f>
        <v/>
      </c>
      <c r="I39" s="52" t="str">
        <f ca="1">IF(COUNTIF($I$3:I38,F39)&lt;1,F39,"")</f>
        <v/>
      </c>
      <c r="J39" s="37" t="str">
        <f t="shared" ca="1" si="2"/>
        <v/>
      </c>
      <c r="K39" s="51" t="str">
        <f>IF(Inventaires!I40="","",Inventaires!I40)</f>
        <v/>
      </c>
      <c r="L39" s="37" t="str">
        <f t="shared" si="5"/>
        <v/>
      </c>
    </row>
    <row r="40" spans="1:12" x14ac:dyDescent="0.3">
      <c r="A40" s="53" t="str">
        <f t="shared" ca="1" si="3"/>
        <v/>
      </c>
      <c r="B40" s="54" t="str">
        <f t="shared" ca="1" si="4"/>
        <v/>
      </c>
      <c r="D40" s="52" t="str">
        <f>IF(Inventaires!H41="","",Inventaires!H41)</f>
        <v>1300 Premiers soins</v>
      </c>
      <c r="E40" s="37" t="str">
        <f t="shared" si="0"/>
        <v/>
      </c>
      <c r="F40" s="37" t="str">
        <f>IF(OR(Inventaires!H41="",Rapport!A$2&lt;&gt;Inventaires!H41),"",Inventaires!I41)</f>
        <v/>
      </c>
      <c r="G40" s="37" t="str">
        <f t="shared" si="1"/>
        <v/>
      </c>
      <c r="H40" s="37" t="str">
        <f>IF(OR(F40&lt;&gt;Rapport!$C$1,F40=""),"",ROW())</f>
        <v/>
      </c>
      <c r="I40" s="52" t="str">
        <f ca="1">IF(COUNTIF($I$3:I39,F40)&lt;1,F40,"")</f>
        <v/>
      </c>
      <c r="J40" s="37" t="str">
        <f t="shared" ca="1" si="2"/>
        <v/>
      </c>
      <c r="K40" s="51" t="str">
        <f>IF(Inventaires!I41="","",Inventaires!I41)</f>
        <v/>
      </c>
      <c r="L40" s="37" t="str">
        <f t="shared" si="5"/>
        <v/>
      </c>
    </row>
    <row r="41" spans="1:12" x14ac:dyDescent="0.3">
      <c r="A41" s="53" t="str">
        <f t="shared" ca="1" si="3"/>
        <v/>
      </c>
      <c r="B41" s="54" t="str">
        <f t="shared" ca="1" si="4"/>
        <v/>
      </c>
      <c r="D41" s="52" t="str">
        <f>IF(Inventaires!H42="","",Inventaires!H42)</f>
        <v>1300 Premiers soins</v>
      </c>
      <c r="E41" s="37" t="str">
        <f t="shared" si="0"/>
        <v/>
      </c>
      <c r="F41" s="37" t="str">
        <f>IF(OR(Inventaires!H42="",Rapport!A$2&lt;&gt;Inventaires!H42),"",Inventaires!I42)</f>
        <v/>
      </c>
      <c r="G41" s="37" t="str">
        <f t="shared" si="1"/>
        <v/>
      </c>
      <c r="H41" s="37" t="str">
        <f>IF(OR(F41&lt;&gt;Rapport!$C$1,F41=""),"",ROW())</f>
        <v/>
      </c>
      <c r="I41" s="52" t="str">
        <f ca="1">IF(COUNTIF($I$3:I40,F41)&lt;1,F41,"")</f>
        <v/>
      </c>
      <c r="J41" s="37" t="str">
        <f t="shared" ca="1" si="2"/>
        <v/>
      </c>
      <c r="K41" s="51" t="str">
        <f>IF(Inventaires!I42="","",Inventaires!I42)</f>
        <v/>
      </c>
      <c r="L41" s="37" t="str">
        <f t="shared" si="5"/>
        <v/>
      </c>
    </row>
    <row r="42" spans="1:12" x14ac:dyDescent="0.3">
      <c r="A42" s="53" t="str">
        <f t="shared" ca="1" si="3"/>
        <v/>
      </c>
      <c r="B42" s="54" t="str">
        <f t="shared" ca="1" si="4"/>
        <v/>
      </c>
      <c r="D42" s="52" t="str">
        <f>IF(Inventaires!H43="","",Inventaires!H43)</f>
        <v>1300 Premiers soins</v>
      </c>
      <c r="E42" s="37" t="str">
        <f t="shared" si="0"/>
        <v/>
      </c>
      <c r="F42" s="37" t="str">
        <f>IF(OR(Inventaires!H43="",Rapport!A$2&lt;&gt;Inventaires!H43),"",Inventaires!I43)</f>
        <v/>
      </c>
      <c r="G42" s="37" t="str">
        <f t="shared" si="1"/>
        <v/>
      </c>
      <c r="H42" s="37" t="str">
        <f>IF(OR(F42&lt;&gt;Rapport!$C$1,F42=""),"",ROW())</f>
        <v/>
      </c>
      <c r="I42" s="52" t="str">
        <f ca="1">IF(COUNTIF($I$3:I41,F42)&lt;1,F42,"")</f>
        <v/>
      </c>
      <c r="J42" s="37" t="str">
        <f t="shared" ca="1" si="2"/>
        <v/>
      </c>
      <c r="K42" s="51" t="str">
        <f>IF(Inventaires!I43="","",Inventaires!I43)</f>
        <v/>
      </c>
      <c r="L42" s="37" t="str">
        <f t="shared" si="5"/>
        <v/>
      </c>
    </row>
    <row r="43" spans="1:12" x14ac:dyDescent="0.3">
      <c r="A43" s="53" t="str">
        <f t="shared" ca="1" si="3"/>
        <v/>
      </c>
      <c r="B43" s="54" t="str">
        <f t="shared" ca="1" si="4"/>
        <v/>
      </c>
      <c r="D43" s="52" t="str">
        <f>IF(Inventaires!H44="","",Inventaires!H44)</f>
        <v>1300 Premiers soins</v>
      </c>
      <c r="E43" s="37" t="str">
        <f t="shared" si="0"/>
        <v/>
      </c>
      <c r="F43" s="37" t="str">
        <f>IF(OR(Inventaires!H44="",Rapport!A$2&lt;&gt;Inventaires!H44),"",Inventaires!I44)</f>
        <v/>
      </c>
      <c r="G43" s="37" t="str">
        <f t="shared" si="1"/>
        <v/>
      </c>
      <c r="H43" s="37" t="str">
        <f>IF(OR(F43&lt;&gt;Rapport!$C$1,F43=""),"",ROW())</f>
        <v/>
      </c>
      <c r="I43" s="52" t="str">
        <f ca="1">IF(COUNTIF($I$3:I42,F43)&lt;1,F43,"")</f>
        <v/>
      </c>
      <c r="J43" s="37" t="str">
        <f t="shared" ca="1" si="2"/>
        <v/>
      </c>
      <c r="K43" s="51" t="str">
        <f>IF(Inventaires!I44="","",Inventaires!I44)</f>
        <v/>
      </c>
      <c r="L43" s="37" t="str">
        <f t="shared" si="5"/>
        <v/>
      </c>
    </row>
    <row r="44" spans="1:12" x14ac:dyDescent="0.3">
      <c r="A44" s="53" t="str">
        <f t="shared" ca="1" si="3"/>
        <v/>
      </c>
      <c r="B44" s="54" t="str">
        <f t="shared" ca="1" si="4"/>
        <v/>
      </c>
      <c r="D44" s="52" t="str">
        <f>IF(Inventaires!H45="","",Inventaires!H45)</f>
        <v>1300 Premiers soins</v>
      </c>
      <c r="E44" s="37" t="str">
        <f t="shared" si="0"/>
        <v/>
      </c>
      <c r="F44" s="37" t="str">
        <f>IF(OR(Inventaires!H45="",Rapport!A$2&lt;&gt;Inventaires!H45),"",Inventaires!I45)</f>
        <v/>
      </c>
      <c r="G44" s="37" t="str">
        <f t="shared" si="1"/>
        <v/>
      </c>
      <c r="H44" s="37" t="str">
        <f>IF(OR(F44&lt;&gt;Rapport!$C$1,F44=""),"",ROW())</f>
        <v/>
      </c>
      <c r="I44" s="52" t="str">
        <f ca="1">IF(COUNTIF($I$3:I43,F44)&lt;1,F44,"")</f>
        <v/>
      </c>
      <c r="J44" s="37" t="str">
        <f t="shared" ca="1" si="2"/>
        <v/>
      </c>
      <c r="K44" s="51" t="str">
        <f>IF(Inventaires!I45="","",Inventaires!I45)</f>
        <v/>
      </c>
      <c r="L44" s="37" t="str">
        <f t="shared" si="5"/>
        <v/>
      </c>
    </row>
    <row r="45" spans="1:12" x14ac:dyDescent="0.3">
      <c r="A45" s="53" t="str">
        <f t="shared" ca="1" si="3"/>
        <v/>
      </c>
      <c r="B45" s="54" t="str">
        <f t="shared" ca="1" si="4"/>
        <v/>
      </c>
      <c r="D45" s="52" t="str">
        <f>IF(Inventaires!H46="","",Inventaires!H46)</f>
        <v>1300 Premiers soins</v>
      </c>
      <c r="E45" s="37" t="str">
        <f t="shared" si="0"/>
        <v/>
      </c>
      <c r="F45" s="37" t="str">
        <f>IF(OR(Inventaires!H46="",Rapport!A$2&lt;&gt;Inventaires!H46),"",Inventaires!I46)</f>
        <v/>
      </c>
      <c r="G45" s="37" t="str">
        <f t="shared" si="1"/>
        <v/>
      </c>
      <c r="H45" s="37" t="str">
        <f>IF(OR(F45&lt;&gt;Rapport!$C$1,F45=""),"",ROW())</f>
        <v/>
      </c>
      <c r="I45" s="52" t="str">
        <f ca="1">IF(COUNTIF($I$3:I44,F45)&lt;1,F45,"")</f>
        <v/>
      </c>
      <c r="J45" s="37" t="str">
        <f t="shared" ca="1" si="2"/>
        <v/>
      </c>
      <c r="K45" s="51" t="str">
        <f>IF(Inventaires!I46="","",Inventaires!I46)</f>
        <v/>
      </c>
      <c r="L45" s="37" t="str">
        <f t="shared" si="5"/>
        <v/>
      </c>
    </row>
    <row r="46" spans="1:12" x14ac:dyDescent="0.3">
      <c r="A46" s="53" t="str">
        <f t="shared" ca="1" si="3"/>
        <v/>
      </c>
      <c r="B46" s="54" t="str">
        <f t="shared" ca="1" si="4"/>
        <v/>
      </c>
      <c r="D46" s="52" t="str">
        <f>IF(Inventaires!H47="","",Inventaires!H47)</f>
        <v>1300 Premiers soins</v>
      </c>
      <c r="E46" s="37" t="str">
        <f t="shared" si="0"/>
        <v/>
      </c>
      <c r="F46" s="37" t="str">
        <f>IF(OR(Inventaires!H47="",Rapport!A$2&lt;&gt;Inventaires!H47),"",Inventaires!I47)</f>
        <v/>
      </c>
      <c r="G46" s="37" t="str">
        <f t="shared" si="1"/>
        <v/>
      </c>
      <c r="H46" s="37" t="str">
        <f>IF(OR(F46&lt;&gt;Rapport!$C$1,F46=""),"",ROW())</f>
        <v/>
      </c>
      <c r="I46" s="52" t="str">
        <f ca="1">IF(COUNTIF($I$3:I45,F46)&lt;1,F46,"")</f>
        <v/>
      </c>
      <c r="J46" s="37" t="str">
        <f t="shared" ca="1" si="2"/>
        <v/>
      </c>
      <c r="K46" s="51" t="str">
        <f>IF(Inventaires!I47="","",Inventaires!I47)</f>
        <v/>
      </c>
      <c r="L46" s="37" t="str">
        <f t="shared" si="5"/>
        <v/>
      </c>
    </row>
    <row r="47" spans="1:12" x14ac:dyDescent="0.3">
      <c r="A47" s="53" t="str">
        <f t="shared" ca="1" si="3"/>
        <v/>
      </c>
      <c r="B47" s="54" t="str">
        <f t="shared" ca="1" si="4"/>
        <v/>
      </c>
      <c r="D47" s="52" t="str">
        <f>IF(Inventaires!H48="","",Inventaires!H48)</f>
        <v>1300 Premiers soins</v>
      </c>
      <c r="E47" s="37" t="str">
        <f t="shared" si="0"/>
        <v/>
      </c>
      <c r="F47" s="37" t="str">
        <f>IF(OR(Inventaires!H48="",Rapport!A$2&lt;&gt;Inventaires!H48),"",Inventaires!I48)</f>
        <v/>
      </c>
      <c r="G47" s="37" t="str">
        <f t="shared" si="1"/>
        <v/>
      </c>
      <c r="H47" s="37" t="str">
        <f>IF(OR(F47&lt;&gt;Rapport!$C$1,F47=""),"",ROW())</f>
        <v/>
      </c>
      <c r="I47" s="52" t="str">
        <f ca="1">IF(COUNTIF($I$3:I46,F47)&lt;1,F47,"")</f>
        <v/>
      </c>
      <c r="J47" s="37" t="str">
        <f t="shared" ca="1" si="2"/>
        <v/>
      </c>
      <c r="K47" s="51" t="str">
        <f>IF(Inventaires!I48="","",Inventaires!I48)</f>
        <v/>
      </c>
      <c r="L47" s="37" t="str">
        <f t="shared" si="5"/>
        <v/>
      </c>
    </row>
    <row r="48" spans="1:12" x14ac:dyDescent="0.3">
      <c r="A48" s="53" t="str">
        <f t="shared" ca="1" si="3"/>
        <v/>
      </c>
      <c r="B48" s="54" t="str">
        <f t="shared" ca="1" si="4"/>
        <v/>
      </c>
      <c r="D48" s="52" t="str">
        <f>IF(Inventaires!H49="","",Inventaires!H49)</f>
        <v>1300 Premiers soins</v>
      </c>
      <c r="E48" s="37" t="str">
        <f t="shared" si="0"/>
        <v/>
      </c>
      <c r="F48" s="37" t="str">
        <f>IF(OR(Inventaires!H49="",Rapport!A$2&lt;&gt;Inventaires!H49),"",Inventaires!I49)</f>
        <v/>
      </c>
      <c r="G48" s="37" t="str">
        <f t="shared" si="1"/>
        <v/>
      </c>
      <c r="H48" s="37" t="str">
        <f>IF(OR(F48&lt;&gt;Rapport!$C$1,F48=""),"",ROW())</f>
        <v/>
      </c>
      <c r="I48" s="52" t="str">
        <f ca="1">IF(COUNTIF($I$3:I47,F48)&lt;1,F48,"")</f>
        <v/>
      </c>
      <c r="J48" s="37" t="str">
        <f t="shared" ca="1" si="2"/>
        <v/>
      </c>
      <c r="K48" s="51" t="str">
        <f>IF(Inventaires!I49="","",Inventaires!I49)</f>
        <v/>
      </c>
      <c r="L48" s="37" t="str">
        <f t="shared" si="5"/>
        <v/>
      </c>
    </row>
    <row r="49" spans="1:12" x14ac:dyDescent="0.3">
      <c r="A49" s="53" t="str">
        <f t="shared" ca="1" si="3"/>
        <v/>
      </c>
      <c r="B49" s="54" t="str">
        <f t="shared" ca="1" si="4"/>
        <v/>
      </c>
      <c r="D49" s="52" t="str">
        <f>IF(Inventaires!H50="","",Inventaires!H50)</f>
        <v>1300 Premiers soins</v>
      </c>
      <c r="E49" s="37" t="str">
        <f t="shared" si="0"/>
        <v/>
      </c>
      <c r="F49" s="37" t="str">
        <f>IF(OR(Inventaires!H50="",Rapport!A$2&lt;&gt;Inventaires!H50),"",Inventaires!I50)</f>
        <v/>
      </c>
      <c r="G49" s="37" t="str">
        <f t="shared" si="1"/>
        <v/>
      </c>
      <c r="H49" s="37" t="str">
        <f>IF(OR(F49&lt;&gt;Rapport!$C$1,F49=""),"",ROW())</f>
        <v/>
      </c>
      <c r="I49" s="52" t="str">
        <f ca="1">IF(COUNTIF($I$3:I48,F49)&lt;1,F49,"")</f>
        <v/>
      </c>
      <c r="J49" s="37" t="str">
        <f t="shared" ca="1" si="2"/>
        <v/>
      </c>
      <c r="K49" s="51" t="str">
        <f>IF(Inventaires!I50="","",Inventaires!I50)</f>
        <v/>
      </c>
      <c r="L49" s="37" t="str">
        <f t="shared" si="5"/>
        <v/>
      </c>
    </row>
    <row r="50" spans="1:12" x14ac:dyDescent="0.3">
      <c r="A50" s="53" t="str">
        <f t="shared" ca="1" si="3"/>
        <v/>
      </c>
      <c r="B50" s="54" t="str">
        <f t="shared" ca="1" si="4"/>
        <v/>
      </c>
      <c r="D50" s="52" t="str">
        <f>IF(Inventaires!H51="","",Inventaires!H51)</f>
        <v>1300 Premiers soins</v>
      </c>
      <c r="E50" s="37" t="str">
        <f t="shared" si="0"/>
        <v/>
      </c>
      <c r="F50" s="37" t="str">
        <f>IF(OR(Inventaires!H51="",Rapport!A$2&lt;&gt;Inventaires!H51),"",Inventaires!I51)</f>
        <v/>
      </c>
      <c r="G50" s="37" t="str">
        <f t="shared" si="1"/>
        <v/>
      </c>
      <c r="H50" s="37" t="str">
        <f>IF(OR(F50&lt;&gt;Rapport!$C$1,F50=""),"",ROW())</f>
        <v/>
      </c>
      <c r="I50" s="52" t="str">
        <f ca="1">IF(COUNTIF($I$3:I49,F50)&lt;1,F50,"")</f>
        <v/>
      </c>
      <c r="J50" s="37" t="str">
        <f t="shared" ca="1" si="2"/>
        <v/>
      </c>
      <c r="K50" s="51" t="str">
        <f>IF(Inventaires!I51="","",Inventaires!I51)</f>
        <v/>
      </c>
      <c r="L50" s="37" t="str">
        <f t="shared" si="5"/>
        <v/>
      </c>
    </row>
    <row r="51" spans="1:12" x14ac:dyDescent="0.3">
      <c r="A51" s="53" t="str">
        <f t="shared" ca="1" si="3"/>
        <v/>
      </c>
      <c r="B51" s="54" t="str">
        <f t="shared" ca="1" si="4"/>
        <v/>
      </c>
      <c r="D51" s="52" t="str">
        <f>IF(Inventaires!H52="","",Inventaires!H52)</f>
        <v>1300 Premiers soins</v>
      </c>
      <c r="E51" s="37" t="str">
        <f t="shared" si="0"/>
        <v/>
      </c>
      <c r="F51" s="37" t="str">
        <f>IF(OR(Inventaires!H52="",Rapport!A$2&lt;&gt;Inventaires!H52),"",Inventaires!I52)</f>
        <v/>
      </c>
      <c r="G51" s="37" t="str">
        <f t="shared" si="1"/>
        <v/>
      </c>
      <c r="H51" s="37" t="str">
        <f>IF(OR(F51&lt;&gt;Rapport!$C$1,F51=""),"",ROW())</f>
        <v/>
      </c>
      <c r="I51" s="52" t="str">
        <f ca="1">IF(COUNTIF($I$3:I50,F51)&lt;1,F51,"")</f>
        <v/>
      </c>
      <c r="J51" s="37" t="str">
        <f t="shared" ca="1" si="2"/>
        <v/>
      </c>
      <c r="K51" s="51" t="str">
        <f>IF(Inventaires!I52="","",Inventaires!I52)</f>
        <v/>
      </c>
      <c r="L51" s="37" t="str">
        <f t="shared" si="5"/>
        <v/>
      </c>
    </row>
    <row r="52" spans="1:12" x14ac:dyDescent="0.3">
      <c r="A52" s="53" t="str">
        <f t="shared" ca="1" si="3"/>
        <v/>
      </c>
      <c r="B52" s="54" t="str">
        <f t="shared" ca="1" si="4"/>
        <v/>
      </c>
      <c r="D52" s="52" t="str">
        <f>IF(Inventaires!H53="","",Inventaires!H53)</f>
        <v>1300 Premiers soins</v>
      </c>
      <c r="E52" s="37" t="str">
        <f t="shared" si="0"/>
        <v/>
      </c>
      <c r="F52" s="37" t="str">
        <f>IF(OR(Inventaires!H53="",Rapport!A$2&lt;&gt;Inventaires!H53),"",Inventaires!I53)</f>
        <v/>
      </c>
      <c r="G52" s="37" t="str">
        <f t="shared" si="1"/>
        <v/>
      </c>
      <c r="H52" s="37" t="str">
        <f>IF(OR(F52&lt;&gt;Rapport!$C$1,F52=""),"",ROW())</f>
        <v/>
      </c>
      <c r="I52" s="52" t="str">
        <f ca="1">IF(COUNTIF($I$3:I51,F52)&lt;1,F52,"")</f>
        <v/>
      </c>
      <c r="J52" s="37" t="str">
        <f t="shared" ca="1" si="2"/>
        <v/>
      </c>
      <c r="K52" s="51" t="str">
        <f>IF(Inventaires!I53="","",Inventaires!I53)</f>
        <v/>
      </c>
      <c r="L52" s="37" t="str">
        <f t="shared" si="5"/>
        <v/>
      </c>
    </row>
    <row r="53" spans="1:12" x14ac:dyDescent="0.3">
      <c r="A53" s="53" t="str">
        <f t="shared" ca="1" si="3"/>
        <v/>
      </c>
      <c r="B53" s="54" t="str">
        <f t="shared" ca="1" si="4"/>
        <v/>
      </c>
      <c r="D53" s="52" t="str">
        <f>IF(Inventaires!H54="","",Inventaires!H54)</f>
        <v>1300 Premiers soins</v>
      </c>
      <c r="E53" s="37" t="str">
        <f t="shared" si="0"/>
        <v/>
      </c>
      <c r="F53" s="37" t="str">
        <f>IF(OR(Inventaires!H54="",Rapport!A$2&lt;&gt;Inventaires!H54),"",Inventaires!I54)</f>
        <v/>
      </c>
      <c r="G53" s="37" t="str">
        <f t="shared" si="1"/>
        <v/>
      </c>
      <c r="H53" s="37" t="str">
        <f>IF(OR(F53&lt;&gt;Rapport!$C$1,F53=""),"",ROW())</f>
        <v/>
      </c>
      <c r="I53" s="52" t="str">
        <f ca="1">IF(COUNTIF($I$3:I52,F53)&lt;1,F53,"")</f>
        <v/>
      </c>
      <c r="J53" s="37" t="str">
        <f t="shared" ca="1" si="2"/>
        <v/>
      </c>
      <c r="K53" s="51" t="str">
        <f>IF(Inventaires!I54="","",Inventaires!I54)</f>
        <v/>
      </c>
      <c r="L53" s="37" t="str">
        <f t="shared" si="5"/>
        <v/>
      </c>
    </row>
    <row r="54" spans="1:12" x14ac:dyDescent="0.3">
      <c r="A54" s="53" t="str">
        <f t="shared" ca="1" si="3"/>
        <v/>
      </c>
      <c r="B54" s="54" t="str">
        <f t="shared" ca="1" si="4"/>
        <v/>
      </c>
      <c r="D54" s="52" t="str">
        <f>IF(Inventaires!H55="","",Inventaires!H55)</f>
        <v>1300 Premiers soins</v>
      </c>
      <c r="E54" s="37" t="str">
        <f t="shared" si="0"/>
        <v/>
      </c>
      <c r="F54" s="37" t="str">
        <f>IF(OR(Inventaires!H55="",Rapport!A$2&lt;&gt;Inventaires!H55),"",Inventaires!I55)</f>
        <v/>
      </c>
      <c r="G54" s="37" t="str">
        <f t="shared" si="1"/>
        <v/>
      </c>
      <c r="H54" s="37" t="str">
        <f>IF(OR(F54&lt;&gt;Rapport!$C$1,F54=""),"",ROW())</f>
        <v/>
      </c>
      <c r="I54" s="52" t="str">
        <f ca="1">IF(COUNTIF($I$3:I53,F54)&lt;1,F54,"")</f>
        <v/>
      </c>
      <c r="J54" s="37" t="str">
        <f t="shared" ca="1" si="2"/>
        <v/>
      </c>
      <c r="K54" s="51" t="str">
        <f>IF(Inventaires!I55="","",Inventaires!I55)</f>
        <v/>
      </c>
      <c r="L54" s="37" t="str">
        <f t="shared" si="5"/>
        <v/>
      </c>
    </row>
    <row r="55" spans="1:12" x14ac:dyDescent="0.3">
      <c r="A55" s="53" t="str">
        <f t="shared" ca="1" si="3"/>
        <v/>
      </c>
      <c r="B55" s="54" t="str">
        <f t="shared" ca="1" si="4"/>
        <v/>
      </c>
      <c r="D55" s="52" t="str">
        <f>IF(Inventaires!H56="","",Inventaires!H56)</f>
        <v>1300 Premiers soins</v>
      </c>
      <c r="E55" s="37" t="str">
        <f t="shared" si="0"/>
        <v/>
      </c>
      <c r="F55" s="37" t="str">
        <f>IF(OR(Inventaires!H56="",Rapport!A$2&lt;&gt;Inventaires!H56),"",Inventaires!I56)</f>
        <v/>
      </c>
      <c r="G55" s="37" t="str">
        <f t="shared" si="1"/>
        <v/>
      </c>
      <c r="H55" s="37" t="str">
        <f>IF(OR(F55&lt;&gt;Rapport!$C$1,F55=""),"",ROW())</f>
        <v/>
      </c>
      <c r="I55" s="52" t="str">
        <f ca="1">IF(COUNTIF($I$3:I54,F55)&lt;1,F55,"")</f>
        <v/>
      </c>
      <c r="J55" s="37" t="str">
        <f t="shared" ca="1" si="2"/>
        <v/>
      </c>
      <c r="K55" s="51" t="str">
        <f>IF(Inventaires!I56="","",Inventaires!I56)</f>
        <v/>
      </c>
      <c r="L55" s="37" t="str">
        <f t="shared" si="5"/>
        <v/>
      </c>
    </row>
    <row r="56" spans="1:12" x14ac:dyDescent="0.3">
      <c r="A56" s="53" t="str">
        <f t="shared" ca="1" si="3"/>
        <v/>
      </c>
      <c r="B56" s="54" t="str">
        <f t="shared" ca="1" si="4"/>
        <v/>
      </c>
      <c r="D56" s="52" t="str">
        <f>IF(Inventaires!H57="","",Inventaires!H57)</f>
        <v>1300 Premiers soins</v>
      </c>
      <c r="E56" s="37" t="str">
        <f t="shared" si="0"/>
        <v/>
      </c>
      <c r="F56" s="37" t="str">
        <f>IF(OR(Inventaires!H57="",Rapport!A$2&lt;&gt;Inventaires!H57),"",Inventaires!I57)</f>
        <v/>
      </c>
      <c r="G56" s="37" t="str">
        <f t="shared" si="1"/>
        <v/>
      </c>
      <c r="H56" s="37" t="str">
        <f>IF(OR(F56&lt;&gt;Rapport!$C$1,F56=""),"",ROW())</f>
        <v/>
      </c>
      <c r="I56" s="52" t="str">
        <f ca="1">IF(COUNTIF($I$3:I55,F56)&lt;1,F56,"")</f>
        <v/>
      </c>
      <c r="J56" s="37" t="str">
        <f t="shared" ca="1" si="2"/>
        <v/>
      </c>
      <c r="K56" s="51" t="str">
        <f>IF(Inventaires!I57="","",Inventaires!I57)</f>
        <v/>
      </c>
      <c r="L56" s="37" t="str">
        <f t="shared" si="5"/>
        <v/>
      </c>
    </row>
    <row r="57" spans="1:12" x14ac:dyDescent="0.3">
      <c r="A57" s="53" t="str">
        <f t="shared" ca="1" si="3"/>
        <v/>
      </c>
      <c r="B57" s="54" t="str">
        <f t="shared" ca="1" si="4"/>
        <v/>
      </c>
      <c r="D57" s="52" t="str">
        <f>IF(Inventaires!H58="","",Inventaires!H58)</f>
        <v>1300 Premiers soins</v>
      </c>
      <c r="E57" s="37" t="str">
        <f t="shared" si="0"/>
        <v/>
      </c>
      <c r="F57" s="37" t="str">
        <f>IF(OR(Inventaires!H58="",Rapport!A$2&lt;&gt;Inventaires!H58),"",Inventaires!I58)</f>
        <v/>
      </c>
      <c r="G57" s="37" t="str">
        <f t="shared" si="1"/>
        <v/>
      </c>
      <c r="H57" s="37" t="str">
        <f>IF(OR(F57&lt;&gt;Rapport!$C$1,F57=""),"",ROW())</f>
        <v/>
      </c>
      <c r="I57" s="52" t="str">
        <f ca="1">IF(COUNTIF($I$3:I56,F57)&lt;1,F57,"")</f>
        <v/>
      </c>
      <c r="J57" s="37" t="str">
        <f t="shared" ca="1" si="2"/>
        <v/>
      </c>
      <c r="K57" s="51" t="str">
        <f>IF(Inventaires!I58="","",Inventaires!I58)</f>
        <v/>
      </c>
      <c r="L57" s="37" t="str">
        <f t="shared" si="5"/>
        <v/>
      </c>
    </row>
    <row r="58" spans="1:12" x14ac:dyDescent="0.3">
      <c r="A58" s="53" t="str">
        <f t="shared" ca="1" si="3"/>
        <v/>
      </c>
      <c r="B58" s="54" t="str">
        <f t="shared" ca="1" si="4"/>
        <v/>
      </c>
      <c r="D58" s="52" t="str">
        <f>IF(Inventaires!H59="","",Inventaires!H59)</f>
        <v>1300 Premiers soins</v>
      </c>
      <c r="E58" s="37" t="str">
        <f t="shared" si="0"/>
        <v/>
      </c>
      <c r="F58" s="37" t="str">
        <f>IF(OR(Inventaires!H59="",Rapport!A$2&lt;&gt;Inventaires!H59),"",Inventaires!I59)</f>
        <v/>
      </c>
      <c r="G58" s="37" t="str">
        <f t="shared" si="1"/>
        <v/>
      </c>
      <c r="H58" s="37" t="str">
        <f>IF(OR(F58&lt;&gt;Rapport!$C$1,F58=""),"",ROW())</f>
        <v/>
      </c>
      <c r="I58" s="52" t="str">
        <f ca="1">IF(COUNTIF($I$3:I57,F58)&lt;1,F58,"")</f>
        <v/>
      </c>
      <c r="J58" s="37" t="str">
        <f t="shared" ca="1" si="2"/>
        <v/>
      </c>
      <c r="K58" s="51" t="str">
        <f>IF(Inventaires!I59="","",Inventaires!I59)</f>
        <v/>
      </c>
      <c r="L58" s="37" t="str">
        <f t="shared" si="5"/>
        <v/>
      </c>
    </row>
    <row r="59" spans="1:12" x14ac:dyDescent="0.3">
      <c r="A59" s="53" t="str">
        <f t="shared" ca="1" si="3"/>
        <v/>
      </c>
      <c r="B59" s="54" t="str">
        <f t="shared" ca="1" si="4"/>
        <v/>
      </c>
      <c r="D59" s="52" t="str">
        <f>IF(Inventaires!H60="","",Inventaires!H60)</f>
        <v>1300 Premiers soins</v>
      </c>
      <c r="E59" s="37" t="str">
        <f t="shared" si="0"/>
        <v/>
      </c>
      <c r="F59" s="37" t="str">
        <f>IF(OR(Inventaires!H60="",Rapport!A$2&lt;&gt;Inventaires!H60),"",Inventaires!I60)</f>
        <v/>
      </c>
      <c r="G59" s="37" t="str">
        <f t="shared" si="1"/>
        <v/>
      </c>
      <c r="H59" s="37" t="str">
        <f>IF(OR(F59&lt;&gt;Rapport!$C$1,F59=""),"",ROW())</f>
        <v/>
      </c>
      <c r="I59" s="52" t="str">
        <f ca="1">IF(COUNTIF($I$3:I58,F59)&lt;1,F59,"")</f>
        <v/>
      </c>
      <c r="J59" s="37" t="str">
        <f t="shared" ca="1" si="2"/>
        <v/>
      </c>
      <c r="K59" s="51" t="str">
        <f>IF(Inventaires!I60="","",Inventaires!I60)</f>
        <v/>
      </c>
      <c r="L59" s="37" t="str">
        <f t="shared" si="5"/>
        <v/>
      </c>
    </row>
    <row r="60" spans="1:12" x14ac:dyDescent="0.3">
      <c r="A60" s="53" t="str">
        <f t="shared" ca="1" si="3"/>
        <v/>
      </c>
      <c r="B60" s="54" t="str">
        <f t="shared" ca="1" si="4"/>
        <v/>
      </c>
      <c r="D60" s="52" t="str">
        <f>IF(Inventaires!H61="","",Inventaires!H61)</f>
        <v>1300 Premiers soins</v>
      </c>
      <c r="E60" s="37">
        <f t="shared" si="0"/>
        <v>60</v>
      </c>
      <c r="F60" s="37" t="str">
        <f>IF(OR(Inventaires!H61="",Rapport!A$2&lt;&gt;Inventaires!H61),"",Inventaires!I61)</f>
        <v/>
      </c>
      <c r="G60" s="37" t="str">
        <f t="shared" si="1"/>
        <v/>
      </c>
      <c r="H60" s="37" t="str">
        <f>IF(OR(F60&lt;&gt;Rapport!$C$1,F60=""),"",ROW())</f>
        <v/>
      </c>
      <c r="I60" s="52" t="str">
        <f ca="1">IF(COUNTIF($I$3:I59,F60)&lt;1,F60,"")</f>
        <v/>
      </c>
      <c r="J60" s="37" t="str">
        <f t="shared" ca="1" si="2"/>
        <v/>
      </c>
      <c r="K60" s="51" t="str">
        <f>IF(Inventaires!I61="","",Inventaires!I61)</f>
        <v/>
      </c>
      <c r="L60" s="37" t="str">
        <f t="shared" si="5"/>
        <v/>
      </c>
    </row>
    <row r="61" spans="1:12" x14ac:dyDescent="0.3">
      <c r="A61" s="53" t="str">
        <f t="shared" ca="1" si="3"/>
        <v/>
      </c>
      <c r="B61" s="54" t="str">
        <f t="shared" ca="1" si="4"/>
        <v/>
      </c>
      <c r="D61" s="52" t="str">
        <f>IF(Inventaires!H62="","",Inventaires!H62)</f>
        <v>1400 Soins à Domiciles</v>
      </c>
      <c r="E61" s="37" t="str">
        <f t="shared" si="0"/>
        <v/>
      </c>
      <c r="F61" s="37" t="str">
        <f>IF(OR(Inventaires!H62="",Rapport!A$2&lt;&gt;Inventaires!H62),"",Inventaires!I62)</f>
        <v/>
      </c>
      <c r="G61" s="37" t="str">
        <f t="shared" si="1"/>
        <v/>
      </c>
      <c r="H61" s="37" t="str">
        <f>IF(OR(F61&lt;&gt;Rapport!$C$1,F61=""),"",ROW())</f>
        <v/>
      </c>
      <c r="I61" s="52" t="str">
        <f ca="1">IF(COUNTIF($I$3:I60,F61)&lt;1,F61,"")</f>
        <v/>
      </c>
      <c r="J61" s="37" t="str">
        <f t="shared" ca="1" si="2"/>
        <v/>
      </c>
      <c r="K61" s="51">
        <f>IF(Inventaires!I62="","",Inventaires!I62)</f>
        <v>1460</v>
      </c>
      <c r="L61" s="37" t="str">
        <f t="shared" si="5"/>
        <v/>
      </c>
    </row>
    <row r="62" spans="1:12" x14ac:dyDescent="0.3">
      <c r="A62" s="53" t="str">
        <f t="shared" ca="1" si="3"/>
        <v/>
      </c>
      <c r="B62" s="54" t="str">
        <f t="shared" ca="1" si="4"/>
        <v/>
      </c>
      <c r="D62" s="52" t="str">
        <f>IF(Inventaires!H63="","",Inventaires!H63)</f>
        <v>1400 Soins à Domiciles</v>
      </c>
      <c r="E62" s="37" t="str">
        <f t="shared" si="0"/>
        <v/>
      </c>
      <c r="F62" s="37" t="str">
        <f>IF(OR(Inventaires!H63="",Rapport!A$2&lt;&gt;Inventaires!H63),"",Inventaires!I63)</f>
        <v/>
      </c>
      <c r="G62" s="37" t="str">
        <f t="shared" si="1"/>
        <v/>
      </c>
      <c r="H62" s="37" t="str">
        <f>IF(OR(F62&lt;&gt;Rapport!$C$1,F62=""),"",ROW())</f>
        <v/>
      </c>
      <c r="I62" s="52" t="str">
        <f ca="1">IF(COUNTIF($I$3:I61,F62)&lt;1,F62,"")</f>
        <v/>
      </c>
      <c r="J62" s="37" t="str">
        <f t="shared" ca="1" si="2"/>
        <v/>
      </c>
      <c r="K62" s="51">
        <f>IF(Inventaires!I63="","",Inventaires!I63)</f>
        <v>1460</v>
      </c>
      <c r="L62" s="37" t="str">
        <f t="shared" si="5"/>
        <v/>
      </c>
    </row>
    <row r="63" spans="1:12" x14ac:dyDescent="0.3">
      <c r="A63" s="53" t="str">
        <f t="shared" ca="1" si="3"/>
        <v/>
      </c>
      <c r="B63" s="54" t="str">
        <f t="shared" ca="1" si="4"/>
        <v/>
      </c>
      <c r="D63" s="52" t="str">
        <f>IF(Inventaires!H64="","",Inventaires!H64)</f>
        <v>1400 Soins à Domiciles</v>
      </c>
      <c r="E63" s="37" t="str">
        <f t="shared" si="0"/>
        <v/>
      </c>
      <c r="F63" s="37" t="str">
        <f>IF(OR(Inventaires!H64="",Rapport!A$2&lt;&gt;Inventaires!H64),"",Inventaires!I64)</f>
        <v/>
      </c>
      <c r="G63" s="37" t="str">
        <f t="shared" si="1"/>
        <v/>
      </c>
      <c r="H63" s="37" t="str">
        <f>IF(OR(F63&lt;&gt;Rapport!$C$1,F63=""),"",ROW())</f>
        <v/>
      </c>
      <c r="I63" s="52" t="str">
        <f ca="1">IF(COUNTIF($I$3:I62,F63)&lt;1,F63,"")</f>
        <v/>
      </c>
      <c r="J63" s="37" t="str">
        <f t="shared" ca="1" si="2"/>
        <v/>
      </c>
      <c r="K63" s="51">
        <f>IF(Inventaires!I64="","",Inventaires!I64)</f>
        <v>1460</v>
      </c>
      <c r="L63" s="37" t="str">
        <f t="shared" si="5"/>
        <v/>
      </c>
    </row>
    <row r="64" spans="1:12" x14ac:dyDescent="0.3">
      <c r="A64" s="53" t="str">
        <f t="shared" ca="1" si="3"/>
        <v/>
      </c>
      <c r="B64" s="54" t="str">
        <f t="shared" ca="1" si="4"/>
        <v/>
      </c>
      <c r="D64" s="52" t="str">
        <f>IF(Inventaires!H65="","",Inventaires!H65)</f>
        <v>1400 Soins à Domiciles</v>
      </c>
      <c r="E64" s="37" t="str">
        <f t="shared" si="0"/>
        <v/>
      </c>
      <c r="F64" s="37" t="str">
        <f>IF(OR(Inventaires!H65="",Rapport!A$2&lt;&gt;Inventaires!H65),"",Inventaires!I65)</f>
        <v/>
      </c>
      <c r="G64" s="37" t="str">
        <f t="shared" si="1"/>
        <v/>
      </c>
      <c r="H64" s="37" t="str">
        <f>IF(OR(F64&lt;&gt;Rapport!$C$1,F64=""),"",ROW())</f>
        <v/>
      </c>
      <c r="I64" s="52" t="str">
        <f ca="1">IF(COUNTIF($I$3:I63,F64)&lt;1,F64,"")</f>
        <v/>
      </c>
      <c r="J64" s="37" t="str">
        <f t="shared" ca="1" si="2"/>
        <v/>
      </c>
      <c r="K64" s="51">
        <f>IF(Inventaires!I65="","",Inventaires!I65)</f>
        <v>1460</v>
      </c>
      <c r="L64" s="37" t="str">
        <f t="shared" si="5"/>
        <v/>
      </c>
    </row>
    <row r="65" spans="1:12" x14ac:dyDescent="0.3">
      <c r="A65" s="53" t="str">
        <f t="shared" ca="1" si="3"/>
        <v/>
      </c>
      <c r="B65" s="54" t="str">
        <f t="shared" ca="1" si="4"/>
        <v/>
      </c>
      <c r="D65" s="52" t="str">
        <f>IF(Inventaires!H66="","",Inventaires!H66)</f>
        <v>1400 Soins à Domiciles</v>
      </c>
      <c r="E65" s="37" t="str">
        <f t="shared" si="0"/>
        <v/>
      </c>
      <c r="F65" s="37" t="str">
        <f>IF(OR(Inventaires!H66="",Rapport!A$2&lt;&gt;Inventaires!H66),"",Inventaires!I66)</f>
        <v/>
      </c>
      <c r="G65" s="37" t="str">
        <f t="shared" si="1"/>
        <v/>
      </c>
      <c r="H65" s="37" t="str">
        <f>IF(OR(F65&lt;&gt;Rapport!$C$1,F65=""),"",ROW())</f>
        <v/>
      </c>
      <c r="I65" s="52" t="str">
        <f ca="1">IF(COUNTIF($I$3:I64,F65)&lt;1,F65,"")</f>
        <v/>
      </c>
      <c r="J65" s="37" t="str">
        <f t="shared" ca="1" si="2"/>
        <v/>
      </c>
      <c r="K65" s="51">
        <f>IF(Inventaires!I66="","",Inventaires!I66)</f>
        <v>1460</v>
      </c>
      <c r="L65" s="37">
        <f t="shared" si="5"/>
        <v>65</v>
      </c>
    </row>
    <row r="66" spans="1:12" x14ac:dyDescent="0.3">
      <c r="A66" s="53" t="str">
        <f t="shared" ca="1" si="3"/>
        <v/>
      </c>
      <c r="B66" s="54" t="str">
        <f t="shared" ca="1" si="4"/>
        <v/>
      </c>
      <c r="D66" s="52" t="str">
        <f>IF(Inventaires!H67="","",Inventaires!H67)</f>
        <v>1400 Soins à Domiciles</v>
      </c>
      <c r="E66" s="37" t="str">
        <f t="shared" ref="E66:E129" si="6">IF(OR(D66="",D66=D67),"",ROW())</f>
        <v/>
      </c>
      <c r="F66" s="37" t="str">
        <f>IF(OR(Inventaires!H67="",Rapport!A$2&lt;&gt;Inventaires!H67),"",Inventaires!I67)</f>
        <v/>
      </c>
      <c r="G66" s="37" t="str">
        <f t="shared" ref="G66:G129" si="7">IF(F66="","",ROW())</f>
        <v/>
      </c>
      <c r="H66" s="37" t="str">
        <f>IF(OR(F66&lt;&gt;Rapport!$C$1,F66=""),"",ROW())</f>
        <v/>
      </c>
      <c r="I66" s="52" t="str">
        <f ca="1">IF(COUNTIF($I$3:I65,F66)&lt;1,F66,"")</f>
        <v/>
      </c>
      <c r="J66" s="37" t="str">
        <f t="shared" ref="J66:J129" ca="1" si="8">IF(OR(I66=0,I66&lt;&gt;""),ROW(),"")</f>
        <v/>
      </c>
      <c r="K66" s="51" t="str">
        <f>IF(Inventaires!I67="","",Inventaires!I67)</f>
        <v/>
      </c>
      <c r="L66" s="37" t="str">
        <f t="shared" si="5"/>
        <v/>
      </c>
    </row>
    <row r="67" spans="1:12" x14ac:dyDescent="0.3">
      <c r="A67" s="53" t="str">
        <f t="shared" ref="A67:A130" ca="1" si="9">IF(ISERROR(SMALL(E$2:E$2500,ROW()-1)),"",INDIRECT("D"&amp;SMALL(E$2:E$2500,ROW()-1)))</f>
        <v/>
      </c>
      <c r="B67" s="54" t="str">
        <f t="shared" ref="B67:B130" ca="1" si="10">IF(ISERROR(SMALL(L$1:L$2500,ROW()-1)),"",INDIRECT("K"&amp;SMALL(L$1:L$2500,ROW()-1)))</f>
        <v/>
      </c>
      <c r="D67" s="52" t="str">
        <f>IF(Inventaires!H68="","",Inventaires!H68)</f>
        <v>1400 Soins à Domiciles</v>
      </c>
      <c r="E67" s="37" t="str">
        <f t="shared" si="6"/>
        <v/>
      </c>
      <c r="F67" s="37" t="str">
        <f>IF(OR(Inventaires!H68="",Rapport!A$2&lt;&gt;Inventaires!H68),"",Inventaires!I68)</f>
        <v/>
      </c>
      <c r="G67" s="37" t="str">
        <f t="shared" si="7"/>
        <v/>
      </c>
      <c r="H67" s="37" t="str">
        <f>IF(OR(F67&lt;&gt;Rapport!$C$1,F67=""),"",ROW())</f>
        <v/>
      </c>
      <c r="I67" s="52" t="str">
        <f ca="1">IF(COUNTIF($I$3:I66,F67)&lt;1,F67,"")</f>
        <v/>
      </c>
      <c r="J67" s="37" t="str">
        <f t="shared" ca="1" si="8"/>
        <v/>
      </c>
      <c r="K67" s="51" t="str">
        <f>IF(Inventaires!I68="","",Inventaires!I68)</f>
        <v/>
      </c>
      <c r="L67" s="37" t="str">
        <f t="shared" ref="L67:L130" si="11">IF(OR(K67="",K67=K68),"",ROW())</f>
        <v/>
      </c>
    </row>
    <row r="68" spans="1:12" x14ac:dyDescent="0.3">
      <c r="A68" s="53" t="str">
        <f t="shared" ca="1" si="9"/>
        <v/>
      </c>
      <c r="B68" s="54" t="str">
        <f t="shared" ca="1" si="10"/>
        <v/>
      </c>
      <c r="D68" s="52" t="str">
        <f>IF(Inventaires!H69="","",Inventaires!H69)</f>
        <v>1400 Soins à Domiciles</v>
      </c>
      <c r="E68" s="37" t="str">
        <f t="shared" si="6"/>
        <v/>
      </c>
      <c r="F68" s="37" t="str">
        <f>IF(OR(Inventaires!H69="",Rapport!A$2&lt;&gt;Inventaires!H69),"",Inventaires!I69)</f>
        <v/>
      </c>
      <c r="G68" s="37" t="str">
        <f t="shared" si="7"/>
        <v/>
      </c>
      <c r="H68" s="37" t="str">
        <f>IF(OR(F68&lt;&gt;Rapport!$C$1,F68=""),"",ROW())</f>
        <v/>
      </c>
      <c r="I68" s="52" t="str">
        <f ca="1">IF(COUNTIF($I$3:I67,F68)&lt;1,F68,"")</f>
        <v/>
      </c>
      <c r="J68" s="37" t="str">
        <f t="shared" ca="1" si="8"/>
        <v/>
      </c>
      <c r="K68" s="51" t="str">
        <f>IF(Inventaires!I69="","",Inventaires!I69)</f>
        <v/>
      </c>
      <c r="L68" s="37" t="str">
        <f t="shared" si="11"/>
        <v/>
      </c>
    </row>
    <row r="69" spans="1:12" x14ac:dyDescent="0.3">
      <c r="A69" s="53" t="str">
        <f t="shared" ca="1" si="9"/>
        <v/>
      </c>
      <c r="B69" s="54" t="str">
        <f t="shared" ca="1" si="10"/>
        <v/>
      </c>
      <c r="D69" s="52" t="str">
        <f>IF(Inventaires!H70="","",Inventaires!H70)</f>
        <v>1400 Soins à Domiciles</v>
      </c>
      <c r="E69" s="37" t="str">
        <f t="shared" si="6"/>
        <v/>
      </c>
      <c r="F69" s="37" t="str">
        <f>IF(OR(Inventaires!H70="",Rapport!A$2&lt;&gt;Inventaires!H70),"",Inventaires!I70)</f>
        <v/>
      </c>
      <c r="G69" s="37" t="str">
        <f t="shared" si="7"/>
        <v/>
      </c>
      <c r="H69" s="37" t="str">
        <f>IF(OR(F69&lt;&gt;Rapport!$C$1,F69=""),"",ROW())</f>
        <v/>
      </c>
      <c r="I69" s="52" t="str">
        <f ca="1">IF(COUNTIF($I$3:I68,F69)&lt;1,F69,"")</f>
        <v/>
      </c>
      <c r="J69" s="37" t="str">
        <f t="shared" ca="1" si="8"/>
        <v/>
      </c>
      <c r="K69" s="51" t="str">
        <f>IF(Inventaires!I70="","",Inventaires!I70)</f>
        <v/>
      </c>
      <c r="L69" s="37" t="str">
        <f t="shared" si="11"/>
        <v/>
      </c>
    </row>
    <row r="70" spans="1:12" x14ac:dyDescent="0.3">
      <c r="A70" s="53" t="str">
        <f t="shared" ca="1" si="9"/>
        <v/>
      </c>
      <c r="B70" s="54" t="str">
        <f t="shared" ca="1" si="10"/>
        <v/>
      </c>
      <c r="D70" s="52" t="str">
        <f>IF(Inventaires!H71="","",Inventaires!H71)</f>
        <v>1400 Soins à Domiciles</v>
      </c>
      <c r="E70" s="37" t="str">
        <f t="shared" si="6"/>
        <v/>
      </c>
      <c r="F70" s="37" t="str">
        <f>IF(OR(Inventaires!H71="",Rapport!A$2&lt;&gt;Inventaires!H71),"",Inventaires!I71)</f>
        <v/>
      </c>
      <c r="G70" s="37" t="str">
        <f t="shared" si="7"/>
        <v/>
      </c>
      <c r="H70" s="37" t="str">
        <f>IF(OR(F70&lt;&gt;Rapport!$C$1,F70=""),"",ROW())</f>
        <v/>
      </c>
      <c r="I70" s="52" t="str">
        <f ca="1">IF(COUNTIF($I$3:I69,F70)&lt;1,F70,"")</f>
        <v/>
      </c>
      <c r="J70" s="37" t="str">
        <f t="shared" ca="1" si="8"/>
        <v/>
      </c>
      <c r="K70" s="51" t="str">
        <f>IF(Inventaires!I71="","",Inventaires!I71)</f>
        <v/>
      </c>
      <c r="L70" s="37" t="str">
        <f t="shared" si="11"/>
        <v/>
      </c>
    </row>
    <row r="71" spans="1:12" x14ac:dyDescent="0.3">
      <c r="A71" s="53" t="str">
        <f t="shared" ca="1" si="9"/>
        <v/>
      </c>
      <c r="B71" s="54" t="str">
        <f t="shared" ca="1" si="10"/>
        <v/>
      </c>
      <c r="D71" s="52" t="str">
        <f>IF(Inventaires!H72="","",Inventaires!H72)</f>
        <v>1400 Soins à Domiciles</v>
      </c>
      <c r="E71" s="37" t="str">
        <f t="shared" si="6"/>
        <v/>
      </c>
      <c r="F71" s="37" t="str">
        <f>IF(OR(Inventaires!H72="",Rapport!A$2&lt;&gt;Inventaires!H72),"",Inventaires!I72)</f>
        <v/>
      </c>
      <c r="G71" s="37" t="str">
        <f t="shared" si="7"/>
        <v/>
      </c>
      <c r="H71" s="37" t="str">
        <f>IF(OR(F71&lt;&gt;Rapport!$C$1,F71=""),"",ROW())</f>
        <v/>
      </c>
      <c r="I71" s="52" t="str">
        <f ca="1">IF(COUNTIF($I$3:I70,F71)&lt;1,F71,"")</f>
        <v/>
      </c>
      <c r="J71" s="37" t="str">
        <f t="shared" ca="1" si="8"/>
        <v/>
      </c>
      <c r="K71" s="51" t="str">
        <f>IF(Inventaires!I72="","",Inventaires!I72)</f>
        <v/>
      </c>
      <c r="L71" s="37" t="str">
        <f t="shared" si="11"/>
        <v/>
      </c>
    </row>
    <row r="72" spans="1:12" x14ac:dyDescent="0.3">
      <c r="A72" s="53" t="str">
        <f t="shared" ca="1" si="9"/>
        <v/>
      </c>
      <c r="B72" s="54" t="str">
        <f t="shared" ca="1" si="10"/>
        <v/>
      </c>
      <c r="D72" s="52" t="str">
        <f>IF(Inventaires!H73="","",Inventaires!H73)</f>
        <v>1400 Soins à Domiciles</v>
      </c>
      <c r="E72" s="37" t="str">
        <f t="shared" si="6"/>
        <v/>
      </c>
      <c r="F72" s="37" t="str">
        <f>IF(OR(Inventaires!H73="",Rapport!A$2&lt;&gt;Inventaires!H73),"",Inventaires!I73)</f>
        <v/>
      </c>
      <c r="G72" s="37" t="str">
        <f t="shared" si="7"/>
        <v/>
      </c>
      <c r="H72" s="37" t="str">
        <f>IF(OR(F72&lt;&gt;Rapport!$C$1,F72=""),"",ROW())</f>
        <v/>
      </c>
      <c r="I72" s="52" t="str">
        <f ca="1">IF(COUNTIF($I$3:I71,F72)&lt;1,F72,"")</f>
        <v/>
      </c>
      <c r="J72" s="37" t="str">
        <f t="shared" ca="1" si="8"/>
        <v/>
      </c>
      <c r="K72" s="51" t="str">
        <f>IF(Inventaires!I73="","",Inventaires!I73)</f>
        <v/>
      </c>
      <c r="L72" s="37" t="str">
        <f t="shared" si="11"/>
        <v/>
      </c>
    </row>
    <row r="73" spans="1:12" x14ac:dyDescent="0.3">
      <c r="A73" s="53" t="str">
        <f t="shared" ca="1" si="9"/>
        <v/>
      </c>
      <c r="B73" s="54" t="str">
        <f t="shared" ca="1" si="10"/>
        <v/>
      </c>
      <c r="D73" s="52" t="str">
        <f>IF(Inventaires!H74="","",Inventaires!H74)</f>
        <v>1400 Soins à Domiciles</v>
      </c>
      <c r="E73" s="37" t="str">
        <f t="shared" si="6"/>
        <v/>
      </c>
      <c r="F73" s="37" t="str">
        <f>IF(OR(Inventaires!H74="",Rapport!A$2&lt;&gt;Inventaires!H74),"",Inventaires!I74)</f>
        <v/>
      </c>
      <c r="G73" s="37" t="str">
        <f t="shared" si="7"/>
        <v/>
      </c>
      <c r="H73" s="37" t="str">
        <f>IF(OR(F73&lt;&gt;Rapport!$C$1,F73=""),"",ROW())</f>
        <v/>
      </c>
      <c r="I73" s="52" t="str">
        <f ca="1">IF(COUNTIF($I$3:I72,F73)&lt;1,F73,"")</f>
        <v/>
      </c>
      <c r="J73" s="37" t="str">
        <f t="shared" ca="1" si="8"/>
        <v/>
      </c>
      <c r="K73" s="51" t="str">
        <f>IF(Inventaires!I74="","",Inventaires!I74)</f>
        <v/>
      </c>
      <c r="L73" s="37" t="str">
        <f t="shared" si="11"/>
        <v/>
      </c>
    </row>
    <row r="74" spans="1:12" x14ac:dyDescent="0.3">
      <c r="A74" s="53" t="str">
        <f t="shared" ca="1" si="9"/>
        <v/>
      </c>
      <c r="B74" s="54" t="str">
        <f t="shared" ca="1" si="10"/>
        <v/>
      </c>
      <c r="D74" s="52" t="str">
        <f>IF(Inventaires!H75="","",Inventaires!H75)</f>
        <v>1400 Soins à Domiciles</v>
      </c>
      <c r="E74" s="37" t="str">
        <f t="shared" si="6"/>
        <v/>
      </c>
      <c r="F74" s="37" t="str">
        <f>IF(OR(Inventaires!H75="",Rapport!A$2&lt;&gt;Inventaires!H75),"",Inventaires!I75)</f>
        <v/>
      </c>
      <c r="G74" s="37" t="str">
        <f t="shared" si="7"/>
        <v/>
      </c>
      <c r="H74" s="37" t="str">
        <f>IF(OR(F74&lt;&gt;Rapport!$C$1,F74=""),"",ROW())</f>
        <v/>
      </c>
      <c r="I74" s="52" t="str">
        <f ca="1">IF(COUNTIF($I$3:I73,F74)&lt;1,F74,"")</f>
        <v/>
      </c>
      <c r="J74" s="37" t="str">
        <f t="shared" ca="1" si="8"/>
        <v/>
      </c>
      <c r="K74" s="51" t="str">
        <f>IF(Inventaires!I75="","",Inventaires!I75)</f>
        <v/>
      </c>
      <c r="L74" s="37" t="str">
        <f t="shared" si="11"/>
        <v/>
      </c>
    </row>
    <row r="75" spans="1:12" x14ac:dyDescent="0.3">
      <c r="A75" s="53" t="str">
        <f t="shared" ca="1" si="9"/>
        <v/>
      </c>
      <c r="B75" s="54" t="str">
        <f t="shared" ca="1" si="10"/>
        <v/>
      </c>
      <c r="D75" s="52" t="str">
        <f>IF(Inventaires!H76="","",Inventaires!H76)</f>
        <v>1400 Soins à Domiciles</v>
      </c>
      <c r="E75" s="37" t="str">
        <f t="shared" si="6"/>
        <v/>
      </c>
      <c r="F75" s="37" t="str">
        <f>IF(OR(Inventaires!H76="",Rapport!A$2&lt;&gt;Inventaires!H76),"",Inventaires!I76)</f>
        <v/>
      </c>
      <c r="G75" s="37" t="str">
        <f t="shared" si="7"/>
        <v/>
      </c>
      <c r="H75" s="37" t="str">
        <f>IF(OR(F75&lt;&gt;Rapport!$C$1,F75=""),"",ROW())</f>
        <v/>
      </c>
      <c r="I75" s="52" t="str">
        <f ca="1">IF(COUNTIF($I$3:I74,F75)&lt;1,F75,"")</f>
        <v/>
      </c>
      <c r="J75" s="37" t="str">
        <f t="shared" ca="1" si="8"/>
        <v/>
      </c>
      <c r="K75" s="51" t="str">
        <f>IF(Inventaires!I76="","",Inventaires!I76)</f>
        <v/>
      </c>
      <c r="L75" s="37" t="str">
        <f t="shared" si="11"/>
        <v/>
      </c>
    </row>
    <row r="76" spans="1:12" x14ac:dyDescent="0.3">
      <c r="A76" s="53" t="str">
        <f t="shared" ca="1" si="9"/>
        <v/>
      </c>
      <c r="B76" s="54" t="str">
        <f t="shared" ca="1" si="10"/>
        <v/>
      </c>
      <c r="D76" s="52" t="str">
        <f>IF(Inventaires!H77="","",Inventaires!H77)</f>
        <v>1400 Soins à Domiciles</v>
      </c>
      <c r="E76" s="37" t="str">
        <f t="shared" si="6"/>
        <v/>
      </c>
      <c r="F76" s="37" t="str">
        <f>IF(OR(Inventaires!H77="",Rapport!A$2&lt;&gt;Inventaires!H77),"",Inventaires!I77)</f>
        <v/>
      </c>
      <c r="G76" s="37" t="str">
        <f t="shared" si="7"/>
        <v/>
      </c>
      <c r="H76" s="37" t="str">
        <f>IF(OR(F76&lt;&gt;Rapport!$C$1,F76=""),"",ROW())</f>
        <v/>
      </c>
      <c r="I76" s="52" t="str">
        <f ca="1">IF(COUNTIF($I$3:I75,F76)&lt;1,F76,"")</f>
        <v/>
      </c>
      <c r="J76" s="37" t="str">
        <f t="shared" ca="1" si="8"/>
        <v/>
      </c>
      <c r="K76" s="51" t="str">
        <f>IF(Inventaires!I77="","",Inventaires!I77)</f>
        <v/>
      </c>
      <c r="L76" s="37" t="str">
        <f t="shared" si="11"/>
        <v/>
      </c>
    </row>
    <row r="77" spans="1:12" x14ac:dyDescent="0.3">
      <c r="A77" s="53" t="str">
        <f t="shared" ca="1" si="9"/>
        <v/>
      </c>
      <c r="B77" s="54" t="str">
        <f t="shared" ca="1" si="10"/>
        <v/>
      </c>
      <c r="D77" s="52" t="str">
        <f>IF(Inventaires!H78="","",Inventaires!H78)</f>
        <v>1400 Soins à Domiciles</v>
      </c>
      <c r="E77" s="37" t="str">
        <f t="shared" si="6"/>
        <v/>
      </c>
      <c r="F77" s="37" t="str">
        <f>IF(OR(Inventaires!H78="",Rapport!A$2&lt;&gt;Inventaires!H78),"",Inventaires!I78)</f>
        <v/>
      </c>
      <c r="G77" s="37" t="str">
        <f t="shared" si="7"/>
        <v/>
      </c>
      <c r="H77" s="37" t="str">
        <f>IF(OR(F77&lt;&gt;Rapport!$C$1,F77=""),"",ROW())</f>
        <v/>
      </c>
      <c r="I77" s="52" t="str">
        <f ca="1">IF(COUNTIF($I$3:I76,F77)&lt;1,F77,"")</f>
        <v/>
      </c>
      <c r="J77" s="37" t="str">
        <f t="shared" ca="1" si="8"/>
        <v/>
      </c>
      <c r="K77" s="51" t="str">
        <f>IF(Inventaires!I78="","",Inventaires!I78)</f>
        <v/>
      </c>
      <c r="L77" s="37" t="str">
        <f t="shared" si="11"/>
        <v/>
      </c>
    </row>
    <row r="78" spans="1:12" x14ac:dyDescent="0.3">
      <c r="A78" s="53" t="str">
        <f t="shared" ca="1" si="9"/>
        <v/>
      </c>
      <c r="B78" s="54" t="str">
        <f t="shared" ca="1" si="10"/>
        <v/>
      </c>
      <c r="D78" s="52" t="str">
        <f>IF(Inventaires!H79="","",Inventaires!H79)</f>
        <v>1400 Soins à Domiciles</v>
      </c>
      <c r="E78" s="37" t="str">
        <f t="shared" si="6"/>
        <v/>
      </c>
      <c r="F78" s="37" t="str">
        <f>IF(OR(Inventaires!H79="",Rapport!A$2&lt;&gt;Inventaires!H79),"",Inventaires!I79)</f>
        <v/>
      </c>
      <c r="G78" s="37" t="str">
        <f t="shared" si="7"/>
        <v/>
      </c>
      <c r="H78" s="37" t="str">
        <f>IF(OR(F78&lt;&gt;Rapport!$C$1,F78=""),"",ROW())</f>
        <v/>
      </c>
      <c r="I78" s="52" t="str">
        <f ca="1">IF(COUNTIF($I$3:I77,F78)&lt;1,F78,"")</f>
        <v/>
      </c>
      <c r="J78" s="37" t="str">
        <f t="shared" ca="1" si="8"/>
        <v/>
      </c>
      <c r="K78" s="51" t="str">
        <f>IF(Inventaires!I79="","",Inventaires!I79)</f>
        <v/>
      </c>
      <c r="L78" s="37" t="str">
        <f t="shared" si="11"/>
        <v/>
      </c>
    </row>
    <row r="79" spans="1:12" x14ac:dyDescent="0.3">
      <c r="A79" s="53" t="str">
        <f t="shared" ca="1" si="9"/>
        <v/>
      </c>
      <c r="B79" s="54" t="str">
        <f t="shared" ca="1" si="10"/>
        <v/>
      </c>
      <c r="D79" s="52" t="str">
        <f>IF(Inventaires!H80="","",Inventaires!H80)</f>
        <v>1400 Soins à Domiciles</v>
      </c>
      <c r="E79" s="37">
        <f t="shared" si="6"/>
        <v>79</v>
      </c>
      <c r="F79" s="37" t="str">
        <f>IF(OR(Inventaires!H80="",Rapport!A$2&lt;&gt;Inventaires!H80),"",Inventaires!I80)</f>
        <v/>
      </c>
      <c r="G79" s="37" t="str">
        <f t="shared" si="7"/>
        <v/>
      </c>
      <c r="H79" s="37" t="str">
        <f>IF(OR(F79&lt;&gt;Rapport!$C$1,F79=""),"",ROW())</f>
        <v/>
      </c>
      <c r="I79" s="52" t="str">
        <f ca="1">IF(COUNTIF($I$3:I78,F79)&lt;1,F79,"")</f>
        <v/>
      </c>
      <c r="J79" s="37" t="str">
        <f t="shared" ca="1" si="8"/>
        <v/>
      </c>
      <c r="K79" s="51" t="str">
        <f>IF(Inventaires!I80="","",Inventaires!I80)</f>
        <v/>
      </c>
      <c r="L79" s="37" t="str">
        <f t="shared" si="11"/>
        <v/>
      </c>
    </row>
    <row r="80" spans="1:12" x14ac:dyDescent="0.3">
      <c r="A80" s="53" t="str">
        <f t="shared" ca="1" si="9"/>
        <v/>
      </c>
      <c r="B80" s="54" t="str">
        <f t="shared" ca="1" si="10"/>
        <v/>
      </c>
      <c r="D80" s="52" t="str">
        <f>IF(Inventaires!H81="","",Inventaires!H81)</f>
        <v>1500 Soins de la Peau</v>
      </c>
      <c r="E80" s="37" t="str">
        <f t="shared" si="6"/>
        <v/>
      </c>
      <c r="F80" s="37" t="str">
        <f>IF(OR(Inventaires!H81="",Rapport!A$2&lt;&gt;Inventaires!H81),"",Inventaires!I81)</f>
        <v/>
      </c>
      <c r="G80" s="37" t="str">
        <f t="shared" si="7"/>
        <v/>
      </c>
      <c r="H80" s="37" t="str">
        <f>IF(OR(F80&lt;&gt;Rapport!$C$1,F80=""),"",ROW())</f>
        <v/>
      </c>
      <c r="I80" s="52" t="str">
        <f ca="1">IF(COUNTIF($I$3:I79,F80)&lt;1,F80,"")</f>
        <v/>
      </c>
      <c r="J80" s="37" t="str">
        <f t="shared" ca="1" si="8"/>
        <v/>
      </c>
      <c r="K80" s="51">
        <f>IF(Inventaires!I81="","",Inventaires!I81)</f>
        <v>1505</v>
      </c>
      <c r="L80" s="37">
        <f t="shared" si="11"/>
        <v>80</v>
      </c>
    </row>
    <row r="81" spans="1:12" x14ac:dyDescent="0.3">
      <c r="A81" s="53" t="str">
        <f t="shared" ca="1" si="9"/>
        <v/>
      </c>
      <c r="B81" s="54" t="str">
        <f t="shared" ca="1" si="10"/>
        <v/>
      </c>
      <c r="D81" s="52" t="str">
        <f>IF(Inventaires!H82="","",Inventaires!H82)</f>
        <v>1500 Soins de la Peau</v>
      </c>
      <c r="E81" s="37">
        <f t="shared" si="6"/>
        <v>81</v>
      </c>
      <c r="F81" s="37" t="str">
        <f>IF(OR(Inventaires!H82="",Rapport!A$2&lt;&gt;Inventaires!H82),"",Inventaires!I82)</f>
        <v/>
      </c>
      <c r="G81" s="37" t="str">
        <f t="shared" si="7"/>
        <v/>
      </c>
      <c r="H81" s="37" t="str">
        <f>IF(OR(F81&lt;&gt;Rapport!$C$1,F81=""),"",ROW())</f>
        <v/>
      </c>
      <c r="I81" s="52" t="str">
        <f ca="1">IF(COUNTIF($I$3:I80,F81)&lt;1,F81,"")</f>
        <v/>
      </c>
      <c r="J81" s="37" t="str">
        <f t="shared" ca="1" si="8"/>
        <v/>
      </c>
      <c r="K81" s="51" t="str">
        <f>IF(Inventaires!I82="","",Inventaires!I82)</f>
        <v/>
      </c>
      <c r="L81" s="37" t="str">
        <f t="shared" si="11"/>
        <v/>
      </c>
    </row>
    <row r="82" spans="1:12" x14ac:dyDescent="0.3">
      <c r="A82" s="53" t="str">
        <f t="shared" ca="1" si="9"/>
        <v/>
      </c>
      <c r="B82" s="54" t="str">
        <f t="shared" ca="1" si="10"/>
        <v/>
      </c>
      <c r="D82" s="52" t="str">
        <f>IF(Inventaires!H83="","",Inventaires!H83)</f>
        <v>3200 Cosmétique</v>
      </c>
      <c r="E82" s="37" t="str">
        <f t="shared" si="6"/>
        <v/>
      </c>
      <c r="F82" s="37" t="str">
        <f>IF(OR(Inventaires!H83="",Rapport!A$2&lt;&gt;Inventaires!H83),"",Inventaires!I83)</f>
        <v/>
      </c>
      <c r="G82" s="37" t="str">
        <f t="shared" si="7"/>
        <v/>
      </c>
      <c r="H82" s="37" t="str">
        <f>IF(OR(F82&lt;&gt;Rapport!$C$1,F82=""),"",ROW())</f>
        <v/>
      </c>
      <c r="I82" s="52" t="str">
        <f ca="1">IF(COUNTIF($I$3:I81,F82)&lt;1,F82,"")</f>
        <v/>
      </c>
      <c r="J82" s="37" t="str">
        <f t="shared" ca="1" si="8"/>
        <v/>
      </c>
      <c r="K82" s="51" t="str">
        <f>IF(Inventaires!I83="","",Inventaires!I83)</f>
        <v/>
      </c>
      <c r="L82" s="37" t="str">
        <f t="shared" si="11"/>
        <v/>
      </c>
    </row>
    <row r="83" spans="1:12" x14ac:dyDescent="0.3">
      <c r="A83" s="53" t="str">
        <f t="shared" ca="1" si="9"/>
        <v/>
      </c>
      <c r="B83" s="54" t="str">
        <f t="shared" ca="1" si="10"/>
        <v/>
      </c>
      <c r="D83" s="52" t="str">
        <f>IF(Inventaires!H84="","",Inventaires!H84)</f>
        <v>3200 Cosmétique</v>
      </c>
      <c r="E83" s="37" t="str">
        <f t="shared" si="6"/>
        <v/>
      </c>
      <c r="F83" s="37" t="str">
        <f>IF(OR(Inventaires!H84="",Rapport!A$2&lt;&gt;Inventaires!H84),"",Inventaires!I84)</f>
        <v/>
      </c>
      <c r="G83" s="37" t="str">
        <f t="shared" si="7"/>
        <v/>
      </c>
      <c r="H83" s="37" t="str">
        <f>IF(OR(F83&lt;&gt;Rapport!$C$1,F83=""),"",ROW())</f>
        <v/>
      </c>
      <c r="I83" s="52" t="str">
        <f ca="1">IF(COUNTIF($I$3:I82,F83)&lt;1,F83,"")</f>
        <v/>
      </c>
      <c r="J83" s="37" t="str">
        <f t="shared" ca="1" si="8"/>
        <v/>
      </c>
      <c r="K83" s="51" t="str">
        <f>IF(Inventaires!I84="","",Inventaires!I84)</f>
        <v/>
      </c>
      <c r="L83" s="37" t="str">
        <f t="shared" si="11"/>
        <v/>
      </c>
    </row>
    <row r="84" spans="1:12" x14ac:dyDescent="0.3">
      <c r="A84" s="53" t="str">
        <f t="shared" ca="1" si="9"/>
        <v/>
      </c>
      <c r="B84" s="54" t="str">
        <f t="shared" ca="1" si="10"/>
        <v/>
      </c>
      <c r="D84" s="52" t="str">
        <f>IF(Inventaires!H85="","",Inventaires!H85)</f>
        <v>3200 Cosmétique</v>
      </c>
      <c r="E84" s="37">
        <f t="shared" si="6"/>
        <v>84</v>
      </c>
      <c r="F84" s="37" t="str">
        <f>IF(OR(Inventaires!H85="",Rapport!A$2&lt;&gt;Inventaires!H85),"",Inventaires!I85)</f>
        <v/>
      </c>
      <c r="G84" s="37" t="str">
        <f t="shared" si="7"/>
        <v/>
      </c>
      <c r="H84" s="37" t="str">
        <f>IF(OR(F84&lt;&gt;Rapport!$C$1,F84=""),"",ROW())</f>
        <v/>
      </c>
      <c r="I84" s="52" t="str">
        <f ca="1">IF(COUNTIF($I$3:I83,F84)&lt;1,F84,"")</f>
        <v/>
      </c>
      <c r="J84" s="37" t="str">
        <f t="shared" ca="1" si="8"/>
        <v/>
      </c>
      <c r="K84" s="51" t="str">
        <f>IF(Inventaires!I85="","",Inventaires!I85)</f>
        <v/>
      </c>
      <c r="L84" s="37" t="str">
        <f t="shared" si="11"/>
        <v/>
      </c>
    </row>
    <row r="85" spans="1:12" x14ac:dyDescent="0.3">
      <c r="A85" s="53" t="str">
        <f t="shared" ca="1" si="9"/>
        <v/>
      </c>
      <c r="B85" s="54" t="str">
        <f t="shared" ca="1" si="10"/>
        <v/>
      </c>
      <c r="D85" s="52" t="str">
        <f>IF(Inventaires!H86="","",Inventaires!H86)</f>
        <v>3500 Hygiène corporelle</v>
      </c>
      <c r="E85" s="37" t="str">
        <f t="shared" si="6"/>
        <v/>
      </c>
      <c r="F85" s="37" t="str">
        <f>IF(OR(Inventaires!H86="",Rapport!A$2&lt;&gt;Inventaires!H86),"",Inventaires!I86)</f>
        <v/>
      </c>
      <c r="G85" s="37" t="str">
        <f t="shared" si="7"/>
        <v/>
      </c>
      <c r="H85" s="37" t="str">
        <f>IF(OR(F85&lt;&gt;Rapport!$C$1,F85=""),"",ROW())</f>
        <v/>
      </c>
      <c r="I85" s="52" t="str">
        <f ca="1">IF(COUNTIF($I$3:I84,F85)&lt;1,F85,"")</f>
        <v/>
      </c>
      <c r="J85" s="37" t="str">
        <f t="shared" ca="1" si="8"/>
        <v/>
      </c>
      <c r="K85" s="51">
        <f>IF(Inventaires!I86="","",Inventaires!I86)</f>
        <v>3510</v>
      </c>
      <c r="L85" s="37" t="str">
        <f t="shared" si="11"/>
        <v/>
      </c>
    </row>
    <row r="86" spans="1:12" x14ac:dyDescent="0.3">
      <c r="A86" s="53" t="str">
        <f t="shared" ca="1" si="9"/>
        <v/>
      </c>
      <c r="B86" s="54" t="str">
        <f t="shared" ca="1" si="10"/>
        <v/>
      </c>
      <c r="D86" s="52" t="str">
        <f>IF(Inventaires!H87="","",Inventaires!H87)</f>
        <v>3500 Hygiène corporelle</v>
      </c>
      <c r="E86" s="37" t="str">
        <f t="shared" si="6"/>
        <v/>
      </c>
      <c r="F86" s="37" t="str">
        <f>IF(OR(Inventaires!H87="",Rapport!A$2&lt;&gt;Inventaires!H87),"",Inventaires!I87)</f>
        <v/>
      </c>
      <c r="G86" s="37" t="str">
        <f t="shared" si="7"/>
        <v/>
      </c>
      <c r="H86" s="37" t="str">
        <f>IF(OR(F86&lt;&gt;Rapport!$C$1,F86=""),"",ROW())</f>
        <v/>
      </c>
      <c r="I86" s="52" t="str">
        <f ca="1">IF(COUNTIF($I$3:I85,F86)&lt;1,F86,"")</f>
        <v/>
      </c>
      <c r="J86" s="37" t="str">
        <f t="shared" ca="1" si="8"/>
        <v/>
      </c>
      <c r="K86" s="51">
        <f>IF(Inventaires!I87="","",Inventaires!I87)</f>
        <v>3510</v>
      </c>
      <c r="L86" s="37" t="str">
        <f t="shared" si="11"/>
        <v/>
      </c>
    </row>
    <row r="87" spans="1:12" x14ac:dyDescent="0.3">
      <c r="A87" s="53" t="str">
        <f t="shared" ca="1" si="9"/>
        <v/>
      </c>
      <c r="B87" s="54" t="str">
        <f t="shared" ca="1" si="10"/>
        <v/>
      </c>
      <c r="D87" s="52" t="str">
        <f>IF(Inventaires!H88="","",Inventaires!H88)</f>
        <v>3500 Hygiène corporelle</v>
      </c>
      <c r="E87" s="37" t="str">
        <f t="shared" si="6"/>
        <v/>
      </c>
      <c r="F87" s="37" t="str">
        <f>IF(OR(Inventaires!H88="",Rapport!A$2&lt;&gt;Inventaires!H88),"",Inventaires!I88)</f>
        <v/>
      </c>
      <c r="G87" s="37" t="str">
        <f t="shared" si="7"/>
        <v/>
      </c>
      <c r="H87" s="37" t="str">
        <f>IF(OR(F87&lt;&gt;Rapport!$C$1,F87=""),"",ROW())</f>
        <v/>
      </c>
      <c r="I87" s="52" t="str">
        <f ca="1">IF(COUNTIF($I$3:I86,F87)&lt;1,F87,"")</f>
        <v/>
      </c>
      <c r="J87" s="37" t="str">
        <f t="shared" ca="1" si="8"/>
        <v/>
      </c>
      <c r="K87" s="51">
        <f>IF(Inventaires!I88="","",Inventaires!I88)</f>
        <v>3510</v>
      </c>
      <c r="L87" s="37" t="str">
        <f t="shared" si="11"/>
        <v/>
      </c>
    </row>
    <row r="88" spans="1:12" x14ac:dyDescent="0.3">
      <c r="A88" s="53" t="str">
        <f t="shared" ca="1" si="9"/>
        <v/>
      </c>
      <c r="B88" s="54" t="str">
        <f t="shared" ca="1" si="10"/>
        <v/>
      </c>
      <c r="D88" s="52" t="str">
        <f>IF(Inventaires!H89="","",Inventaires!H89)</f>
        <v>3500 Hygiène corporelle</v>
      </c>
      <c r="E88" s="37" t="str">
        <f t="shared" si="6"/>
        <v/>
      </c>
      <c r="F88" s="37" t="str">
        <f>IF(OR(Inventaires!H89="",Rapport!A$2&lt;&gt;Inventaires!H89),"",Inventaires!I89)</f>
        <v/>
      </c>
      <c r="G88" s="37" t="str">
        <f t="shared" si="7"/>
        <v/>
      </c>
      <c r="H88" s="37" t="str">
        <f>IF(OR(F88&lt;&gt;Rapport!$C$1,F88=""),"",ROW())</f>
        <v/>
      </c>
      <c r="I88" s="52" t="str">
        <f ca="1">IF(COUNTIF($I$3:I87,F88)&lt;1,F88,"")</f>
        <v/>
      </c>
      <c r="J88" s="37" t="str">
        <f t="shared" ca="1" si="8"/>
        <v/>
      </c>
      <c r="K88" s="51">
        <f>IF(Inventaires!I89="","",Inventaires!I89)</f>
        <v>3510</v>
      </c>
      <c r="L88" s="37">
        <f t="shared" si="11"/>
        <v>88</v>
      </c>
    </row>
    <row r="89" spans="1:12" x14ac:dyDescent="0.3">
      <c r="A89" s="53" t="str">
        <f t="shared" ca="1" si="9"/>
        <v/>
      </c>
      <c r="B89" s="54" t="str">
        <f t="shared" ca="1" si="10"/>
        <v/>
      </c>
      <c r="D89" s="52" t="str">
        <f>IF(Inventaires!H90="","",Inventaires!H90)</f>
        <v>3500 Hygiène corporelle</v>
      </c>
      <c r="E89" s="37" t="str">
        <f t="shared" si="6"/>
        <v/>
      </c>
      <c r="F89" s="37" t="str">
        <f>IF(OR(Inventaires!H90="",Rapport!A$2&lt;&gt;Inventaires!H90),"",Inventaires!I90)</f>
        <v/>
      </c>
      <c r="G89" s="37" t="str">
        <f t="shared" si="7"/>
        <v/>
      </c>
      <c r="H89" s="37" t="str">
        <f>IF(OR(F89&lt;&gt;Rapport!$C$1,F89=""),"",ROW())</f>
        <v/>
      </c>
      <c r="I89" s="52" t="str">
        <f ca="1">IF(COUNTIF($I$3:I88,F89)&lt;1,F89,"")</f>
        <v/>
      </c>
      <c r="J89" s="37" t="str">
        <f t="shared" ca="1" si="8"/>
        <v/>
      </c>
      <c r="K89" s="51" t="str">
        <f>IF(Inventaires!I90="","",Inventaires!I90)</f>
        <v/>
      </c>
      <c r="L89" s="37" t="str">
        <f t="shared" si="11"/>
        <v/>
      </c>
    </row>
    <row r="90" spans="1:12" x14ac:dyDescent="0.3">
      <c r="A90" s="53" t="str">
        <f t="shared" ca="1" si="9"/>
        <v/>
      </c>
      <c r="B90" s="54" t="str">
        <f t="shared" ca="1" si="10"/>
        <v/>
      </c>
      <c r="D90" s="52" t="str">
        <f>IF(Inventaires!H91="","",Inventaires!H91)</f>
        <v>3500 Hygiène corporelle</v>
      </c>
      <c r="E90" s="37" t="str">
        <f t="shared" si="6"/>
        <v/>
      </c>
      <c r="F90" s="37" t="str">
        <f>IF(OR(Inventaires!H91="",Rapport!A$2&lt;&gt;Inventaires!H91),"",Inventaires!I91)</f>
        <v/>
      </c>
      <c r="G90" s="37" t="str">
        <f t="shared" si="7"/>
        <v/>
      </c>
      <c r="H90" s="37" t="str">
        <f>IF(OR(F90&lt;&gt;Rapport!$C$1,F90=""),"",ROW())</f>
        <v/>
      </c>
      <c r="I90" s="52" t="str">
        <f ca="1">IF(COUNTIF($I$3:I89,F90)&lt;1,F90,"")</f>
        <v/>
      </c>
      <c r="J90" s="37" t="str">
        <f t="shared" ca="1" si="8"/>
        <v/>
      </c>
      <c r="K90" s="51" t="str">
        <f>IF(Inventaires!I91="","",Inventaires!I91)</f>
        <v/>
      </c>
      <c r="L90" s="37" t="str">
        <f t="shared" si="11"/>
        <v/>
      </c>
    </row>
    <row r="91" spans="1:12" x14ac:dyDescent="0.3">
      <c r="A91" s="53" t="str">
        <f t="shared" ca="1" si="9"/>
        <v/>
      </c>
      <c r="B91" s="54" t="str">
        <f t="shared" ca="1" si="10"/>
        <v/>
      </c>
      <c r="D91" s="52" t="str">
        <f>IF(Inventaires!H92="","",Inventaires!H92)</f>
        <v>3500 Hygiène corporelle</v>
      </c>
      <c r="E91" s="37" t="str">
        <f t="shared" si="6"/>
        <v/>
      </c>
      <c r="F91" s="37" t="str">
        <f>IF(OR(Inventaires!H92="",Rapport!A$2&lt;&gt;Inventaires!H92),"",Inventaires!I92)</f>
        <v/>
      </c>
      <c r="G91" s="37" t="str">
        <f t="shared" si="7"/>
        <v/>
      </c>
      <c r="H91" s="37" t="str">
        <f>IF(OR(F91&lt;&gt;Rapport!$C$1,F91=""),"",ROW())</f>
        <v/>
      </c>
      <c r="I91" s="52" t="str">
        <f ca="1">IF(COUNTIF($I$3:I90,F91)&lt;1,F91,"")</f>
        <v/>
      </c>
      <c r="J91" s="37" t="str">
        <f t="shared" ca="1" si="8"/>
        <v/>
      </c>
      <c r="K91" s="51" t="str">
        <f>IF(Inventaires!I92="","",Inventaires!I92)</f>
        <v/>
      </c>
      <c r="L91" s="37" t="str">
        <f t="shared" si="11"/>
        <v/>
      </c>
    </row>
    <row r="92" spans="1:12" x14ac:dyDescent="0.3">
      <c r="A92" s="53" t="str">
        <f t="shared" ca="1" si="9"/>
        <v/>
      </c>
      <c r="B92" s="54" t="str">
        <f t="shared" ca="1" si="10"/>
        <v/>
      </c>
      <c r="D92" s="52" t="str">
        <f>IF(Inventaires!H93="","",Inventaires!H93)</f>
        <v>3500 Hygiène corporelle</v>
      </c>
      <c r="E92" s="37" t="str">
        <f t="shared" si="6"/>
        <v/>
      </c>
      <c r="F92" s="37" t="str">
        <f>IF(OR(Inventaires!H93="",Rapport!A$2&lt;&gt;Inventaires!H93),"",Inventaires!I93)</f>
        <v/>
      </c>
      <c r="G92" s="37" t="str">
        <f t="shared" si="7"/>
        <v/>
      </c>
      <c r="H92" s="37" t="str">
        <f>IF(OR(F92&lt;&gt;Rapport!$C$1,F92=""),"",ROW())</f>
        <v/>
      </c>
      <c r="I92" s="52" t="str">
        <f ca="1">IF(COUNTIF($I$3:I91,F92)&lt;1,F92,"")</f>
        <v/>
      </c>
      <c r="J92" s="37" t="str">
        <f t="shared" ca="1" si="8"/>
        <v/>
      </c>
      <c r="K92" s="51" t="str">
        <f>IF(Inventaires!I93="","",Inventaires!I93)</f>
        <v/>
      </c>
      <c r="L92" s="37" t="str">
        <f t="shared" si="11"/>
        <v/>
      </c>
    </row>
    <row r="93" spans="1:12" x14ac:dyDescent="0.3">
      <c r="A93" s="53" t="str">
        <f t="shared" ca="1" si="9"/>
        <v/>
      </c>
      <c r="B93" s="54" t="str">
        <f t="shared" ca="1" si="10"/>
        <v/>
      </c>
      <c r="D93" s="52" t="str">
        <f>IF(Inventaires!H94="","",Inventaires!H94)</f>
        <v>3500 Hygiène corporelle</v>
      </c>
      <c r="E93" s="37" t="str">
        <f t="shared" si="6"/>
        <v/>
      </c>
      <c r="F93" s="37" t="str">
        <f>IF(OR(Inventaires!H94="",Rapport!A$2&lt;&gt;Inventaires!H94),"",Inventaires!I94)</f>
        <v/>
      </c>
      <c r="G93" s="37" t="str">
        <f t="shared" si="7"/>
        <v/>
      </c>
      <c r="H93" s="37" t="str">
        <f>IF(OR(F93&lt;&gt;Rapport!$C$1,F93=""),"",ROW())</f>
        <v/>
      </c>
      <c r="I93" s="52" t="str">
        <f ca="1">IF(COUNTIF($I$3:I92,F93)&lt;1,F93,"")</f>
        <v/>
      </c>
      <c r="J93" s="37" t="str">
        <f t="shared" ca="1" si="8"/>
        <v/>
      </c>
      <c r="K93" s="51" t="str">
        <f>IF(Inventaires!I94="","",Inventaires!I94)</f>
        <v/>
      </c>
      <c r="L93" s="37" t="str">
        <f t="shared" si="11"/>
        <v/>
      </c>
    </row>
    <row r="94" spans="1:12" x14ac:dyDescent="0.3">
      <c r="A94" s="53" t="str">
        <f t="shared" ca="1" si="9"/>
        <v/>
      </c>
      <c r="B94" s="54" t="str">
        <f t="shared" ca="1" si="10"/>
        <v/>
      </c>
      <c r="D94" s="52" t="str">
        <f>IF(Inventaires!H95="","",Inventaires!H95)</f>
        <v>3500 Hygiène corporelle</v>
      </c>
      <c r="E94" s="37" t="str">
        <f t="shared" si="6"/>
        <v/>
      </c>
      <c r="F94" s="37" t="str">
        <f>IF(OR(Inventaires!H95="",Rapport!A$2&lt;&gt;Inventaires!H95),"",Inventaires!I95)</f>
        <v/>
      </c>
      <c r="G94" s="37" t="str">
        <f t="shared" si="7"/>
        <v/>
      </c>
      <c r="H94" s="37" t="str">
        <f>IF(OR(F94&lt;&gt;Rapport!$C$1,F94=""),"",ROW())</f>
        <v/>
      </c>
      <c r="I94" s="52" t="str">
        <f ca="1">IF(COUNTIF($I$3:I93,F94)&lt;1,F94,"")</f>
        <v/>
      </c>
      <c r="J94" s="37" t="str">
        <f t="shared" ca="1" si="8"/>
        <v/>
      </c>
      <c r="K94" s="51" t="str">
        <f>IF(Inventaires!I95="","",Inventaires!I95)</f>
        <v/>
      </c>
      <c r="L94" s="37" t="str">
        <f t="shared" si="11"/>
        <v/>
      </c>
    </row>
    <row r="95" spans="1:12" x14ac:dyDescent="0.3">
      <c r="A95" s="53" t="str">
        <f t="shared" ca="1" si="9"/>
        <v/>
      </c>
      <c r="B95" s="54" t="str">
        <f t="shared" ca="1" si="10"/>
        <v/>
      </c>
      <c r="D95" s="52" t="str">
        <f>IF(Inventaires!H96="","",Inventaires!H96)</f>
        <v>3500 Hygiène corporelle</v>
      </c>
      <c r="E95" s="37" t="str">
        <f t="shared" si="6"/>
        <v/>
      </c>
      <c r="F95" s="37" t="str">
        <f>IF(OR(Inventaires!H96="",Rapport!A$2&lt;&gt;Inventaires!H96),"",Inventaires!I96)</f>
        <v/>
      </c>
      <c r="G95" s="37" t="str">
        <f t="shared" si="7"/>
        <v/>
      </c>
      <c r="H95" s="37" t="str">
        <f>IF(OR(F95&lt;&gt;Rapport!$C$1,F95=""),"",ROW())</f>
        <v/>
      </c>
      <c r="I95" s="52" t="str">
        <f ca="1">IF(COUNTIF($I$3:I94,F95)&lt;1,F95,"")</f>
        <v/>
      </c>
      <c r="J95" s="37" t="str">
        <f t="shared" ca="1" si="8"/>
        <v/>
      </c>
      <c r="K95" s="51" t="str">
        <f>IF(Inventaires!I96="","",Inventaires!I96)</f>
        <v/>
      </c>
      <c r="L95" s="37" t="str">
        <f t="shared" si="11"/>
        <v/>
      </c>
    </row>
    <row r="96" spans="1:12" x14ac:dyDescent="0.3">
      <c r="A96" s="53" t="str">
        <f t="shared" ca="1" si="9"/>
        <v/>
      </c>
      <c r="B96" s="54" t="str">
        <f t="shared" ca="1" si="10"/>
        <v/>
      </c>
      <c r="D96" s="52" t="str">
        <f>IF(Inventaires!H97="","",Inventaires!H97)</f>
        <v>3500 Hygiène corporelle</v>
      </c>
      <c r="E96" s="37" t="str">
        <f t="shared" si="6"/>
        <v/>
      </c>
      <c r="F96" s="37" t="str">
        <f>IF(OR(Inventaires!H97="",Rapport!A$2&lt;&gt;Inventaires!H97),"",Inventaires!I97)</f>
        <v/>
      </c>
      <c r="G96" s="37" t="str">
        <f t="shared" si="7"/>
        <v/>
      </c>
      <c r="H96" s="37" t="str">
        <f>IF(OR(F96&lt;&gt;Rapport!$C$1,F96=""),"",ROW())</f>
        <v/>
      </c>
      <c r="I96" s="52" t="str">
        <f ca="1">IF(COUNTIF($I$3:I95,F96)&lt;1,F96,"")</f>
        <v/>
      </c>
      <c r="J96" s="37" t="str">
        <f t="shared" ca="1" si="8"/>
        <v/>
      </c>
      <c r="K96" s="51" t="str">
        <f>IF(Inventaires!I97="","",Inventaires!I97)</f>
        <v/>
      </c>
      <c r="L96" s="37" t="str">
        <f t="shared" si="11"/>
        <v/>
      </c>
    </row>
    <row r="97" spans="1:12" x14ac:dyDescent="0.3">
      <c r="A97" s="53" t="str">
        <f t="shared" ca="1" si="9"/>
        <v/>
      </c>
      <c r="B97" s="54" t="str">
        <f t="shared" ca="1" si="10"/>
        <v/>
      </c>
      <c r="D97" s="52" t="str">
        <f>IF(Inventaires!H98="","",Inventaires!H98)</f>
        <v>3500 Hygiène corporelle</v>
      </c>
      <c r="E97" s="37">
        <f t="shared" si="6"/>
        <v>97</v>
      </c>
      <c r="F97" s="37" t="str">
        <f>IF(OR(Inventaires!H98="",Rapport!A$2&lt;&gt;Inventaires!H98),"",Inventaires!I98)</f>
        <v/>
      </c>
      <c r="G97" s="37" t="str">
        <f t="shared" si="7"/>
        <v/>
      </c>
      <c r="H97" s="37" t="str">
        <f>IF(OR(F97&lt;&gt;Rapport!$C$1,F97=""),"",ROW())</f>
        <v/>
      </c>
      <c r="I97" s="52" t="str">
        <f ca="1">IF(COUNTIF($I$3:I96,F97)&lt;1,F97,"")</f>
        <v/>
      </c>
      <c r="J97" s="37" t="str">
        <f t="shared" ca="1" si="8"/>
        <v/>
      </c>
      <c r="K97" s="51" t="str">
        <f>IF(Inventaires!I98="","",Inventaires!I98)</f>
        <v/>
      </c>
      <c r="L97" s="37" t="str">
        <f t="shared" si="11"/>
        <v/>
      </c>
    </row>
    <row r="98" spans="1:12" x14ac:dyDescent="0.3">
      <c r="A98" s="53" t="str">
        <f t="shared" ca="1" si="9"/>
        <v/>
      </c>
      <c r="B98" s="54" t="str">
        <f t="shared" ca="1" si="10"/>
        <v/>
      </c>
      <c r="D98" s="52" t="str">
        <f>IF(Inventaires!H99="","",Inventaires!H99)</f>
        <v>3700 Hygiène Buccale</v>
      </c>
      <c r="E98" s="37" t="str">
        <f t="shared" si="6"/>
        <v/>
      </c>
      <c r="F98" s="37" t="str">
        <f>IF(OR(Inventaires!H99="",Rapport!A$2&lt;&gt;Inventaires!H99),"",Inventaires!I99)</f>
        <v/>
      </c>
      <c r="G98" s="37" t="str">
        <f t="shared" si="7"/>
        <v/>
      </c>
      <c r="H98" s="37" t="str">
        <f>IF(OR(F98&lt;&gt;Rapport!$C$1,F98=""),"",ROW())</f>
        <v/>
      </c>
      <c r="I98" s="52" t="str">
        <f ca="1">IF(COUNTIF($I$3:I97,F98)&lt;1,F98,"")</f>
        <v/>
      </c>
      <c r="J98" s="37" t="str">
        <f t="shared" ca="1" si="8"/>
        <v/>
      </c>
      <c r="K98" s="51" t="str">
        <f>IF(Inventaires!I99="","",Inventaires!I99)</f>
        <v/>
      </c>
      <c r="L98" s="37" t="str">
        <f t="shared" si="11"/>
        <v/>
      </c>
    </row>
    <row r="99" spans="1:12" x14ac:dyDescent="0.3">
      <c r="A99" s="53" t="str">
        <f t="shared" ca="1" si="9"/>
        <v/>
      </c>
      <c r="B99" s="54" t="str">
        <f t="shared" ca="1" si="10"/>
        <v/>
      </c>
      <c r="D99" s="52" t="str">
        <f>IF(Inventaires!H100="","",Inventaires!H100)</f>
        <v>3700 Hygiène Buccale</v>
      </c>
      <c r="E99" s="37" t="str">
        <f t="shared" si="6"/>
        <v/>
      </c>
      <c r="F99" s="37" t="str">
        <f>IF(OR(Inventaires!H100="",Rapport!A$2&lt;&gt;Inventaires!H100),"",Inventaires!I100)</f>
        <v/>
      </c>
      <c r="G99" s="37" t="str">
        <f t="shared" si="7"/>
        <v/>
      </c>
      <c r="H99" s="37" t="str">
        <f>IF(OR(F99&lt;&gt;Rapport!$C$1,F99=""),"",ROW())</f>
        <v/>
      </c>
      <c r="I99" s="52" t="str">
        <f ca="1">IF(COUNTIF($I$3:I98,F99)&lt;1,F99,"")</f>
        <v/>
      </c>
      <c r="J99" s="37" t="str">
        <f t="shared" ca="1" si="8"/>
        <v/>
      </c>
      <c r="K99" s="51" t="str">
        <f>IF(Inventaires!I100="","",Inventaires!I100)</f>
        <v/>
      </c>
      <c r="L99" s="37" t="str">
        <f t="shared" si="11"/>
        <v/>
      </c>
    </row>
    <row r="100" spans="1:12" x14ac:dyDescent="0.3">
      <c r="A100" s="53" t="str">
        <f t="shared" ca="1" si="9"/>
        <v/>
      </c>
      <c r="B100" s="54" t="str">
        <f t="shared" ca="1" si="10"/>
        <v/>
      </c>
      <c r="D100" s="52" t="str">
        <f>IF(Inventaires!H101="","",Inventaires!H101)</f>
        <v>3700 Hygiène Buccale</v>
      </c>
      <c r="E100" s="37" t="str">
        <f t="shared" si="6"/>
        <v/>
      </c>
      <c r="F100" s="37" t="str">
        <f>IF(OR(Inventaires!H101="",Rapport!A$2&lt;&gt;Inventaires!H101),"",Inventaires!I101)</f>
        <v/>
      </c>
      <c r="G100" s="37" t="str">
        <f t="shared" si="7"/>
        <v/>
      </c>
      <c r="H100" s="37" t="str">
        <f>IF(OR(F100&lt;&gt;Rapport!$C$1,F100=""),"",ROW())</f>
        <v/>
      </c>
      <c r="I100" s="52" t="str">
        <f ca="1">IF(COUNTIF($I$3:I99,F100)&lt;1,F100,"")</f>
        <v/>
      </c>
      <c r="J100" s="37" t="str">
        <f t="shared" ca="1" si="8"/>
        <v/>
      </c>
      <c r="K100" s="51" t="str">
        <f>IF(Inventaires!I101="","",Inventaires!I101)</f>
        <v/>
      </c>
      <c r="L100" s="37" t="str">
        <f t="shared" si="11"/>
        <v/>
      </c>
    </row>
    <row r="101" spans="1:12" x14ac:dyDescent="0.3">
      <c r="A101" s="53" t="str">
        <f t="shared" ca="1" si="9"/>
        <v/>
      </c>
      <c r="B101" s="54" t="str">
        <f t="shared" ca="1" si="10"/>
        <v/>
      </c>
      <c r="D101" s="52" t="str">
        <f>IF(Inventaires!H102="","",Inventaires!H102)</f>
        <v>3700 Hygiène Buccale</v>
      </c>
      <c r="E101" s="37" t="str">
        <f t="shared" si="6"/>
        <v/>
      </c>
      <c r="F101" s="37" t="str">
        <f>IF(OR(Inventaires!H102="",Rapport!A$2&lt;&gt;Inventaires!H102),"",Inventaires!I102)</f>
        <v/>
      </c>
      <c r="G101" s="37" t="str">
        <f t="shared" si="7"/>
        <v/>
      </c>
      <c r="H101" s="37" t="str">
        <f>IF(OR(F101&lt;&gt;Rapport!$C$1,F101=""),"",ROW())</f>
        <v/>
      </c>
      <c r="I101" s="52" t="str">
        <f ca="1">IF(COUNTIF($I$3:I100,F101)&lt;1,F101,"")</f>
        <v/>
      </c>
      <c r="J101" s="37" t="str">
        <f t="shared" ca="1" si="8"/>
        <v/>
      </c>
      <c r="K101" s="51" t="str">
        <f>IF(Inventaires!I102="","",Inventaires!I102)</f>
        <v/>
      </c>
      <c r="L101" s="37" t="str">
        <f t="shared" si="11"/>
        <v/>
      </c>
    </row>
    <row r="102" spans="1:12" x14ac:dyDescent="0.3">
      <c r="A102" s="53" t="str">
        <f t="shared" ca="1" si="9"/>
        <v/>
      </c>
      <c r="B102" s="54" t="str">
        <f t="shared" ca="1" si="10"/>
        <v/>
      </c>
      <c r="D102" s="52" t="str">
        <f>IF(Inventaires!H103="","",Inventaires!H103)</f>
        <v>3700 Hygiène Buccale</v>
      </c>
      <c r="E102" s="37" t="str">
        <f t="shared" si="6"/>
        <v/>
      </c>
      <c r="F102" s="37" t="str">
        <f>IF(OR(Inventaires!H103="",Rapport!A$2&lt;&gt;Inventaires!H103),"",Inventaires!I103)</f>
        <v/>
      </c>
      <c r="G102" s="37" t="str">
        <f t="shared" si="7"/>
        <v/>
      </c>
      <c r="H102" s="37" t="str">
        <f>IF(OR(F102&lt;&gt;Rapport!$C$1,F102=""),"",ROW())</f>
        <v/>
      </c>
      <c r="I102" s="52" t="str">
        <f ca="1">IF(COUNTIF($I$3:I101,F102)&lt;1,F102,"")</f>
        <v/>
      </c>
      <c r="J102" s="37" t="str">
        <f t="shared" ca="1" si="8"/>
        <v/>
      </c>
      <c r="K102" s="51" t="str">
        <f>IF(Inventaires!I103="","",Inventaires!I103)</f>
        <v/>
      </c>
      <c r="L102" s="37" t="str">
        <f t="shared" si="11"/>
        <v/>
      </c>
    </row>
    <row r="103" spans="1:12" x14ac:dyDescent="0.3">
      <c r="A103" s="53" t="str">
        <f t="shared" ca="1" si="9"/>
        <v/>
      </c>
      <c r="B103" s="54" t="str">
        <f t="shared" ca="1" si="10"/>
        <v/>
      </c>
      <c r="D103" s="52" t="str">
        <f>IF(Inventaires!H104="","",Inventaires!H104)</f>
        <v>3700 Hygiène Buccale</v>
      </c>
      <c r="E103" s="37">
        <f t="shared" si="6"/>
        <v>103</v>
      </c>
      <c r="F103" s="37" t="str">
        <f>IF(OR(Inventaires!H104="",Rapport!A$2&lt;&gt;Inventaires!H104),"",Inventaires!I104)</f>
        <v/>
      </c>
      <c r="G103" s="37" t="str">
        <f t="shared" si="7"/>
        <v/>
      </c>
      <c r="H103" s="37" t="str">
        <f>IF(OR(F103&lt;&gt;Rapport!$C$1,F103=""),"",ROW())</f>
        <v/>
      </c>
      <c r="I103" s="52" t="str">
        <f ca="1">IF(COUNTIF($I$3:I102,F103)&lt;1,F103,"")</f>
        <v/>
      </c>
      <c r="J103" s="37" t="str">
        <f t="shared" ca="1" si="8"/>
        <v/>
      </c>
      <c r="K103" s="51" t="str">
        <f>IF(Inventaires!I104="","",Inventaires!I104)</f>
        <v/>
      </c>
      <c r="L103" s="37" t="str">
        <f t="shared" si="11"/>
        <v/>
      </c>
    </row>
    <row r="104" spans="1:12" x14ac:dyDescent="0.3">
      <c r="A104" s="53" t="str">
        <f t="shared" ca="1" si="9"/>
        <v/>
      </c>
      <c r="B104" s="54" t="str">
        <f t="shared" ca="1" si="10"/>
        <v/>
      </c>
      <c r="D104" s="52" t="str">
        <f>IF(Inventaires!H105="","",Inventaires!H105)</f>
        <v>3900 Rasage</v>
      </c>
      <c r="E104" s="37" t="str">
        <f t="shared" si="6"/>
        <v/>
      </c>
      <c r="F104" s="37" t="str">
        <f>IF(OR(Inventaires!H105="",Rapport!A$2&lt;&gt;Inventaires!H105),"",Inventaires!I105)</f>
        <v/>
      </c>
      <c r="G104" s="37" t="str">
        <f t="shared" si="7"/>
        <v/>
      </c>
      <c r="H104" s="37" t="str">
        <f>IF(OR(F104&lt;&gt;Rapport!$C$1,F104=""),"",ROW())</f>
        <v/>
      </c>
      <c r="I104" s="52" t="str">
        <f ca="1">IF(COUNTIF($I$3:I103,F104)&lt;1,F104,"")</f>
        <v/>
      </c>
      <c r="J104" s="37" t="str">
        <f t="shared" ca="1" si="8"/>
        <v/>
      </c>
      <c r="K104" s="51" t="str">
        <f>IF(Inventaires!I105="","",Inventaires!I105)</f>
        <v/>
      </c>
      <c r="L104" s="37" t="str">
        <f t="shared" si="11"/>
        <v/>
      </c>
    </row>
    <row r="105" spans="1:12" x14ac:dyDescent="0.3">
      <c r="A105" s="53" t="str">
        <f t="shared" ca="1" si="9"/>
        <v/>
      </c>
      <c r="B105" s="54" t="str">
        <f t="shared" ca="1" si="10"/>
        <v/>
      </c>
      <c r="D105" s="52" t="str">
        <f>IF(Inventaires!H106="","",Inventaires!H106)</f>
        <v>3900 Rasage</v>
      </c>
      <c r="E105" s="37">
        <f t="shared" si="6"/>
        <v>105</v>
      </c>
      <c r="F105" s="37" t="str">
        <f>IF(OR(Inventaires!H106="",Rapport!A$2&lt;&gt;Inventaires!H106),"",Inventaires!I106)</f>
        <v/>
      </c>
      <c r="G105" s="37" t="str">
        <f t="shared" si="7"/>
        <v/>
      </c>
      <c r="H105" s="37" t="str">
        <f>IF(OR(F105&lt;&gt;Rapport!$C$1,F105=""),"",ROW())</f>
        <v/>
      </c>
      <c r="I105" s="52" t="str">
        <f ca="1">IF(COUNTIF($I$3:I104,F105)&lt;1,F105,"")</f>
        <v/>
      </c>
      <c r="J105" s="37" t="str">
        <f t="shared" ca="1" si="8"/>
        <v/>
      </c>
      <c r="K105" s="51" t="str">
        <f>IF(Inventaires!I106="","",Inventaires!I106)</f>
        <v/>
      </c>
      <c r="L105" s="37" t="str">
        <f t="shared" si="11"/>
        <v/>
      </c>
    </row>
    <row r="106" spans="1:12" x14ac:dyDescent="0.3">
      <c r="A106" s="53" t="str">
        <f t="shared" ca="1" si="9"/>
        <v/>
      </c>
      <c r="B106" s="54" t="str">
        <f t="shared" ca="1" si="10"/>
        <v/>
      </c>
      <c r="D106" s="52" t="str">
        <f>IF(Inventaires!H107="","",Inventaires!H107)</f>
        <v>4000 Serviettes Sanitaires</v>
      </c>
      <c r="E106" s="37" t="str">
        <f t="shared" si="6"/>
        <v/>
      </c>
      <c r="F106" s="37" t="str">
        <f>IF(OR(Inventaires!H107="",Rapport!A$2&lt;&gt;Inventaires!H107),"",Inventaires!I107)</f>
        <v/>
      </c>
      <c r="G106" s="37" t="str">
        <f t="shared" si="7"/>
        <v/>
      </c>
      <c r="H106" s="37" t="str">
        <f>IF(OR(F106&lt;&gt;Rapport!$C$1,F106=""),"",ROW())</f>
        <v/>
      </c>
      <c r="I106" s="52" t="str">
        <f ca="1">IF(COUNTIF($I$3:I105,F106)&lt;1,F106,"")</f>
        <v/>
      </c>
      <c r="J106" s="37" t="str">
        <f t="shared" ca="1" si="8"/>
        <v/>
      </c>
      <c r="K106" s="51" t="str">
        <f>IF(Inventaires!I107="","",Inventaires!I107)</f>
        <v/>
      </c>
      <c r="L106" s="37" t="str">
        <f t="shared" si="11"/>
        <v/>
      </c>
    </row>
    <row r="107" spans="1:12" x14ac:dyDescent="0.3">
      <c r="A107" s="53" t="str">
        <f t="shared" ca="1" si="9"/>
        <v/>
      </c>
      <c r="B107" s="54" t="str">
        <f t="shared" ca="1" si="10"/>
        <v/>
      </c>
      <c r="D107" s="52" t="str">
        <f>IF(Inventaires!H108="","",Inventaires!H108)</f>
        <v>4000 Serviettes Sanitaires</v>
      </c>
      <c r="E107" s="37" t="str">
        <f t="shared" si="6"/>
        <v/>
      </c>
      <c r="F107" s="37" t="str">
        <f>IF(OR(Inventaires!H108="",Rapport!A$2&lt;&gt;Inventaires!H108),"",Inventaires!I108)</f>
        <v/>
      </c>
      <c r="G107" s="37" t="str">
        <f t="shared" si="7"/>
        <v/>
      </c>
      <c r="H107" s="37" t="str">
        <f>IF(OR(F107&lt;&gt;Rapport!$C$1,F107=""),"",ROW())</f>
        <v/>
      </c>
      <c r="I107" s="52" t="str">
        <f ca="1">IF(COUNTIF($I$3:I106,F107)&lt;1,F107,"")</f>
        <v/>
      </c>
      <c r="J107" s="37" t="str">
        <f t="shared" ca="1" si="8"/>
        <v/>
      </c>
      <c r="K107" s="51" t="str">
        <f>IF(Inventaires!I108="","",Inventaires!I108)</f>
        <v/>
      </c>
      <c r="L107" s="37" t="str">
        <f t="shared" si="11"/>
        <v/>
      </c>
    </row>
    <row r="108" spans="1:12" x14ac:dyDescent="0.3">
      <c r="A108" s="53" t="str">
        <f t="shared" ca="1" si="9"/>
        <v/>
      </c>
      <c r="B108" s="54" t="str">
        <f t="shared" ca="1" si="10"/>
        <v/>
      </c>
      <c r="D108" s="52" t="str">
        <f>IF(Inventaires!H109="","",Inventaires!H109)</f>
        <v>4000 Serviettes Sanitaires</v>
      </c>
      <c r="E108" s="37" t="str">
        <f t="shared" si="6"/>
        <v/>
      </c>
      <c r="F108" s="37" t="str">
        <f>IF(OR(Inventaires!H109="",Rapport!A$2&lt;&gt;Inventaires!H109),"",Inventaires!I109)</f>
        <v/>
      </c>
      <c r="G108" s="37" t="str">
        <f t="shared" si="7"/>
        <v/>
      </c>
      <c r="H108" s="37" t="str">
        <f>IF(OR(F108&lt;&gt;Rapport!$C$1,F108=""),"",ROW())</f>
        <v/>
      </c>
      <c r="I108" s="52" t="str">
        <f ca="1">IF(COUNTIF($I$3:I107,F108)&lt;1,F108,"")</f>
        <v/>
      </c>
      <c r="J108" s="37" t="str">
        <f t="shared" ca="1" si="8"/>
        <v/>
      </c>
      <c r="K108" s="51" t="str">
        <f>IF(Inventaires!I109="","",Inventaires!I109)</f>
        <v/>
      </c>
      <c r="L108" s="37" t="str">
        <f t="shared" si="11"/>
        <v/>
      </c>
    </row>
    <row r="109" spans="1:12" x14ac:dyDescent="0.3">
      <c r="A109" s="53" t="str">
        <f t="shared" ca="1" si="9"/>
        <v/>
      </c>
      <c r="B109" s="54" t="str">
        <f t="shared" ca="1" si="10"/>
        <v/>
      </c>
      <c r="D109" s="52" t="str">
        <f>IF(Inventaires!H110="","",Inventaires!H110)</f>
        <v>4000 Serviettes Sanitaires</v>
      </c>
      <c r="E109" s="37" t="str">
        <f t="shared" si="6"/>
        <v/>
      </c>
      <c r="F109" s="37" t="str">
        <f>IF(OR(Inventaires!H110="",Rapport!A$2&lt;&gt;Inventaires!H110),"",Inventaires!I110)</f>
        <v/>
      </c>
      <c r="G109" s="37" t="str">
        <f t="shared" si="7"/>
        <v/>
      </c>
      <c r="H109" s="37" t="str">
        <f>IF(OR(F109&lt;&gt;Rapport!$C$1,F109=""),"",ROW())</f>
        <v/>
      </c>
      <c r="I109" s="52" t="str">
        <f ca="1">IF(COUNTIF($I$3:I108,F109)&lt;1,F109,"")</f>
        <v/>
      </c>
      <c r="J109" s="37" t="str">
        <f t="shared" ca="1" si="8"/>
        <v/>
      </c>
      <c r="K109" s="51" t="str">
        <f>IF(Inventaires!I110="","",Inventaires!I110)</f>
        <v/>
      </c>
      <c r="L109" s="37" t="str">
        <f t="shared" si="11"/>
        <v/>
      </c>
    </row>
    <row r="110" spans="1:12" x14ac:dyDescent="0.3">
      <c r="A110" s="53" t="str">
        <f t="shared" ca="1" si="9"/>
        <v/>
      </c>
      <c r="B110" s="54" t="str">
        <f t="shared" ca="1" si="10"/>
        <v/>
      </c>
      <c r="D110" s="52" t="str">
        <f>IF(Inventaires!H111="","",Inventaires!H111)</f>
        <v>4000 Serviettes Sanitaires</v>
      </c>
      <c r="E110" s="37" t="str">
        <f t="shared" si="6"/>
        <v/>
      </c>
      <c r="F110" s="37" t="str">
        <f>IF(OR(Inventaires!H111="",Rapport!A$2&lt;&gt;Inventaires!H111),"",Inventaires!I111)</f>
        <v/>
      </c>
      <c r="G110" s="37" t="str">
        <f t="shared" si="7"/>
        <v/>
      </c>
      <c r="H110" s="37" t="str">
        <f>IF(OR(F110&lt;&gt;Rapport!$C$1,F110=""),"",ROW())</f>
        <v/>
      </c>
      <c r="I110" s="52" t="str">
        <f ca="1">IF(COUNTIF($I$3:I109,F110)&lt;1,F110,"")</f>
        <v/>
      </c>
      <c r="J110" s="37" t="str">
        <f t="shared" ca="1" si="8"/>
        <v/>
      </c>
      <c r="K110" s="51" t="str">
        <f>IF(Inventaires!I111="","",Inventaires!I111)</f>
        <v/>
      </c>
      <c r="L110" s="37" t="str">
        <f t="shared" si="11"/>
        <v/>
      </c>
    </row>
    <row r="111" spans="1:12" x14ac:dyDescent="0.3">
      <c r="A111" s="53" t="str">
        <f t="shared" ca="1" si="9"/>
        <v/>
      </c>
      <c r="B111" s="54" t="str">
        <f t="shared" ca="1" si="10"/>
        <v/>
      </c>
      <c r="D111" s="52" t="str">
        <f>IF(Inventaires!H112="","",Inventaires!H112)</f>
        <v>4000 Serviettes Sanitaires</v>
      </c>
      <c r="E111" s="37" t="str">
        <f t="shared" si="6"/>
        <v/>
      </c>
      <c r="F111" s="37" t="str">
        <f>IF(OR(Inventaires!H112="",Rapport!A$2&lt;&gt;Inventaires!H112),"",Inventaires!I112)</f>
        <v/>
      </c>
      <c r="G111" s="37" t="str">
        <f t="shared" si="7"/>
        <v/>
      </c>
      <c r="H111" s="37" t="str">
        <f>IF(OR(F111&lt;&gt;Rapport!$C$1,F111=""),"",ROW())</f>
        <v/>
      </c>
      <c r="I111" s="52" t="str">
        <f ca="1">IF(COUNTIF($I$3:I110,F111)&lt;1,F111,"")</f>
        <v/>
      </c>
      <c r="J111" s="37" t="str">
        <f t="shared" ca="1" si="8"/>
        <v/>
      </c>
      <c r="K111" s="51" t="str">
        <f>IF(Inventaires!I112="","",Inventaires!I112)</f>
        <v/>
      </c>
      <c r="L111" s="37" t="str">
        <f t="shared" si="11"/>
        <v/>
      </c>
    </row>
    <row r="112" spans="1:12" x14ac:dyDescent="0.3">
      <c r="A112" s="53" t="str">
        <f t="shared" ca="1" si="9"/>
        <v/>
      </c>
      <c r="B112" s="54" t="str">
        <f t="shared" ca="1" si="10"/>
        <v/>
      </c>
      <c r="D112" s="52" t="str">
        <f>IF(Inventaires!H113="","",Inventaires!H113)</f>
        <v>4000 Serviettes Sanitaires</v>
      </c>
      <c r="E112" s="37" t="str">
        <f t="shared" si="6"/>
        <v/>
      </c>
      <c r="F112" s="37" t="str">
        <f>IF(OR(Inventaires!H113="",Rapport!A$2&lt;&gt;Inventaires!H113),"",Inventaires!I113)</f>
        <v/>
      </c>
      <c r="G112" s="37" t="str">
        <f t="shared" si="7"/>
        <v/>
      </c>
      <c r="H112" s="37" t="str">
        <f>IF(OR(F112&lt;&gt;Rapport!$C$1,F112=""),"",ROW())</f>
        <v/>
      </c>
      <c r="I112" s="52" t="str">
        <f ca="1">IF(COUNTIF($I$3:I111,F112)&lt;1,F112,"")</f>
        <v/>
      </c>
      <c r="J112" s="37" t="str">
        <f t="shared" ca="1" si="8"/>
        <v/>
      </c>
      <c r="K112" s="51" t="str">
        <f>IF(Inventaires!I113="","",Inventaires!I113)</f>
        <v/>
      </c>
      <c r="L112" s="37" t="str">
        <f t="shared" si="11"/>
        <v/>
      </c>
    </row>
    <row r="113" spans="1:12" x14ac:dyDescent="0.3">
      <c r="A113" s="53" t="str">
        <f t="shared" ca="1" si="9"/>
        <v/>
      </c>
      <c r="B113" s="54" t="str">
        <f t="shared" ca="1" si="10"/>
        <v/>
      </c>
      <c r="D113" s="52" t="str">
        <f>IF(Inventaires!H114="","",Inventaires!H114)</f>
        <v>4000 Serviettes Sanitaires</v>
      </c>
      <c r="E113" s="37" t="str">
        <f t="shared" si="6"/>
        <v/>
      </c>
      <c r="F113" s="37" t="str">
        <f>IF(OR(Inventaires!H114="",Rapport!A$2&lt;&gt;Inventaires!H114),"",Inventaires!I114)</f>
        <v/>
      </c>
      <c r="G113" s="37" t="str">
        <f t="shared" si="7"/>
        <v/>
      </c>
      <c r="H113" s="37" t="str">
        <f>IF(OR(F113&lt;&gt;Rapport!$C$1,F113=""),"",ROW())</f>
        <v/>
      </c>
      <c r="I113" s="52" t="str">
        <f ca="1">IF(COUNTIF($I$3:I112,F113)&lt;1,F113,"")</f>
        <v/>
      </c>
      <c r="J113" s="37" t="str">
        <f t="shared" ca="1" si="8"/>
        <v/>
      </c>
      <c r="K113" s="51" t="str">
        <f>IF(Inventaires!I114="","",Inventaires!I114)</f>
        <v/>
      </c>
      <c r="L113" s="37" t="str">
        <f t="shared" si="11"/>
        <v/>
      </c>
    </row>
    <row r="114" spans="1:12" x14ac:dyDescent="0.3">
      <c r="A114" s="53" t="str">
        <f t="shared" ca="1" si="9"/>
        <v/>
      </c>
      <c r="B114" s="54" t="str">
        <f t="shared" ca="1" si="10"/>
        <v/>
      </c>
      <c r="D114" s="52" t="str">
        <f>IF(Inventaires!H115="","",Inventaires!H115)</f>
        <v>4000 Serviettes Sanitaires</v>
      </c>
      <c r="E114" s="37">
        <f t="shared" si="6"/>
        <v>114</v>
      </c>
      <c r="F114" s="37" t="str">
        <f>IF(OR(Inventaires!H115="",Rapport!A$2&lt;&gt;Inventaires!H115),"",Inventaires!I115)</f>
        <v/>
      </c>
      <c r="G114" s="37" t="str">
        <f t="shared" si="7"/>
        <v/>
      </c>
      <c r="H114" s="37" t="str">
        <f>IF(OR(F114&lt;&gt;Rapport!$C$1,F114=""),"",ROW())</f>
        <v/>
      </c>
      <c r="I114" s="52" t="str">
        <f ca="1">IF(COUNTIF($I$3:I113,F114)&lt;1,F114,"")</f>
        <v/>
      </c>
      <c r="J114" s="37" t="str">
        <f t="shared" ca="1" si="8"/>
        <v/>
      </c>
      <c r="K114" s="51" t="str">
        <f>IF(Inventaires!I115="","",Inventaires!I115)</f>
        <v/>
      </c>
      <c r="L114" s="37" t="str">
        <f t="shared" si="11"/>
        <v/>
      </c>
    </row>
    <row r="115" spans="1:12" x14ac:dyDescent="0.3">
      <c r="A115" s="53" t="str">
        <f t="shared" ca="1" si="9"/>
        <v/>
      </c>
      <c r="B115" s="54" t="str">
        <f t="shared" ca="1" si="10"/>
        <v/>
      </c>
      <c r="D115" s="52" t="str">
        <f>IF(Inventaires!H116="","",Inventaires!H116)</f>
        <v>4100 INCONTINENCE</v>
      </c>
      <c r="E115" s="37" t="str">
        <f t="shared" si="6"/>
        <v/>
      </c>
      <c r="F115" s="37" t="str">
        <f>IF(OR(Inventaires!H116="",Rapport!A$2&lt;&gt;Inventaires!H116),"",Inventaires!I116)</f>
        <v/>
      </c>
      <c r="G115" s="37" t="str">
        <f t="shared" si="7"/>
        <v/>
      </c>
      <c r="H115" s="37" t="str">
        <f>IF(OR(F115&lt;&gt;Rapport!$C$1,F115=""),"",ROW())</f>
        <v/>
      </c>
      <c r="I115" s="52" t="str">
        <f ca="1">IF(COUNTIF($I$3:I114,F115)&lt;1,F115,"")</f>
        <v/>
      </c>
      <c r="J115" s="37" t="str">
        <f t="shared" ca="1" si="8"/>
        <v/>
      </c>
      <c r="K115" s="51" t="str">
        <f>IF(Inventaires!I116="","",Inventaires!I116)</f>
        <v/>
      </c>
      <c r="L115" s="37" t="str">
        <f t="shared" si="11"/>
        <v/>
      </c>
    </row>
    <row r="116" spans="1:12" x14ac:dyDescent="0.3">
      <c r="A116" s="53" t="str">
        <f t="shared" ca="1" si="9"/>
        <v/>
      </c>
      <c r="B116" s="54" t="str">
        <f t="shared" ca="1" si="10"/>
        <v/>
      </c>
      <c r="D116" s="52" t="str">
        <f>IF(Inventaires!H117="","",Inventaires!H117)</f>
        <v>4100 INCONTINENCE</v>
      </c>
      <c r="E116" s="37" t="str">
        <f t="shared" si="6"/>
        <v/>
      </c>
      <c r="F116" s="37" t="str">
        <f>IF(OR(Inventaires!H117="",Rapport!A$2&lt;&gt;Inventaires!H117),"",Inventaires!I117)</f>
        <v/>
      </c>
      <c r="G116" s="37" t="str">
        <f t="shared" si="7"/>
        <v/>
      </c>
      <c r="H116" s="37" t="str">
        <f>IF(OR(F116&lt;&gt;Rapport!$C$1,F116=""),"",ROW())</f>
        <v/>
      </c>
      <c r="I116" s="52" t="str">
        <f ca="1">IF(COUNTIF($I$3:I115,F116)&lt;1,F116,"")</f>
        <v/>
      </c>
      <c r="J116" s="37" t="str">
        <f t="shared" ca="1" si="8"/>
        <v/>
      </c>
      <c r="K116" s="51" t="str">
        <f>IF(Inventaires!I117="","",Inventaires!I117)</f>
        <v/>
      </c>
      <c r="L116" s="37" t="str">
        <f t="shared" si="11"/>
        <v/>
      </c>
    </row>
    <row r="117" spans="1:12" x14ac:dyDescent="0.3">
      <c r="A117" s="53" t="str">
        <f t="shared" ca="1" si="9"/>
        <v/>
      </c>
      <c r="B117" s="54" t="str">
        <f t="shared" ca="1" si="10"/>
        <v/>
      </c>
      <c r="D117" s="52" t="str">
        <f>IF(Inventaires!H118="","",Inventaires!H118)</f>
        <v>4100 INCONTINENCE</v>
      </c>
      <c r="E117" s="37" t="str">
        <f t="shared" si="6"/>
        <v/>
      </c>
      <c r="F117" s="37" t="str">
        <f>IF(OR(Inventaires!H118="",Rapport!A$2&lt;&gt;Inventaires!H118),"",Inventaires!I118)</f>
        <v/>
      </c>
      <c r="G117" s="37" t="str">
        <f t="shared" si="7"/>
        <v/>
      </c>
      <c r="H117" s="37" t="str">
        <f>IF(OR(F117&lt;&gt;Rapport!$C$1,F117=""),"",ROW())</f>
        <v/>
      </c>
      <c r="I117" s="52" t="str">
        <f ca="1">IF(COUNTIF($I$3:I116,F117)&lt;1,F117,"")</f>
        <v/>
      </c>
      <c r="J117" s="37" t="str">
        <f t="shared" ca="1" si="8"/>
        <v/>
      </c>
      <c r="K117" s="51" t="str">
        <f>IF(Inventaires!I118="","",Inventaires!I118)</f>
        <v/>
      </c>
      <c r="L117" s="37" t="str">
        <f t="shared" si="11"/>
        <v/>
      </c>
    </row>
    <row r="118" spans="1:12" x14ac:dyDescent="0.3">
      <c r="A118" s="53" t="str">
        <f t="shared" ca="1" si="9"/>
        <v/>
      </c>
      <c r="B118" s="54" t="str">
        <f t="shared" ca="1" si="10"/>
        <v/>
      </c>
      <c r="D118" s="52" t="str">
        <f>IF(Inventaires!H119="","",Inventaires!H119)</f>
        <v>4100 INCONTINENCE</v>
      </c>
      <c r="E118" s="37" t="str">
        <f t="shared" si="6"/>
        <v/>
      </c>
      <c r="F118" s="37" t="str">
        <f>IF(OR(Inventaires!H119="",Rapport!A$2&lt;&gt;Inventaires!H119),"",Inventaires!I119)</f>
        <v/>
      </c>
      <c r="G118" s="37" t="str">
        <f t="shared" si="7"/>
        <v/>
      </c>
      <c r="H118" s="37" t="str">
        <f>IF(OR(F118&lt;&gt;Rapport!$C$1,F118=""),"",ROW())</f>
        <v/>
      </c>
      <c r="I118" s="52" t="str">
        <f ca="1">IF(COUNTIF($I$3:I117,F118)&lt;1,F118,"")</f>
        <v/>
      </c>
      <c r="J118" s="37" t="str">
        <f t="shared" ca="1" si="8"/>
        <v/>
      </c>
      <c r="K118" s="51" t="str">
        <f>IF(Inventaires!I119="","",Inventaires!I119)</f>
        <v/>
      </c>
      <c r="L118" s="37" t="str">
        <f t="shared" si="11"/>
        <v/>
      </c>
    </row>
    <row r="119" spans="1:12" x14ac:dyDescent="0.3">
      <c r="A119" s="53" t="str">
        <f t="shared" ca="1" si="9"/>
        <v/>
      </c>
      <c r="B119" s="54" t="str">
        <f t="shared" ca="1" si="10"/>
        <v/>
      </c>
      <c r="D119" s="52" t="str">
        <f>IF(Inventaires!H120="","",Inventaires!H120)</f>
        <v>4100 INCONTINENCE</v>
      </c>
      <c r="E119" s="37" t="str">
        <f t="shared" si="6"/>
        <v/>
      </c>
      <c r="F119" s="37" t="str">
        <f>IF(OR(Inventaires!H120="",Rapport!A$2&lt;&gt;Inventaires!H120),"",Inventaires!I120)</f>
        <v/>
      </c>
      <c r="G119" s="37" t="str">
        <f t="shared" si="7"/>
        <v/>
      </c>
      <c r="H119" s="37" t="str">
        <f>IF(OR(F119&lt;&gt;Rapport!$C$1,F119=""),"",ROW())</f>
        <v/>
      </c>
      <c r="I119" s="52" t="str">
        <f ca="1">IF(COUNTIF($I$3:I118,F119)&lt;1,F119,"")</f>
        <v/>
      </c>
      <c r="J119" s="37" t="str">
        <f t="shared" ca="1" si="8"/>
        <v/>
      </c>
      <c r="K119" s="51" t="str">
        <f>IF(Inventaires!I120="","",Inventaires!I120)</f>
        <v/>
      </c>
      <c r="L119" s="37" t="str">
        <f t="shared" si="11"/>
        <v/>
      </c>
    </row>
    <row r="120" spans="1:12" x14ac:dyDescent="0.3">
      <c r="A120" s="53" t="str">
        <f t="shared" ca="1" si="9"/>
        <v/>
      </c>
      <c r="B120" s="54" t="str">
        <f t="shared" ca="1" si="10"/>
        <v/>
      </c>
      <c r="D120" s="52" t="str">
        <f>IF(Inventaires!H121="","",Inventaires!H121)</f>
        <v>4100 INCONTINENCE</v>
      </c>
      <c r="E120" s="37">
        <f t="shared" si="6"/>
        <v>120</v>
      </c>
      <c r="F120" s="37" t="str">
        <f>IF(OR(Inventaires!H121="",Rapport!A$2&lt;&gt;Inventaires!H121),"",Inventaires!I121)</f>
        <v/>
      </c>
      <c r="G120" s="37" t="str">
        <f t="shared" si="7"/>
        <v/>
      </c>
      <c r="H120" s="37" t="str">
        <f>IF(OR(F120&lt;&gt;Rapport!$C$1,F120=""),"",ROW())</f>
        <v/>
      </c>
      <c r="I120" s="52" t="str">
        <f ca="1">IF(COUNTIF($I$3:I119,F120)&lt;1,F120,"")</f>
        <v/>
      </c>
      <c r="J120" s="37" t="str">
        <f t="shared" ca="1" si="8"/>
        <v/>
      </c>
      <c r="K120" s="51" t="str">
        <f>IF(Inventaires!I121="","",Inventaires!I121)</f>
        <v/>
      </c>
      <c r="L120" s="37" t="str">
        <f t="shared" si="11"/>
        <v/>
      </c>
    </row>
    <row r="121" spans="1:12" x14ac:dyDescent="0.3">
      <c r="A121" s="53" t="str">
        <f t="shared" ca="1" si="9"/>
        <v/>
      </c>
      <c r="B121" s="54" t="str">
        <f t="shared" ca="1" si="10"/>
        <v/>
      </c>
      <c r="D121" s="52" t="str">
        <f>IF(Inventaires!H122="","",Inventaires!H122)</f>
        <v>4200 Bébé</v>
      </c>
      <c r="E121" s="37" t="str">
        <f t="shared" si="6"/>
        <v/>
      </c>
      <c r="F121" s="37" t="str">
        <f>IF(OR(Inventaires!H122="",Rapport!A$2&lt;&gt;Inventaires!H122),"",Inventaires!I122)</f>
        <v/>
      </c>
      <c r="G121" s="37" t="str">
        <f t="shared" si="7"/>
        <v/>
      </c>
      <c r="H121" s="37" t="str">
        <f>IF(OR(F121&lt;&gt;Rapport!$C$1,F121=""),"",ROW())</f>
        <v/>
      </c>
      <c r="I121" s="52" t="str">
        <f ca="1">IF(COUNTIF($I$3:I120,F121)&lt;1,F121,"")</f>
        <v/>
      </c>
      <c r="J121" s="37" t="str">
        <f t="shared" ca="1" si="8"/>
        <v/>
      </c>
      <c r="K121" s="51">
        <f>IF(Inventaires!I122="","",Inventaires!I122)</f>
        <v>4260</v>
      </c>
      <c r="L121" s="37" t="str">
        <f t="shared" si="11"/>
        <v/>
      </c>
    </row>
    <row r="122" spans="1:12" x14ac:dyDescent="0.3">
      <c r="A122" s="53" t="str">
        <f t="shared" ca="1" si="9"/>
        <v/>
      </c>
      <c r="B122" s="54" t="str">
        <f t="shared" ca="1" si="10"/>
        <v/>
      </c>
      <c r="D122" s="52" t="str">
        <f>IF(Inventaires!H123="","",Inventaires!H123)</f>
        <v>4200 Bébé</v>
      </c>
      <c r="E122" s="37" t="str">
        <f t="shared" si="6"/>
        <v/>
      </c>
      <c r="F122" s="37" t="str">
        <f>IF(OR(Inventaires!H123="",Rapport!A$2&lt;&gt;Inventaires!H123),"",Inventaires!I123)</f>
        <v/>
      </c>
      <c r="G122" s="37" t="str">
        <f t="shared" si="7"/>
        <v/>
      </c>
      <c r="H122" s="37" t="str">
        <f>IF(OR(F122&lt;&gt;Rapport!$C$1,F122=""),"",ROW())</f>
        <v/>
      </c>
      <c r="I122" s="52" t="str">
        <f ca="1">IF(COUNTIF($I$3:I121,F122)&lt;1,F122,"")</f>
        <v/>
      </c>
      <c r="J122" s="37" t="str">
        <f t="shared" ca="1" si="8"/>
        <v/>
      </c>
      <c r="K122" s="51">
        <f>IF(Inventaires!I123="","",Inventaires!I123)</f>
        <v>4260</v>
      </c>
      <c r="L122" s="37" t="str">
        <f t="shared" si="11"/>
        <v/>
      </c>
    </row>
    <row r="123" spans="1:12" x14ac:dyDescent="0.3">
      <c r="A123" s="53" t="str">
        <f t="shared" ca="1" si="9"/>
        <v/>
      </c>
      <c r="B123" s="54" t="str">
        <f t="shared" ca="1" si="10"/>
        <v/>
      </c>
      <c r="D123" s="52" t="str">
        <f>IF(Inventaires!H124="","",Inventaires!H124)</f>
        <v>4200 Bébé</v>
      </c>
      <c r="E123" s="37" t="str">
        <f t="shared" si="6"/>
        <v/>
      </c>
      <c r="F123" s="37" t="str">
        <f>IF(OR(Inventaires!H124="",Rapport!A$2&lt;&gt;Inventaires!H124),"",Inventaires!I124)</f>
        <v/>
      </c>
      <c r="G123" s="37" t="str">
        <f t="shared" si="7"/>
        <v/>
      </c>
      <c r="H123" s="37" t="str">
        <f>IF(OR(F123&lt;&gt;Rapport!$C$1,F123=""),"",ROW())</f>
        <v/>
      </c>
      <c r="I123" s="52" t="str">
        <f ca="1">IF(COUNTIF($I$3:I122,F123)&lt;1,F123,"")</f>
        <v/>
      </c>
      <c r="J123" s="37" t="str">
        <f t="shared" ca="1" si="8"/>
        <v/>
      </c>
      <c r="K123" s="51">
        <f>IF(Inventaires!I124="","",Inventaires!I124)</f>
        <v>4260</v>
      </c>
      <c r="L123" s="37">
        <f t="shared" si="11"/>
        <v>123</v>
      </c>
    </row>
    <row r="124" spans="1:12" x14ac:dyDescent="0.3">
      <c r="A124" s="53" t="str">
        <f t="shared" ca="1" si="9"/>
        <v/>
      </c>
      <c r="B124" s="54" t="str">
        <f t="shared" ca="1" si="10"/>
        <v/>
      </c>
      <c r="D124" s="52" t="str">
        <f>IF(Inventaires!H125="","",Inventaires!H125)</f>
        <v>4200 Bébé</v>
      </c>
      <c r="E124" s="37" t="str">
        <f t="shared" si="6"/>
        <v/>
      </c>
      <c r="F124" s="37" t="str">
        <f>IF(OR(Inventaires!H125="",Rapport!A$2&lt;&gt;Inventaires!H125),"",Inventaires!I125)</f>
        <v/>
      </c>
      <c r="G124" s="37" t="str">
        <f t="shared" si="7"/>
        <v/>
      </c>
      <c r="H124" s="37" t="str">
        <f>IF(OR(F124&lt;&gt;Rapport!$C$1,F124=""),"",ROW())</f>
        <v/>
      </c>
      <c r="I124" s="52" t="str">
        <f ca="1">IF(COUNTIF($I$3:I123,F124)&lt;1,F124,"")</f>
        <v/>
      </c>
      <c r="J124" s="37" t="str">
        <f t="shared" ca="1" si="8"/>
        <v/>
      </c>
      <c r="K124" s="51" t="str">
        <f>IF(Inventaires!I125="","",Inventaires!I125)</f>
        <v>4260 BEBE COUCHES A JETER</v>
      </c>
      <c r="L124" s="37" t="str">
        <f t="shared" si="11"/>
        <v/>
      </c>
    </row>
    <row r="125" spans="1:12" x14ac:dyDescent="0.3">
      <c r="A125" s="53" t="str">
        <f t="shared" ca="1" si="9"/>
        <v/>
      </c>
      <c r="B125" s="54" t="str">
        <f t="shared" ca="1" si="10"/>
        <v/>
      </c>
      <c r="D125" s="52" t="str">
        <f>IF(Inventaires!H126="","",Inventaires!H126)</f>
        <v>4200 Bébé</v>
      </c>
      <c r="E125" s="37" t="str">
        <f t="shared" si="6"/>
        <v/>
      </c>
      <c r="F125" s="37" t="str">
        <f>IF(OR(Inventaires!H126="",Rapport!A$2&lt;&gt;Inventaires!H126),"",Inventaires!I126)</f>
        <v/>
      </c>
      <c r="G125" s="37" t="str">
        <f t="shared" si="7"/>
        <v/>
      </c>
      <c r="H125" s="37" t="str">
        <f>IF(OR(F125&lt;&gt;Rapport!$C$1,F125=""),"",ROW())</f>
        <v/>
      </c>
      <c r="I125" s="52" t="str">
        <f ca="1">IF(COUNTIF($I$3:I124,F125)&lt;1,F125,"")</f>
        <v/>
      </c>
      <c r="J125" s="37" t="str">
        <f t="shared" ca="1" si="8"/>
        <v/>
      </c>
      <c r="K125" s="51" t="str">
        <f>IF(Inventaires!I126="","",Inventaires!I126)</f>
        <v>4260 BEBE COUCHES A JETER</v>
      </c>
      <c r="L125" s="37" t="str">
        <f t="shared" si="11"/>
        <v/>
      </c>
    </row>
    <row r="126" spans="1:12" x14ac:dyDescent="0.3">
      <c r="A126" s="53" t="str">
        <f t="shared" ca="1" si="9"/>
        <v/>
      </c>
      <c r="B126" s="54" t="str">
        <f t="shared" ca="1" si="10"/>
        <v/>
      </c>
      <c r="D126" s="52" t="str">
        <f>IF(Inventaires!H127="","",Inventaires!H127)</f>
        <v>4200 Bébé</v>
      </c>
      <c r="E126" s="37" t="str">
        <f t="shared" si="6"/>
        <v/>
      </c>
      <c r="F126" s="37" t="str">
        <f>IF(OR(Inventaires!H127="",Rapport!A$2&lt;&gt;Inventaires!H127),"",Inventaires!I127)</f>
        <v/>
      </c>
      <c r="G126" s="37" t="str">
        <f t="shared" si="7"/>
        <v/>
      </c>
      <c r="H126" s="37" t="str">
        <f>IF(OR(F126&lt;&gt;Rapport!$C$1,F126=""),"",ROW())</f>
        <v/>
      </c>
      <c r="I126" s="52" t="str">
        <f ca="1">IF(COUNTIF($I$3:I125,F126)&lt;1,F126,"")</f>
        <v/>
      </c>
      <c r="J126" s="37" t="str">
        <f t="shared" ca="1" si="8"/>
        <v/>
      </c>
      <c r="K126" s="51" t="str">
        <f>IF(Inventaires!I127="","",Inventaires!I127)</f>
        <v>4260 BEBE COUCHES A JETER</v>
      </c>
      <c r="L126" s="37" t="str">
        <f t="shared" si="11"/>
        <v/>
      </c>
    </row>
    <row r="127" spans="1:12" x14ac:dyDescent="0.3">
      <c r="A127" s="53" t="str">
        <f t="shared" ca="1" si="9"/>
        <v/>
      </c>
      <c r="B127" s="54" t="str">
        <f t="shared" ca="1" si="10"/>
        <v/>
      </c>
      <c r="D127" s="52" t="str">
        <f>IF(Inventaires!H128="","",Inventaires!H128)</f>
        <v>4200 Bébé</v>
      </c>
      <c r="E127" s="37" t="str">
        <f t="shared" si="6"/>
        <v/>
      </c>
      <c r="F127" s="37" t="str">
        <f>IF(OR(Inventaires!H128="",Rapport!A$2&lt;&gt;Inventaires!H128),"",Inventaires!I128)</f>
        <v/>
      </c>
      <c r="G127" s="37" t="str">
        <f t="shared" si="7"/>
        <v/>
      </c>
      <c r="H127" s="37" t="str">
        <f>IF(OR(F127&lt;&gt;Rapport!$C$1,F127=""),"",ROW())</f>
        <v/>
      </c>
      <c r="I127" s="52" t="str">
        <f ca="1">IF(COUNTIF($I$3:I126,F127)&lt;1,F127,"")</f>
        <v/>
      </c>
      <c r="J127" s="37" t="str">
        <f t="shared" ca="1" si="8"/>
        <v/>
      </c>
      <c r="K127" s="51" t="str">
        <f>IF(Inventaires!I128="","",Inventaires!I128)</f>
        <v>4260 BEBE COUCHES A JETER</v>
      </c>
      <c r="L127" s="37" t="str">
        <f t="shared" si="11"/>
        <v/>
      </c>
    </row>
    <row r="128" spans="1:12" x14ac:dyDescent="0.3">
      <c r="A128" s="53" t="str">
        <f t="shared" ca="1" si="9"/>
        <v/>
      </c>
      <c r="B128" s="54" t="str">
        <f t="shared" ca="1" si="10"/>
        <v/>
      </c>
      <c r="D128" s="52" t="str">
        <f>IF(Inventaires!H129="","",Inventaires!H129)</f>
        <v>4200 Bébé</v>
      </c>
      <c r="E128" s="37" t="str">
        <f t="shared" si="6"/>
        <v/>
      </c>
      <c r="F128" s="37" t="str">
        <f>IF(OR(Inventaires!H129="",Rapport!A$2&lt;&gt;Inventaires!H129),"",Inventaires!I129)</f>
        <v/>
      </c>
      <c r="G128" s="37" t="str">
        <f t="shared" si="7"/>
        <v/>
      </c>
      <c r="H128" s="37" t="str">
        <f>IF(OR(F128&lt;&gt;Rapport!$C$1,F128=""),"",ROW())</f>
        <v/>
      </c>
      <c r="I128" s="52" t="str">
        <f ca="1">IF(COUNTIF($I$3:I127,F128)&lt;1,F128,"")</f>
        <v/>
      </c>
      <c r="J128" s="37" t="str">
        <f t="shared" ca="1" si="8"/>
        <v/>
      </c>
      <c r="K128" s="51" t="str">
        <f>IF(Inventaires!I129="","",Inventaires!I129)</f>
        <v>4260 BEBE COUCHES A JETER</v>
      </c>
      <c r="L128" s="37">
        <f t="shared" si="11"/>
        <v>128</v>
      </c>
    </row>
    <row r="129" spans="1:12" x14ac:dyDescent="0.3">
      <c r="A129" s="53" t="str">
        <f t="shared" ca="1" si="9"/>
        <v/>
      </c>
      <c r="B129" s="54" t="str">
        <f t="shared" ca="1" si="10"/>
        <v/>
      </c>
      <c r="D129" s="52" t="str">
        <f>IF(Inventaires!H130="","",Inventaires!H130)</f>
        <v>4200 Bébé</v>
      </c>
      <c r="E129" s="37" t="str">
        <f t="shared" si="6"/>
        <v/>
      </c>
      <c r="F129" s="37" t="str">
        <f>IF(OR(Inventaires!H130="",Rapport!A$2&lt;&gt;Inventaires!H130),"",Inventaires!I130)</f>
        <v/>
      </c>
      <c r="G129" s="37" t="str">
        <f t="shared" si="7"/>
        <v/>
      </c>
      <c r="H129" s="37" t="str">
        <f>IF(OR(F129&lt;&gt;Rapport!$C$1,F129=""),"",ROW())</f>
        <v/>
      </c>
      <c r="I129" s="52" t="str">
        <f ca="1">IF(COUNTIF($I$3:I128,F129)&lt;1,F129,"")</f>
        <v/>
      </c>
      <c r="J129" s="37" t="str">
        <f t="shared" ca="1" si="8"/>
        <v/>
      </c>
      <c r="K129" s="51" t="str">
        <f>IF(Inventaires!I130="","",Inventaires!I130)</f>
        <v/>
      </c>
      <c r="L129" s="37" t="str">
        <f t="shared" si="11"/>
        <v/>
      </c>
    </row>
    <row r="130" spans="1:12" x14ac:dyDescent="0.3">
      <c r="A130" s="53" t="str">
        <f t="shared" ca="1" si="9"/>
        <v/>
      </c>
      <c r="B130" s="54" t="str">
        <f t="shared" ca="1" si="10"/>
        <v/>
      </c>
      <c r="D130" s="52" t="str">
        <f>IF(Inventaires!H131="","",Inventaires!H131)</f>
        <v>4200 Bébé</v>
      </c>
      <c r="E130" s="37" t="str">
        <f t="shared" ref="E130:E193" si="12">IF(OR(D130="",D130=D131),"",ROW())</f>
        <v/>
      </c>
      <c r="F130" s="37" t="str">
        <f>IF(OR(Inventaires!H131="",Rapport!A$2&lt;&gt;Inventaires!H131),"",Inventaires!I131)</f>
        <v/>
      </c>
      <c r="G130" s="37" t="str">
        <f t="shared" ref="G130:G193" si="13">IF(F130="","",ROW())</f>
        <v/>
      </c>
      <c r="H130" s="37" t="str">
        <f>IF(OR(F130&lt;&gt;Rapport!$C$1,F130=""),"",ROW())</f>
        <v/>
      </c>
      <c r="I130" s="52" t="str">
        <f ca="1">IF(COUNTIF($I$3:I129,F130)&lt;1,F130,"")</f>
        <v/>
      </c>
      <c r="J130" s="37" t="str">
        <f t="shared" ref="J130:J193" ca="1" si="14">IF(OR(I130=0,I130&lt;&gt;""),ROW(),"")</f>
        <v/>
      </c>
      <c r="K130" s="51" t="str">
        <f>IF(Inventaires!I131="","",Inventaires!I131)</f>
        <v/>
      </c>
      <c r="L130" s="37" t="str">
        <f t="shared" si="11"/>
        <v/>
      </c>
    </row>
    <row r="131" spans="1:12" x14ac:dyDescent="0.3">
      <c r="A131" s="53" t="str">
        <f t="shared" ref="A131:A194" ca="1" si="15">IF(ISERROR(SMALL(E$2:E$2500,ROW()-1)),"",INDIRECT("D"&amp;SMALL(E$2:E$2500,ROW()-1)))</f>
        <v/>
      </c>
      <c r="B131" s="54" t="str">
        <f t="shared" ref="B131:B194" ca="1" si="16">IF(ISERROR(SMALL(L$1:L$2500,ROW()-1)),"",INDIRECT("K"&amp;SMALL(L$1:L$2500,ROW()-1)))</f>
        <v/>
      </c>
      <c r="D131" s="52" t="str">
        <f>IF(Inventaires!H132="","",Inventaires!H132)</f>
        <v>4200 Bébé</v>
      </c>
      <c r="E131" s="37" t="str">
        <f t="shared" si="12"/>
        <v/>
      </c>
      <c r="F131" s="37" t="str">
        <f>IF(OR(Inventaires!H132="",Rapport!A$2&lt;&gt;Inventaires!H132),"",Inventaires!I132)</f>
        <v/>
      </c>
      <c r="G131" s="37" t="str">
        <f t="shared" si="13"/>
        <v/>
      </c>
      <c r="H131" s="37" t="str">
        <f>IF(OR(F131&lt;&gt;Rapport!$C$1,F131=""),"",ROW())</f>
        <v/>
      </c>
      <c r="I131" s="52" t="str">
        <f ca="1">IF(COUNTIF($I$3:I130,F131)&lt;1,F131,"")</f>
        <v/>
      </c>
      <c r="J131" s="37" t="str">
        <f t="shared" ca="1" si="14"/>
        <v/>
      </c>
      <c r="K131" s="51" t="str">
        <f>IF(Inventaires!I132="","",Inventaires!I132)</f>
        <v/>
      </c>
      <c r="L131" s="37" t="str">
        <f t="shared" ref="L131:L194" si="17">IF(OR(K131="",K131=K132),"",ROW())</f>
        <v/>
      </c>
    </row>
    <row r="132" spans="1:12" x14ac:dyDescent="0.3">
      <c r="A132" s="53" t="str">
        <f t="shared" ca="1" si="15"/>
        <v/>
      </c>
      <c r="B132" s="54" t="str">
        <f t="shared" ca="1" si="16"/>
        <v/>
      </c>
      <c r="D132" s="52" t="str">
        <f>IF(Inventaires!H133="","",Inventaires!H133)</f>
        <v>4200 Bébé</v>
      </c>
      <c r="E132" s="37" t="str">
        <f t="shared" si="12"/>
        <v/>
      </c>
      <c r="F132" s="37" t="str">
        <f>IF(OR(Inventaires!H133="",Rapport!A$2&lt;&gt;Inventaires!H133),"",Inventaires!I133)</f>
        <v/>
      </c>
      <c r="G132" s="37" t="str">
        <f t="shared" si="13"/>
        <v/>
      </c>
      <c r="H132" s="37" t="str">
        <f>IF(OR(F132&lt;&gt;Rapport!$C$1,F132=""),"",ROW())</f>
        <v/>
      </c>
      <c r="I132" s="52" t="str">
        <f ca="1">IF(COUNTIF($I$3:I131,F132)&lt;1,F132,"")</f>
        <v/>
      </c>
      <c r="J132" s="37" t="str">
        <f t="shared" ca="1" si="14"/>
        <v/>
      </c>
      <c r="K132" s="51" t="str">
        <f>IF(Inventaires!I133="","",Inventaires!I133)</f>
        <v/>
      </c>
      <c r="L132" s="37" t="str">
        <f t="shared" si="17"/>
        <v/>
      </c>
    </row>
    <row r="133" spans="1:12" x14ac:dyDescent="0.3">
      <c r="A133" s="53" t="str">
        <f t="shared" ca="1" si="15"/>
        <v/>
      </c>
      <c r="B133" s="54" t="str">
        <f t="shared" ca="1" si="16"/>
        <v/>
      </c>
      <c r="D133" s="52" t="str">
        <f>IF(Inventaires!H134="","",Inventaires!H134)</f>
        <v>4200 Bébé</v>
      </c>
      <c r="E133" s="37" t="str">
        <f t="shared" si="12"/>
        <v/>
      </c>
      <c r="F133" s="37" t="str">
        <f>IF(OR(Inventaires!H134="",Rapport!A$2&lt;&gt;Inventaires!H134),"",Inventaires!I134)</f>
        <v/>
      </c>
      <c r="G133" s="37" t="str">
        <f t="shared" si="13"/>
        <v/>
      </c>
      <c r="H133" s="37" t="str">
        <f>IF(OR(F133&lt;&gt;Rapport!$C$1,F133=""),"",ROW())</f>
        <v/>
      </c>
      <c r="I133" s="52" t="str">
        <f ca="1">IF(COUNTIF($I$3:I132,F133)&lt;1,F133,"")</f>
        <v/>
      </c>
      <c r="J133" s="37" t="str">
        <f t="shared" ca="1" si="14"/>
        <v/>
      </c>
      <c r="K133" s="51" t="str">
        <f>IF(Inventaires!I134="","",Inventaires!I134)</f>
        <v/>
      </c>
      <c r="L133" s="37" t="str">
        <f t="shared" si="17"/>
        <v/>
      </c>
    </row>
    <row r="134" spans="1:12" x14ac:dyDescent="0.3">
      <c r="A134" s="53" t="str">
        <f t="shared" ca="1" si="15"/>
        <v/>
      </c>
      <c r="B134" s="54" t="str">
        <f t="shared" ca="1" si="16"/>
        <v/>
      </c>
      <c r="D134" s="52" t="str">
        <f>IF(Inventaires!H135="","",Inventaires!H135)</f>
        <v>4200 Bébé</v>
      </c>
      <c r="E134" s="37" t="str">
        <f t="shared" si="12"/>
        <v/>
      </c>
      <c r="F134" s="37" t="str">
        <f>IF(OR(Inventaires!H135="",Rapport!A$2&lt;&gt;Inventaires!H135),"",Inventaires!I135)</f>
        <v/>
      </c>
      <c r="G134" s="37" t="str">
        <f t="shared" si="13"/>
        <v/>
      </c>
      <c r="H134" s="37" t="str">
        <f>IF(OR(F134&lt;&gt;Rapport!$C$1,F134=""),"",ROW())</f>
        <v/>
      </c>
      <c r="I134" s="52" t="str">
        <f ca="1">IF(COUNTIF($I$3:I133,F134)&lt;1,F134,"")</f>
        <v/>
      </c>
      <c r="J134" s="37" t="str">
        <f t="shared" ca="1" si="14"/>
        <v/>
      </c>
      <c r="K134" s="51" t="str">
        <f>IF(Inventaires!I135="","",Inventaires!I135)</f>
        <v/>
      </c>
      <c r="L134" s="37" t="str">
        <f t="shared" si="17"/>
        <v/>
      </c>
    </row>
    <row r="135" spans="1:12" x14ac:dyDescent="0.3">
      <c r="A135" s="53" t="str">
        <f t="shared" ca="1" si="15"/>
        <v/>
      </c>
      <c r="B135" s="54" t="str">
        <f t="shared" ca="1" si="16"/>
        <v/>
      </c>
      <c r="D135" s="52" t="str">
        <f>IF(Inventaires!H136="","",Inventaires!H136)</f>
        <v>4200 Bébé</v>
      </c>
      <c r="E135" s="37" t="str">
        <f t="shared" si="12"/>
        <v/>
      </c>
      <c r="F135" s="37" t="str">
        <f>IF(OR(Inventaires!H136="",Rapport!A$2&lt;&gt;Inventaires!H136),"",Inventaires!I136)</f>
        <v/>
      </c>
      <c r="G135" s="37" t="str">
        <f t="shared" si="13"/>
        <v/>
      </c>
      <c r="H135" s="37" t="str">
        <f>IF(OR(F135&lt;&gt;Rapport!$C$1,F135=""),"",ROW())</f>
        <v/>
      </c>
      <c r="I135" s="52" t="str">
        <f ca="1">IF(COUNTIF($I$3:I134,F135)&lt;1,F135,"")</f>
        <v/>
      </c>
      <c r="J135" s="37" t="str">
        <f t="shared" ca="1" si="14"/>
        <v/>
      </c>
      <c r="K135" s="51" t="str">
        <f>IF(Inventaires!I136="","",Inventaires!I136)</f>
        <v/>
      </c>
      <c r="L135" s="37" t="str">
        <f t="shared" si="17"/>
        <v/>
      </c>
    </row>
    <row r="136" spans="1:12" x14ac:dyDescent="0.3">
      <c r="A136" s="53" t="str">
        <f t="shared" ca="1" si="15"/>
        <v/>
      </c>
      <c r="B136" s="54" t="str">
        <f t="shared" ca="1" si="16"/>
        <v/>
      </c>
      <c r="D136" s="52" t="str">
        <f>IF(Inventaires!H137="","",Inventaires!H137)</f>
        <v>4200 Bébé</v>
      </c>
      <c r="E136" s="37" t="str">
        <f t="shared" si="12"/>
        <v/>
      </c>
      <c r="F136" s="37" t="str">
        <f>IF(OR(Inventaires!H137="",Rapport!A$2&lt;&gt;Inventaires!H137),"",Inventaires!I137)</f>
        <v/>
      </c>
      <c r="G136" s="37" t="str">
        <f t="shared" si="13"/>
        <v/>
      </c>
      <c r="H136" s="37" t="str">
        <f>IF(OR(F136&lt;&gt;Rapport!$C$1,F136=""),"",ROW())</f>
        <v/>
      </c>
      <c r="I136" s="52" t="str">
        <f ca="1">IF(COUNTIF($I$3:I135,F136)&lt;1,F136,"")</f>
        <v/>
      </c>
      <c r="J136" s="37" t="str">
        <f t="shared" ca="1" si="14"/>
        <v/>
      </c>
      <c r="K136" s="51" t="str">
        <f>IF(Inventaires!I137="","",Inventaires!I137)</f>
        <v/>
      </c>
      <c r="L136" s="37" t="str">
        <f t="shared" si="17"/>
        <v/>
      </c>
    </row>
    <row r="137" spans="1:12" x14ac:dyDescent="0.3">
      <c r="A137" s="53" t="str">
        <f t="shared" ca="1" si="15"/>
        <v/>
      </c>
      <c r="B137" s="54" t="str">
        <f t="shared" ca="1" si="16"/>
        <v/>
      </c>
      <c r="D137" s="52" t="str">
        <f>IF(Inventaires!H138="","",Inventaires!H138)</f>
        <v>4200 Bébé</v>
      </c>
      <c r="E137" s="37" t="str">
        <f t="shared" si="12"/>
        <v/>
      </c>
      <c r="F137" s="37" t="str">
        <f>IF(OR(Inventaires!H138="",Rapport!A$2&lt;&gt;Inventaires!H138),"",Inventaires!I138)</f>
        <v/>
      </c>
      <c r="G137" s="37" t="str">
        <f t="shared" si="13"/>
        <v/>
      </c>
      <c r="H137" s="37" t="str">
        <f>IF(OR(F137&lt;&gt;Rapport!$C$1,F137=""),"",ROW())</f>
        <v/>
      </c>
      <c r="I137" s="52" t="str">
        <f ca="1">IF(COUNTIF($I$3:I136,F137)&lt;1,F137,"")</f>
        <v/>
      </c>
      <c r="J137" s="37" t="str">
        <f t="shared" ca="1" si="14"/>
        <v/>
      </c>
      <c r="K137" s="51" t="str">
        <f>IF(Inventaires!I138="","",Inventaires!I138)</f>
        <v/>
      </c>
      <c r="L137" s="37" t="str">
        <f t="shared" si="17"/>
        <v/>
      </c>
    </row>
    <row r="138" spans="1:12" x14ac:dyDescent="0.3">
      <c r="A138" s="53" t="str">
        <f t="shared" ca="1" si="15"/>
        <v/>
      </c>
      <c r="B138" s="54" t="str">
        <f t="shared" ca="1" si="16"/>
        <v/>
      </c>
      <c r="D138" s="52" t="str">
        <f>IF(Inventaires!H139="","",Inventaires!H139)</f>
        <v>4200 Bébé</v>
      </c>
      <c r="E138" s="37" t="str">
        <f t="shared" si="12"/>
        <v/>
      </c>
      <c r="F138" s="37" t="str">
        <f>IF(OR(Inventaires!H139="",Rapport!A$2&lt;&gt;Inventaires!H139),"",Inventaires!I139)</f>
        <v/>
      </c>
      <c r="G138" s="37" t="str">
        <f t="shared" si="13"/>
        <v/>
      </c>
      <c r="H138" s="37" t="str">
        <f>IF(OR(F138&lt;&gt;Rapport!$C$1,F138=""),"",ROW())</f>
        <v/>
      </c>
      <c r="I138" s="52" t="str">
        <f ca="1">IF(COUNTIF($I$3:I137,F138)&lt;1,F138,"")</f>
        <v/>
      </c>
      <c r="J138" s="37" t="str">
        <f t="shared" ca="1" si="14"/>
        <v/>
      </c>
      <c r="K138" s="51" t="str">
        <f>IF(Inventaires!I139="","",Inventaires!I139)</f>
        <v/>
      </c>
      <c r="L138" s="37" t="str">
        <f t="shared" si="17"/>
        <v/>
      </c>
    </row>
    <row r="139" spans="1:12" x14ac:dyDescent="0.3">
      <c r="A139" s="53" t="str">
        <f t="shared" ca="1" si="15"/>
        <v/>
      </c>
      <c r="B139" s="54" t="str">
        <f t="shared" ca="1" si="16"/>
        <v/>
      </c>
      <c r="D139" s="52" t="str">
        <f>IF(Inventaires!H140="","",Inventaires!H140)</f>
        <v>4200 Bébé</v>
      </c>
      <c r="E139" s="37" t="str">
        <f t="shared" si="12"/>
        <v/>
      </c>
      <c r="F139" s="37" t="str">
        <f>IF(OR(Inventaires!H140="",Rapport!A$2&lt;&gt;Inventaires!H140),"",Inventaires!I140)</f>
        <v/>
      </c>
      <c r="G139" s="37" t="str">
        <f t="shared" si="13"/>
        <v/>
      </c>
      <c r="H139" s="37" t="str">
        <f>IF(OR(F139&lt;&gt;Rapport!$C$1,F139=""),"",ROW())</f>
        <v/>
      </c>
      <c r="I139" s="52" t="str">
        <f ca="1">IF(COUNTIF($I$3:I138,F139)&lt;1,F139,"")</f>
        <v/>
      </c>
      <c r="J139" s="37" t="str">
        <f t="shared" ca="1" si="14"/>
        <v/>
      </c>
      <c r="K139" s="51" t="str">
        <f>IF(Inventaires!I140="","",Inventaires!I140)</f>
        <v/>
      </c>
      <c r="L139" s="37" t="str">
        <f t="shared" si="17"/>
        <v/>
      </c>
    </row>
    <row r="140" spans="1:12" x14ac:dyDescent="0.3">
      <c r="A140" s="53" t="str">
        <f t="shared" ca="1" si="15"/>
        <v/>
      </c>
      <c r="B140" s="54" t="str">
        <f t="shared" ca="1" si="16"/>
        <v/>
      </c>
      <c r="D140" s="52" t="str">
        <f>IF(Inventaires!H141="","",Inventaires!H141)</f>
        <v>4200 Bébé</v>
      </c>
      <c r="E140" s="37" t="str">
        <f t="shared" si="12"/>
        <v/>
      </c>
      <c r="F140" s="37" t="str">
        <f>IF(OR(Inventaires!H141="",Rapport!A$2&lt;&gt;Inventaires!H141),"",Inventaires!I141)</f>
        <v/>
      </c>
      <c r="G140" s="37" t="str">
        <f t="shared" si="13"/>
        <v/>
      </c>
      <c r="H140" s="37" t="str">
        <f>IF(OR(F140&lt;&gt;Rapport!$C$1,F140=""),"",ROW())</f>
        <v/>
      </c>
      <c r="I140" s="52" t="str">
        <f ca="1">IF(COUNTIF($I$3:I139,F140)&lt;1,F140,"")</f>
        <v/>
      </c>
      <c r="J140" s="37" t="str">
        <f t="shared" ca="1" si="14"/>
        <v/>
      </c>
      <c r="K140" s="51" t="str">
        <f>IF(Inventaires!I141="","",Inventaires!I141)</f>
        <v/>
      </c>
      <c r="L140" s="37" t="str">
        <f t="shared" si="17"/>
        <v/>
      </c>
    </row>
    <row r="141" spans="1:12" x14ac:dyDescent="0.3">
      <c r="A141" s="53" t="str">
        <f t="shared" ca="1" si="15"/>
        <v/>
      </c>
      <c r="B141" s="54" t="str">
        <f t="shared" ca="1" si="16"/>
        <v/>
      </c>
      <c r="D141" s="52" t="str">
        <f>IF(Inventaires!H142="","",Inventaires!H142)</f>
        <v>4200 Bébé</v>
      </c>
      <c r="E141" s="37" t="str">
        <f t="shared" si="12"/>
        <v/>
      </c>
      <c r="F141" s="37" t="str">
        <f>IF(OR(Inventaires!H142="",Rapport!A$2&lt;&gt;Inventaires!H142),"",Inventaires!I142)</f>
        <v/>
      </c>
      <c r="G141" s="37" t="str">
        <f t="shared" si="13"/>
        <v/>
      </c>
      <c r="H141" s="37" t="str">
        <f>IF(OR(F141&lt;&gt;Rapport!$C$1,F141=""),"",ROW())</f>
        <v/>
      </c>
      <c r="I141" s="52" t="str">
        <f ca="1">IF(COUNTIF($I$3:I140,F141)&lt;1,F141,"")</f>
        <v/>
      </c>
      <c r="J141" s="37" t="str">
        <f t="shared" ca="1" si="14"/>
        <v/>
      </c>
      <c r="K141" s="51" t="str">
        <f>IF(Inventaires!I142="","",Inventaires!I142)</f>
        <v/>
      </c>
      <c r="L141" s="37" t="str">
        <f t="shared" si="17"/>
        <v/>
      </c>
    </row>
    <row r="142" spans="1:12" x14ac:dyDescent="0.3">
      <c r="A142" s="53" t="str">
        <f t="shared" ca="1" si="15"/>
        <v/>
      </c>
      <c r="B142" s="54" t="str">
        <f t="shared" ca="1" si="16"/>
        <v/>
      </c>
      <c r="D142" s="52" t="str">
        <f>IF(Inventaires!H143="","",Inventaires!H143)</f>
        <v>4200 Bébé</v>
      </c>
      <c r="E142" s="37" t="str">
        <f t="shared" si="12"/>
        <v/>
      </c>
      <c r="F142" s="37" t="str">
        <f>IF(OR(Inventaires!H143="",Rapport!A$2&lt;&gt;Inventaires!H143),"",Inventaires!I143)</f>
        <v/>
      </c>
      <c r="G142" s="37" t="str">
        <f t="shared" si="13"/>
        <v/>
      </c>
      <c r="H142" s="37" t="str">
        <f>IF(OR(F142&lt;&gt;Rapport!$C$1,F142=""),"",ROW())</f>
        <v/>
      </c>
      <c r="I142" s="52" t="str">
        <f ca="1">IF(COUNTIF($I$3:I141,F142)&lt;1,F142,"")</f>
        <v/>
      </c>
      <c r="J142" s="37" t="str">
        <f t="shared" ca="1" si="14"/>
        <v/>
      </c>
      <c r="K142" s="51" t="str">
        <f>IF(Inventaires!I143="","",Inventaires!I143)</f>
        <v/>
      </c>
      <c r="L142" s="37" t="str">
        <f t="shared" si="17"/>
        <v/>
      </c>
    </row>
    <row r="143" spans="1:12" x14ac:dyDescent="0.3">
      <c r="A143" s="53" t="str">
        <f t="shared" ca="1" si="15"/>
        <v/>
      </c>
      <c r="B143" s="54" t="str">
        <f t="shared" ca="1" si="16"/>
        <v/>
      </c>
      <c r="D143" s="52" t="str">
        <f>IF(Inventaires!H144="","",Inventaires!H144)</f>
        <v>4200 Bébé</v>
      </c>
      <c r="E143" s="37" t="str">
        <f t="shared" si="12"/>
        <v/>
      </c>
      <c r="F143" s="37" t="str">
        <f>IF(OR(Inventaires!H144="",Rapport!A$2&lt;&gt;Inventaires!H144),"",Inventaires!I144)</f>
        <v/>
      </c>
      <c r="G143" s="37" t="str">
        <f t="shared" si="13"/>
        <v/>
      </c>
      <c r="H143" s="37" t="str">
        <f>IF(OR(F143&lt;&gt;Rapport!$C$1,F143=""),"",ROW())</f>
        <v/>
      </c>
      <c r="I143" s="52" t="str">
        <f ca="1">IF(COUNTIF($I$3:I142,F143)&lt;1,F143,"")</f>
        <v/>
      </c>
      <c r="J143" s="37" t="str">
        <f t="shared" ca="1" si="14"/>
        <v/>
      </c>
      <c r="K143" s="51" t="str">
        <f>IF(Inventaires!I144="","",Inventaires!I144)</f>
        <v/>
      </c>
      <c r="L143" s="37" t="str">
        <f t="shared" si="17"/>
        <v/>
      </c>
    </row>
    <row r="144" spans="1:12" x14ac:dyDescent="0.3">
      <c r="A144" s="53" t="str">
        <f t="shared" ca="1" si="15"/>
        <v/>
      </c>
      <c r="B144" s="54" t="str">
        <f t="shared" ca="1" si="16"/>
        <v/>
      </c>
      <c r="D144" s="52" t="str">
        <f>IF(Inventaires!H145="","",Inventaires!H145)</f>
        <v>4200 Bébé</v>
      </c>
      <c r="E144" s="37" t="str">
        <f t="shared" si="12"/>
        <v/>
      </c>
      <c r="F144" s="37" t="str">
        <f>IF(OR(Inventaires!H145="",Rapport!A$2&lt;&gt;Inventaires!H145),"",Inventaires!I145)</f>
        <v/>
      </c>
      <c r="G144" s="37" t="str">
        <f t="shared" si="13"/>
        <v/>
      </c>
      <c r="H144" s="37" t="str">
        <f>IF(OR(F144&lt;&gt;Rapport!$C$1,F144=""),"",ROW())</f>
        <v/>
      </c>
      <c r="I144" s="52" t="str">
        <f ca="1">IF(COUNTIF($I$3:I143,F144)&lt;1,F144,"")</f>
        <v/>
      </c>
      <c r="J144" s="37" t="str">
        <f t="shared" ca="1" si="14"/>
        <v/>
      </c>
      <c r="K144" s="51" t="str">
        <f>IF(Inventaires!I145="","",Inventaires!I145)</f>
        <v/>
      </c>
      <c r="L144" s="37" t="str">
        <f t="shared" si="17"/>
        <v/>
      </c>
    </row>
    <row r="145" spans="1:12" x14ac:dyDescent="0.3">
      <c r="A145" s="53" t="str">
        <f t="shared" ca="1" si="15"/>
        <v/>
      </c>
      <c r="B145" s="54" t="str">
        <f t="shared" ca="1" si="16"/>
        <v/>
      </c>
      <c r="D145" s="52" t="str">
        <f>IF(Inventaires!H146="","",Inventaires!H146)</f>
        <v>4200 Bébé</v>
      </c>
      <c r="E145" s="37" t="str">
        <f t="shared" si="12"/>
        <v/>
      </c>
      <c r="F145" s="37" t="str">
        <f>IF(OR(Inventaires!H146="",Rapport!A$2&lt;&gt;Inventaires!H146),"",Inventaires!I146)</f>
        <v/>
      </c>
      <c r="G145" s="37" t="str">
        <f t="shared" si="13"/>
        <v/>
      </c>
      <c r="H145" s="37" t="str">
        <f>IF(OR(F145&lt;&gt;Rapport!$C$1,F145=""),"",ROW())</f>
        <v/>
      </c>
      <c r="I145" s="52" t="str">
        <f ca="1">IF(COUNTIF($I$3:I144,F145)&lt;1,F145,"")</f>
        <v/>
      </c>
      <c r="J145" s="37" t="str">
        <f t="shared" ca="1" si="14"/>
        <v/>
      </c>
      <c r="K145" s="51" t="str">
        <f>IF(Inventaires!I146="","",Inventaires!I146)</f>
        <v/>
      </c>
      <c r="L145" s="37" t="str">
        <f t="shared" si="17"/>
        <v/>
      </c>
    </row>
    <row r="146" spans="1:12" x14ac:dyDescent="0.3">
      <c r="A146" s="53" t="str">
        <f t="shared" ca="1" si="15"/>
        <v/>
      </c>
      <c r="B146" s="54" t="str">
        <f t="shared" ca="1" si="16"/>
        <v/>
      </c>
      <c r="D146" s="52" t="str">
        <f>IF(Inventaires!H147="","",Inventaires!H147)</f>
        <v>4200 Bébé</v>
      </c>
      <c r="E146" s="37" t="str">
        <f t="shared" si="12"/>
        <v/>
      </c>
      <c r="F146" s="37" t="str">
        <f>IF(OR(Inventaires!H147="",Rapport!A$2&lt;&gt;Inventaires!H147),"",Inventaires!I147)</f>
        <v/>
      </c>
      <c r="G146" s="37" t="str">
        <f t="shared" si="13"/>
        <v/>
      </c>
      <c r="H146" s="37" t="str">
        <f>IF(OR(F146&lt;&gt;Rapport!$C$1,F146=""),"",ROW())</f>
        <v/>
      </c>
      <c r="I146" s="52" t="str">
        <f ca="1">IF(COUNTIF($I$3:I145,F146)&lt;1,F146,"")</f>
        <v/>
      </c>
      <c r="J146" s="37" t="str">
        <f t="shared" ca="1" si="14"/>
        <v/>
      </c>
      <c r="K146" s="51" t="str">
        <f>IF(Inventaires!I147="","",Inventaires!I147)</f>
        <v/>
      </c>
      <c r="L146" s="37" t="str">
        <f t="shared" si="17"/>
        <v/>
      </c>
    </row>
    <row r="147" spans="1:12" x14ac:dyDescent="0.3">
      <c r="A147" s="53" t="str">
        <f t="shared" ca="1" si="15"/>
        <v/>
      </c>
      <c r="B147" s="54" t="str">
        <f t="shared" ca="1" si="16"/>
        <v/>
      </c>
      <c r="D147" s="52" t="str">
        <f>IF(Inventaires!H148="","",Inventaires!H148)</f>
        <v>4200 Bébé</v>
      </c>
      <c r="E147" s="37" t="str">
        <f t="shared" si="12"/>
        <v/>
      </c>
      <c r="F147" s="37" t="str">
        <f>IF(OR(Inventaires!H148="",Rapport!A$2&lt;&gt;Inventaires!H148),"",Inventaires!I148)</f>
        <v/>
      </c>
      <c r="G147" s="37" t="str">
        <f t="shared" si="13"/>
        <v/>
      </c>
      <c r="H147" s="37" t="str">
        <f>IF(OR(F147&lt;&gt;Rapport!$C$1,F147=""),"",ROW())</f>
        <v/>
      </c>
      <c r="I147" s="52" t="str">
        <f ca="1">IF(COUNTIF($I$3:I146,F147)&lt;1,F147,"")</f>
        <v/>
      </c>
      <c r="J147" s="37" t="str">
        <f t="shared" ca="1" si="14"/>
        <v/>
      </c>
      <c r="K147" s="51" t="str">
        <f>IF(Inventaires!I148="","",Inventaires!I148)</f>
        <v/>
      </c>
      <c r="L147" s="37" t="str">
        <f t="shared" si="17"/>
        <v/>
      </c>
    </row>
    <row r="148" spans="1:12" x14ac:dyDescent="0.3">
      <c r="A148" s="53" t="str">
        <f t="shared" ca="1" si="15"/>
        <v/>
      </c>
      <c r="B148" s="54" t="str">
        <f t="shared" ca="1" si="16"/>
        <v/>
      </c>
      <c r="D148" s="52" t="str">
        <f>IF(Inventaires!H149="","",Inventaires!H149)</f>
        <v>4200 Bébé</v>
      </c>
      <c r="E148" s="37" t="str">
        <f t="shared" si="12"/>
        <v/>
      </c>
      <c r="F148" s="37" t="str">
        <f>IF(OR(Inventaires!H149="",Rapport!A$2&lt;&gt;Inventaires!H149),"",Inventaires!I149)</f>
        <v/>
      </c>
      <c r="G148" s="37" t="str">
        <f t="shared" si="13"/>
        <v/>
      </c>
      <c r="H148" s="37" t="str">
        <f>IF(OR(F148&lt;&gt;Rapport!$C$1,F148=""),"",ROW())</f>
        <v/>
      </c>
      <c r="I148" s="52" t="str">
        <f ca="1">IF(COUNTIF($I$3:I147,F148)&lt;1,F148,"")</f>
        <v/>
      </c>
      <c r="J148" s="37" t="str">
        <f t="shared" ca="1" si="14"/>
        <v/>
      </c>
      <c r="K148" s="51" t="str">
        <f>IF(Inventaires!I149="","",Inventaires!I149)</f>
        <v/>
      </c>
      <c r="L148" s="37" t="str">
        <f t="shared" si="17"/>
        <v/>
      </c>
    </row>
    <row r="149" spans="1:12" x14ac:dyDescent="0.3">
      <c r="A149" s="53" t="str">
        <f t="shared" ca="1" si="15"/>
        <v/>
      </c>
      <c r="B149" s="54" t="str">
        <f t="shared" ca="1" si="16"/>
        <v/>
      </c>
      <c r="D149" s="52" t="str">
        <f>IF(Inventaires!H150="","",Inventaires!H150)</f>
        <v>4200 Bébé</v>
      </c>
      <c r="E149" s="37" t="str">
        <f t="shared" si="12"/>
        <v/>
      </c>
      <c r="F149" s="37" t="str">
        <f>IF(OR(Inventaires!H150="",Rapport!A$2&lt;&gt;Inventaires!H150),"",Inventaires!I150)</f>
        <v/>
      </c>
      <c r="G149" s="37" t="str">
        <f t="shared" si="13"/>
        <v/>
      </c>
      <c r="H149" s="37" t="str">
        <f>IF(OR(F149&lt;&gt;Rapport!$C$1,F149=""),"",ROW())</f>
        <v/>
      </c>
      <c r="I149" s="52" t="str">
        <f ca="1">IF(COUNTIF($I$3:I148,F149)&lt;1,F149,"")</f>
        <v/>
      </c>
      <c r="J149" s="37" t="str">
        <f t="shared" ca="1" si="14"/>
        <v/>
      </c>
      <c r="K149" s="51" t="str">
        <f>IF(Inventaires!I150="","",Inventaires!I150)</f>
        <v/>
      </c>
      <c r="L149" s="37" t="str">
        <f t="shared" si="17"/>
        <v/>
      </c>
    </row>
    <row r="150" spans="1:12" x14ac:dyDescent="0.3">
      <c r="A150" s="53" t="str">
        <f t="shared" ca="1" si="15"/>
        <v/>
      </c>
      <c r="B150" s="54" t="str">
        <f t="shared" ca="1" si="16"/>
        <v/>
      </c>
      <c r="D150" s="52" t="str">
        <f>IF(Inventaires!H151="","",Inventaires!H151)</f>
        <v>4200 Bébé</v>
      </c>
      <c r="E150" s="37" t="str">
        <f t="shared" si="12"/>
        <v/>
      </c>
      <c r="F150" s="37" t="str">
        <f>IF(OR(Inventaires!H151="",Rapport!A$2&lt;&gt;Inventaires!H151),"",Inventaires!I151)</f>
        <v/>
      </c>
      <c r="G150" s="37" t="str">
        <f t="shared" si="13"/>
        <v/>
      </c>
      <c r="H150" s="37" t="str">
        <f>IF(OR(F150&lt;&gt;Rapport!$C$1,F150=""),"",ROW())</f>
        <v/>
      </c>
      <c r="I150" s="52" t="str">
        <f ca="1">IF(COUNTIF($I$3:I149,F150)&lt;1,F150,"")</f>
        <v/>
      </c>
      <c r="J150" s="37" t="str">
        <f t="shared" ca="1" si="14"/>
        <v/>
      </c>
      <c r="K150" s="51" t="str">
        <f>IF(Inventaires!I151="","",Inventaires!I151)</f>
        <v/>
      </c>
      <c r="L150" s="37" t="str">
        <f t="shared" si="17"/>
        <v/>
      </c>
    </row>
    <row r="151" spans="1:12" x14ac:dyDescent="0.3">
      <c r="A151" s="53" t="str">
        <f t="shared" ca="1" si="15"/>
        <v/>
      </c>
      <c r="B151" s="54" t="str">
        <f t="shared" ca="1" si="16"/>
        <v/>
      </c>
      <c r="D151" s="52" t="str">
        <f>IF(Inventaires!H152="","",Inventaires!H152)</f>
        <v>4200 Bébé</v>
      </c>
      <c r="E151" s="37" t="str">
        <f t="shared" si="12"/>
        <v/>
      </c>
      <c r="F151" s="37" t="str">
        <f>IF(OR(Inventaires!H152="",Rapport!A$2&lt;&gt;Inventaires!H152),"",Inventaires!I152)</f>
        <v/>
      </c>
      <c r="G151" s="37" t="str">
        <f t="shared" si="13"/>
        <v/>
      </c>
      <c r="H151" s="37" t="str">
        <f>IF(OR(F151&lt;&gt;Rapport!$C$1,F151=""),"",ROW())</f>
        <v/>
      </c>
      <c r="I151" s="52" t="str">
        <f ca="1">IF(COUNTIF($I$3:I150,F151)&lt;1,F151,"")</f>
        <v/>
      </c>
      <c r="J151" s="37" t="str">
        <f t="shared" ca="1" si="14"/>
        <v/>
      </c>
      <c r="K151" s="51" t="str">
        <f>IF(Inventaires!I152="","",Inventaires!I152)</f>
        <v/>
      </c>
      <c r="L151" s="37" t="str">
        <f t="shared" si="17"/>
        <v/>
      </c>
    </row>
    <row r="152" spans="1:12" x14ac:dyDescent="0.3">
      <c r="A152" s="53" t="str">
        <f t="shared" ca="1" si="15"/>
        <v/>
      </c>
      <c r="B152" s="54" t="str">
        <f t="shared" ca="1" si="16"/>
        <v/>
      </c>
      <c r="D152" s="52" t="str">
        <f>IF(Inventaires!H153="","",Inventaires!H153)</f>
        <v>4200 Bébé</v>
      </c>
      <c r="E152" s="37" t="str">
        <f t="shared" si="12"/>
        <v/>
      </c>
      <c r="F152" s="37" t="str">
        <f>IF(OR(Inventaires!H153="",Rapport!A$2&lt;&gt;Inventaires!H153),"",Inventaires!I153)</f>
        <v/>
      </c>
      <c r="G152" s="37" t="str">
        <f t="shared" si="13"/>
        <v/>
      </c>
      <c r="H152" s="37" t="str">
        <f>IF(OR(F152&lt;&gt;Rapport!$C$1,F152=""),"",ROW())</f>
        <v/>
      </c>
      <c r="I152" s="52" t="str">
        <f ca="1">IF(COUNTIF($I$3:I151,F152)&lt;1,F152,"")</f>
        <v/>
      </c>
      <c r="J152" s="37" t="str">
        <f t="shared" ca="1" si="14"/>
        <v/>
      </c>
      <c r="K152" s="51" t="str">
        <f>IF(Inventaires!I153="","",Inventaires!I153)</f>
        <v/>
      </c>
      <c r="L152" s="37" t="str">
        <f t="shared" si="17"/>
        <v/>
      </c>
    </row>
    <row r="153" spans="1:12" x14ac:dyDescent="0.3">
      <c r="A153" s="53" t="str">
        <f t="shared" ca="1" si="15"/>
        <v/>
      </c>
      <c r="B153" s="54" t="str">
        <f t="shared" ca="1" si="16"/>
        <v/>
      </c>
      <c r="D153" s="52" t="str">
        <f>IF(Inventaires!H154="","",Inventaires!H154)</f>
        <v>4200 Bébé</v>
      </c>
      <c r="E153" s="37" t="str">
        <f t="shared" si="12"/>
        <v/>
      </c>
      <c r="F153" s="37" t="str">
        <f>IF(OR(Inventaires!H154="",Rapport!A$2&lt;&gt;Inventaires!H154),"",Inventaires!I154)</f>
        <v/>
      </c>
      <c r="G153" s="37" t="str">
        <f t="shared" si="13"/>
        <v/>
      </c>
      <c r="H153" s="37" t="str">
        <f>IF(OR(F153&lt;&gt;Rapport!$C$1,F153=""),"",ROW())</f>
        <v/>
      </c>
      <c r="I153" s="52" t="str">
        <f ca="1">IF(COUNTIF($I$3:I152,F153)&lt;1,F153,"")</f>
        <v/>
      </c>
      <c r="J153" s="37" t="str">
        <f t="shared" ca="1" si="14"/>
        <v/>
      </c>
      <c r="K153" s="51" t="str">
        <f>IF(Inventaires!I154="","",Inventaires!I154)</f>
        <v/>
      </c>
      <c r="L153" s="37" t="str">
        <f t="shared" si="17"/>
        <v/>
      </c>
    </row>
    <row r="154" spans="1:12" x14ac:dyDescent="0.3">
      <c r="A154" s="53" t="str">
        <f t="shared" ca="1" si="15"/>
        <v/>
      </c>
      <c r="B154" s="54" t="str">
        <f t="shared" ca="1" si="16"/>
        <v/>
      </c>
      <c r="D154" s="52" t="str">
        <f>IF(Inventaires!H155="","",Inventaires!H155)</f>
        <v>4200 Bébé</v>
      </c>
      <c r="E154" s="37" t="str">
        <f t="shared" si="12"/>
        <v/>
      </c>
      <c r="F154" s="37" t="str">
        <f>IF(OR(Inventaires!H155="",Rapport!A$2&lt;&gt;Inventaires!H155),"",Inventaires!I155)</f>
        <v/>
      </c>
      <c r="G154" s="37" t="str">
        <f t="shared" si="13"/>
        <v/>
      </c>
      <c r="H154" s="37" t="str">
        <f>IF(OR(F154&lt;&gt;Rapport!$C$1,F154=""),"",ROW())</f>
        <v/>
      </c>
      <c r="I154" s="52" t="str">
        <f ca="1">IF(COUNTIF($I$3:I153,F154)&lt;1,F154,"")</f>
        <v/>
      </c>
      <c r="J154" s="37" t="str">
        <f t="shared" ca="1" si="14"/>
        <v/>
      </c>
      <c r="K154" s="51" t="str">
        <f>IF(Inventaires!I155="","",Inventaires!I155)</f>
        <v/>
      </c>
      <c r="L154" s="37" t="str">
        <f t="shared" si="17"/>
        <v/>
      </c>
    </row>
    <row r="155" spans="1:12" x14ac:dyDescent="0.3">
      <c r="A155" s="53" t="str">
        <f t="shared" ca="1" si="15"/>
        <v/>
      </c>
      <c r="B155" s="54" t="str">
        <f t="shared" ca="1" si="16"/>
        <v/>
      </c>
      <c r="D155" s="52" t="str">
        <f>IF(Inventaires!H156="","",Inventaires!H156)</f>
        <v>4200 Bébé</v>
      </c>
      <c r="E155" s="37" t="str">
        <f t="shared" si="12"/>
        <v/>
      </c>
      <c r="F155" s="37" t="str">
        <f>IF(OR(Inventaires!H156="",Rapport!A$2&lt;&gt;Inventaires!H156),"",Inventaires!I156)</f>
        <v/>
      </c>
      <c r="G155" s="37" t="str">
        <f t="shared" si="13"/>
        <v/>
      </c>
      <c r="H155" s="37" t="str">
        <f>IF(OR(F155&lt;&gt;Rapport!$C$1,F155=""),"",ROW())</f>
        <v/>
      </c>
      <c r="I155" s="52" t="str">
        <f ca="1">IF(COUNTIF($I$3:I154,F155)&lt;1,F155,"")</f>
        <v/>
      </c>
      <c r="J155" s="37" t="str">
        <f t="shared" ca="1" si="14"/>
        <v/>
      </c>
      <c r="K155" s="51" t="str">
        <f>IF(Inventaires!I156="","",Inventaires!I156)</f>
        <v/>
      </c>
      <c r="L155" s="37" t="str">
        <f t="shared" si="17"/>
        <v/>
      </c>
    </row>
    <row r="156" spans="1:12" x14ac:dyDescent="0.3">
      <c r="A156" s="53" t="str">
        <f t="shared" ca="1" si="15"/>
        <v/>
      </c>
      <c r="B156" s="54" t="str">
        <f t="shared" ca="1" si="16"/>
        <v/>
      </c>
      <c r="D156" s="52" t="str">
        <f>IF(Inventaires!H157="","",Inventaires!H157)</f>
        <v>4200 Bébé</v>
      </c>
      <c r="E156" s="37" t="str">
        <f t="shared" si="12"/>
        <v/>
      </c>
      <c r="F156" s="37" t="str">
        <f>IF(OR(Inventaires!H157="",Rapport!A$2&lt;&gt;Inventaires!H157),"",Inventaires!I157)</f>
        <v/>
      </c>
      <c r="G156" s="37" t="str">
        <f t="shared" si="13"/>
        <v/>
      </c>
      <c r="H156" s="37" t="str">
        <f>IF(OR(F156&lt;&gt;Rapport!$C$1,F156=""),"",ROW())</f>
        <v/>
      </c>
      <c r="I156" s="52" t="str">
        <f ca="1">IF(COUNTIF($I$3:I155,F156)&lt;1,F156,"")</f>
        <v/>
      </c>
      <c r="J156" s="37" t="str">
        <f t="shared" ca="1" si="14"/>
        <v/>
      </c>
      <c r="K156" s="51" t="str">
        <f>IF(Inventaires!I157="","",Inventaires!I157)</f>
        <v/>
      </c>
      <c r="L156" s="37" t="str">
        <f t="shared" si="17"/>
        <v/>
      </c>
    </row>
    <row r="157" spans="1:12" x14ac:dyDescent="0.3">
      <c r="A157" s="53" t="str">
        <f t="shared" ca="1" si="15"/>
        <v/>
      </c>
      <c r="B157" s="54" t="str">
        <f t="shared" ca="1" si="16"/>
        <v/>
      </c>
      <c r="D157" s="52" t="str">
        <f>IF(Inventaires!H158="","",Inventaires!H158)</f>
        <v>4200 Bébé</v>
      </c>
      <c r="E157" s="37">
        <f t="shared" si="12"/>
        <v>157</v>
      </c>
      <c r="F157" s="37" t="str">
        <f>IF(OR(Inventaires!H158="",Rapport!A$2&lt;&gt;Inventaires!H158),"",Inventaires!I158)</f>
        <v/>
      </c>
      <c r="G157" s="37" t="str">
        <f t="shared" si="13"/>
        <v/>
      </c>
      <c r="H157" s="37" t="str">
        <f>IF(OR(F157&lt;&gt;Rapport!$C$1,F157=""),"",ROW())</f>
        <v/>
      </c>
      <c r="I157" s="52" t="str">
        <f ca="1">IF(COUNTIF($I$3:I156,F157)&lt;1,F157,"")</f>
        <v/>
      </c>
      <c r="J157" s="37" t="str">
        <f t="shared" ca="1" si="14"/>
        <v/>
      </c>
      <c r="K157" s="51" t="str">
        <f>IF(Inventaires!I158="","",Inventaires!I158)</f>
        <v/>
      </c>
      <c r="L157" s="37" t="str">
        <f t="shared" si="17"/>
        <v/>
      </c>
    </row>
    <row r="158" spans="1:12" x14ac:dyDescent="0.3">
      <c r="A158" s="53" t="str">
        <f t="shared" ca="1" si="15"/>
        <v/>
      </c>
      <c r="B158" s="54" t="str">
        <f t="shared" ca="1" si="16"/>
        <v/>
      </c>
      <c r="D158" s="52" t="str">
        <f>IF(Inventaires!H159="","",Inventaires!H159)</f>
        <v>4300 Breuvage</v>
      </c>
      <c r="E158" s="37">
        <f t="shared" si="12"/>
        <v>158</v>
      </c>
      <c r="F158" s="37" t="str">
        <f>IF(OR(Inventaires!H159="",Rapport!A$2&lt;&gt;Inventaires!H159),"",Inventaires!I159)</f>
        <v/>
      </c>
      <c r="G158" s="37" t="str">
        <f t="shared" si="13"/>
        <v/>
      </c>
      <c r="H158" s="37" t="str">
        <f>IF(OR(F158&lt;&gt;Rapport!$C$1,F158=""),"",ROW())</f>
        <v/>
      </c>
      <c r="I158" s="52" t="str">
        <f ca="1">IF(COUNTIF($I$3:I157,F158)&lt;1,F158,"")</f>
        <v/>
      </c>
      <c r="J158" s="37" t="str">
        <f t="shared" ca="1" si="14"/>
        <v/>
      </c>
      <c r="K158" s="51" t="str">
        <f>IF(Inventaires!I159="","",Inventaires!I159)</f>
        <v/>
      </c>
      <c r="L158" s="37" t="str">
        <f t="shared" si="17"/>
        <v/>
      </c>
    </row>
    <row r="159" spans="1:12" x14ac:dyDescent="0.3">
      <c r="A159" s="53" t="str">
        <f t="shared" ca="1" si="15"/>
        <v/>
      </c>
      <c r="B159" s="54" t="str">
        <f t="shared" ca="1" si="16"/>
        <v/>
      </c>
      <c r="D159" s="52" t="str">
        <f>IF(Inventaires!H160="","",Inventaires!H160)</f>
        <v>4500 Articles personnels</v>
      </c>
      <c r="E159" s="37" t="str">
        <f t="shared" si="12"/>
        <v/>
      </c>
      <c r="F159" s="37" t="str">
        <f>IF(OR(Inventaires!H160="",Rapport!A$2&lt;&gt;Inventaires!H160),"",Inventaires!I160)</f>
        <v/>
      </c>
      <c r="G159" s="37" t="str">
        <f t="shared" si="13"/>
        <v/>
      </c>
      <c r="H159" s="37" t="str">
        <f>IF(OR(F159&lt;&gt;Rapport!$C$1,F159=""),"",ROW())</f>
        <v/>
      </c>
      <c r="I159" s="52" t="str">
        <f ca="1">IF(COUNTIF($I$3:I158,F159)&lt;1,F159,"")</f>
        <v/>
      </c>
      <c r="J159" s="37" t="str">
        <f t="shared" ca="1" si="14"/>
        <v/>
      </c>
      <c r="K159" s="51" t="str">
        <f>IF(Inventaires!I160="","",Inventaires!I160)</f>
        <v>4560 ART. PERSON. VETEMENTS  AUTRES</v>
      </c>
      <c r="L159" s="37">
        <f t="shared" si="17"/>
        <v>159</v>
      </c>
    </row>
    <row r="160" spans="1:12" x14ac:dyDescent="0.3">
      <c r="A160" s="53" t="str">
        <f t="shared" ca="1" si="15"/>
        <v/>
      </c>
      <c r="B160" s="54" t="str">
        <f t="shared" ca="1" si="16"/>
        <v/>
      </c>
      <c r="D160" s="52" t="str">
        <f>IF(Inventaires!H161="","",Inventaires!H161)</f>
        <v>4500 Articles personnels</v>
      </c>
      <c r="E160" s="37" t="str">
        <f t="shared" si="12"/>
        <v/>
      </c>
      <c r="F160" s="37" t="str">
        <f>IF(OR(Inventaires!H161="",Rapport!A$2&lt;&gt;Inventaires!H161),"",Inventaires!I161)</f>
        <v/>
      </c>
      <c r="G160" s="37" t="str">
        <f t="shared" si="13"/>
        <v/>
      </c>
      <c r="H160" s="37" t="str">
        <f>IF(OR(F160&lt;&gt;Rapport!$C$1,F160=""),"",ROW())</f>
        <v/>
      </c>
      <c r="I160" s="52" t="str">
        <f ca="1">IF(COUNTIF($I$3:I159,F160)&lt;1,F160,"")</f>
        <v/>
      </c>
      <c r="J160" s="37" t="str">
        <f t="shared" ca="1" si="14"/>
        <v/>
      </c>
      <c r="K160" s="51" t="str">
        <f>IF(Inventaires!I161="","",Inventaires!I161)</f>
        <v/>
      </c>
      <c r="L160" s="37" t="str">
        <f t="shared" si="17"/>
        <v/>
      </c>
    </row>
    <row r="161" spans="1:12" x14ac:dyDescent="0.3">
      <c r="A161" s="53" t="str">
        <f t="shared" ca="1" si="15"/>
        <v/>
      </c>
      <c r="B161" s="54" t="str">
        <f t="shared" ca="1" si="16"/>
        <v/>
      </c>
      <c r="D161" s="52" t="str">
        <f>IF(Inventaires!H162="","",Inventaires!H162)</f>
        <v>4500 Articles personnels</v>
      </c>
      <c r="E161" s="37">
        <f t="shared" si="12"/>
        <v>161</v>
      </c>
      <c r="F161" s="37" t="str">
        <f>IF(OR(Inventaires!H162="",Rapport!A$2&lt;&gt;Inventaires!H162),"",Inventaires!I162)</f>
        <v/>
      </c>
      <c r="G161" s="37" t="str">
        <f t="shared" si="13"/>
        <v/>
      </c>
      <c r="H161" s="37" t="str">
        <f>IF(OR(F161&lt;&gt;Rapport!$C$1,F161=""),"",ROW())</f>
        <v/>
      </c>
      <c r="I161" s="52" t="str">
        <f ca="1">IF(COUNTIF($I$3:I160,F161)&lt;1,F161,"")</f>
        <v/>
      </c>
      <c r="J161" s="37" t="str">
        <f t="shared" ca="1" si="14"/>
        <v/>
      </c>
      <c r="K161" s="51" t="str">
        <f>IF(Inventaires!I162="","",Inventaires!I162)</f>
        <v/>
      </c>
      <c r="L161" s="37" t="str">
        <f t="shared" si="17"/>
        <v/>
      </c>
    </row>
    <row r="162" spans="1:12" x14ac:dyDescent="0.3">
      <c r="A162" s="53" t="str">
        <f t="shared" ca="1" si="15"/>
        <v/>
      </c>
      <c r="B162" s="54" t="str">
        <f t="shared" ca="1" si="16"/>
        <v/>
      </c>
      <c r="D162" s="52" t="str">
        <f>IF(Inventaires!H163="","",Inventaires!H163)</f>
        <v>4800 Produits Ménagers</v>
      </c>
      <c r="E162" s="37" t="str">
        <f t="shared" si="12"/>
        <v/>
      </c>
      <c r="F162" s="37" t="str">
        <f>IF(OR(Inventaires!H163="",Rapport!A$2&lt;&gt;Inventaires!H163),"",Inventaires!I163)</f>
        <v/>
      </c>
      <c r="G162" s="37" t="str">
        <f t="shared" si="13"/>
        <v/>
      </c>
      <c r="H162" s="37" t="str">
        <f>IF(OR(F162&lt;&gt;Rapport!$C$1,F162=""),"",ROW())</f>
        <v/>
      </c>
      <c r="I162" s="52" t="str">
        <f ca="1">IF(COUNTIF($I$3:I161,F162)&lt;1,F162,"")</f>
        <v/>
      </c>
      <c r="J162" s="37" t="str">
        <f t="shared" ca="1" si="14"/>
        <v/>
      </c>
      <c r="K162" s="51">
        <f>IF(Inventaires!I163="","",Inventaires!I163)</f>
        <v>4810</v>
      </c>
      <c r="L162" s="37">
        <f t="shared" si="17"/>
        <v>162</v>
      </c>
    </row>
    <row r="163" spans="1:12" x14ac:dyDescent="0.3">
      <c r="A163" s="53" t="str">
        <f t="shared" ca="1" si="15"/>
        <v/>
      </c>
      <c r="B163" s="54" t="str">
        <f t="shared" ca="1" si="16"/>
        <v/>
      </c>
      <c r="D163" s="52" t="str">
        <f>IF(Inventaires!H164="","",Inventaires!H164)</f>
        <v>4800 Produits Ménagers</v>
      </c>
      <c r="E163" s="37" t="str">
        <f t="shared" si="12"/>
        <v/>
      </c>
      <c r="F163" s="37" t="str">
        <f>IF(OR(Inventaires!H164="",Rapport!A$2&lt;&gt;Inventaires!H164),"",Inventaires!I164)</f>
        <v/>
      </c>
      <c r="G163" s="37" t="str">
        <f t="shared" si="13"/>
        <v/>
      </c>
      <c r="H163" s="37" t="str">
        <f>IF(OR(F163&lt;&gt;Rapport!$C$1,F163=""),"",ROW())</f>
        <v/>
      </c>
      <c r="I163" s="52" t="str">
        <f ca="1">IF(COUNTIF($I$3:I162,F163)&lt;1,F163,"")</f>
        <v/>
      </c>
      <c r="J163" s="37" t="str">
        <f t="shared" ca="1" si="14"/>
        <v/>
      </c>
      <c r="K163" s="51">
        <f>IF(Inventaires!I164="","",Inventaires!I164)</f>
        <v>4830</v>
      </c>
      <c r="L163" s="37" t="str">
        <f t="shared" si="17"/>
        <v/>
      </c>
    </row>
    <row r="164" spans="1:12" x14ac:dyDescent="0.3">
      <c r="A164" s="53" t="str">
        <f t="shared" ca="1" si="15"/>
        <v/>
      </c>
      <c r="B164" s="54" t="str">
        <f t="shared" ca="1" si="16"/>
        <v/>
      </c>
      <c r="D164" s="52" t="str">
        <f>IF(Inventaires!H165="","",Inventaires!H165)</f>
        <v>4800 Produits Ménagers</v>
      </c>
      <c r="E164" s="37" t="str">
        <f t="shared" si="12"/>
        <v/>
      </c>
      <c r="F164" s="37" t="str">
        <f>IF(OR(Inventaires!H165="",Rapport!A$2&lt;&gt;Inventaires!H165),"",Inventaires!I165)</f>
        <v/>
      </c>
      <c r="G164" s="37" t="str">
        <f t="shared" si="13"/>
        <v/>
      </c>
      <c r="H164" s="37" t="str">
        <f>IF(OR(F164&lt;&gt;Rapport!$C$1,F164=""),"",ROW())</f>
        <v/>
      </c>
      <c r="I164" s="52" t="str">
        <f ca="1">IF(COUNTIF($I$3:I163,F164)&lt;1,F164,"")</f>
        <v/>
      </c>
      <c r="J164" s="37" t="str">
        <f t="shared" ca="1" si="14"/>
        <v/>
      </c>
      <c r="K164" s="51">
        <f>IF(Inventaires!I165="","",Inventaires!I165)</f>
        <v>4830</v>
      </c>
      <c r="L164" s="37">
        <f t="shared" si="17"/>
        <v>164</v>
      </c>
    </row>
    <row r="165" spans="1:12" x14ac:dyDescent="0.3">
      <c r="A165" s="53" t="str">
        <f t="shared" ca="1" si="15"/>
        <v/>
      </c>
      <c r="B165" s="54" t="str">
        <f t="shared" ca="1" si="16"/>
        <v/>
      </c>
      <c r="D165" s="52" t="str">
        <f>IF(Inventaires!H166="","",Inventaires!H166)</f>
        <v>4800 Produits Ménagers</v>
      </c>
      <c r="E165" s="37" t="str">
        <f t="shared" si="12"/>
        <v/>
      </c>
      <c r="F165" s="37" t="str">
        <f>IF(OR(Inventaires!H166="",Rapport!A$2&lt;&gt;Inventaires!H166),"",Inventaires!I166)</f>
        <v/>
      </c>
      <c r="G165" s="37" t="str">
        <f t="shared" si="13"/>
        <v/>
      </c>
      <c r="H165" s="37" t="str">
        <f>IF(OR(F165&lt;&gt;Rapport!$C$1,F165=""),"",ROW())</f>
        <v/>
      </c>
      <c r="I165" s="52" t="str">
        <f ca="1">IF(COUNTIF($I$3:I164,F165)&lt;1,F165,"")</f>
        <v/>
      </c>
      <c r="J165" s="37" t="str">
        <f t="shared" ca="1" si="14"/>
        <v/>
      </c>
      <c r="K165" s="51">
        <f>IF(Inventaires!I166="","",Inventaires!I166)</f>
        <v>4860</v>
      </c>
      <c r="L165" s="37" t="str">
        <f t="shared" si="17"/>
        <v/>
      </c>
    </row>
    <row r="166" spans="1:12" x14ac:dyDescent="0.3">
      <c r="A166" s="53" t="str">
        <f t="shared" ca="1" si="15"/>
        <v/>
      </c>
      <c r="B166" s="54" t="str">
        <f t="shared" ca="1" si="16"/>
        <v/>
      </c>
      <c r="D166" s="52" t="str">
        <f>IF(Inventaires!H167="","",Inventaires!H167)</f>
        <v>4800 Produits Ménagers</v>
      </c>
      <c r="E166" s="37" t="str">
        <f t="shared" si="12"/>
        <v/>
      </c>
      <c r="F166" s="37" t="str">
        <f>IF(OR(Inventaires!H167="",Rapport!A$2&lt;&gt;Inventaires!H167),"",Inventaires!I167)</f>
        <v/>
      </c>
      <c r="G166" s="37" t="str">
        <f t="shared" si="13"/>
        <v/>
      </c>
      <c r="H166" s="37" t="str">
        <f>IF(OR(F166&lt;&gt;Rapport!$C$1,F166=""),"",ROW())</f>
        <v/>
      </c>
      <c r="I166" s="52" t="str">
        <f ca="1">IF(COUNTIF($I$3:I165,F166)&lt;1,F166,"")</f>
        <v/>
      </c>
      <c r="J166" s="37" t="str">
        <f t="shared" ca="1" si="14"/>
        <v/>
      </c>
      <c r="K166" s="51">
        <f>IF(Inventaires!I167="","",Inventaires!I167)</f>
        <v>4860</v>
      </c>
      <c r="L166" s="37">
        <f t="shared" si="17"/>
        <v>166</v>
      </c>
    </row>
    <row r="167" spans="1:12" x14ac:dyDescent="0.3">
      <c r="A167" s="53" t="str">
        <f t="shared" ca="1" si="15"/>
        <v/>
      </c>
      <c r="B167" s="54" t="str">
        <f t="shared" ca="1" si="16"/>
        <v/>
      </c>
      <c r="D167" s="52" t="str">
        <f>IF(Inventaires!H168="","",Inventaires!H168)</f>
        <v>4800 Produits Ménagers</v>
      </c>
      <c r="E167" s="37" t="str">
        <f t="shared" si="12"/>
        <v/>
      </c>
      <c r="F167" s="37" t="str">
        <f>IF(OR(Inventaires!H168="",Rapport!A$2&lt;&gt;Inventaires!H168),"",Inventaires!I168)</f>
        <v/>
      </c>
      <c r="G167" s="37" t="str">
        <f t="shared" si="13"/>
        <v/>
      </c>
      <c r="H167" s="37" t="str">
        <f>IF(OR(F167&lt;&gt;Rapport!$C$1,F167=""),"",ROW())</f>
        <v/>
      </c>
      <c r="I167" s="52" t="str">
        <f ca="1">IF(COUNTIF($I$3:I166,F167)&lt;1,F167,"")</f>
        <v/>
      </c>
      <c r="J167" s="37" t="str">
        <f t="shared" ca="1" si="14"/>
        <v/>
      </c>
      <c r="K167" s="51" t="str">
        <f>IF(Inventaires!I168="","",Inventaires!I168)</f>
        <v>4820 P. MENAGERS DESODORISANTS</v>
      </c>
      <c r="L167" s="37" t="str">
        <f t="shared" si="17"/>
        <v/>
      </c>
    </row>
    <row r="168" spans="1:12" x14ac:dyDescent="0.3">
      <c r="A168" s="53" t="str">
        <f t="shared" ca="1" si="15"/>
        <v/>
      </c>
      <c r="B168" s="54" t="str">
        <f t="shared" ca="1" si="16"/>
        <v/>
      </c>
      <c r="D168" s="52" t="str">
        <f>IF(Inventaires!H169="","",Inventaires!H169)</f>
        <v>4800 Produits Ménagers</v>
      </c>
      <c r="E168" s="37" t="str">
        <f t="shared" si="12"/>
        <v/>
      </c>
      <c r="F168" s="37" t="str">
        <f>IF(OR(Inventaires!H169="",Rapport!A$2&lt;&gt;Inventaires!H169),"",Inventaires!I169)</f>
        <v/>
      </c>
      <c r="G168" s="37" t="str">
        <f t="shared" si="13"/>
        <v/>
      </c>
      <c r="H168" s="37" t="str">
        <f>IF(OR(F168&lt;&gt;Rapport!$C$1,F168=""),"",ROW())</f>
        <v/>
      </c>
      <c r="I168" s="52" t="str">
        <f ca="1">IF(COUNTIF($I$3:I167,F168)&lt;1,F168,"")</f>
        <v/>
      </c>
      <c r="J168" s="37" t="str">
        <f t="shared" ca="1" si="14"/>
        <v/>
      </c>
      <c r="K168" s="51" t="str">
        <f>IF(Inventaires!I169="","",Inventaires!I169)</f>
        <v>4820 P. MENAGERS DESODORISANTS</v>
      </c>
      <c r="L168" s="37" t="str">
        <f t="shared" si="17"/>
        <v/>
      </c>
    </row>
    <row r="169" spans="1:12" x14ac:dyDescent="0.3">
      <c r="A169" s="53" t="str">
        <f t="shared" ca="1" si="15"/>
        <v/>
      </c>
      <c r="B169" s="54" t="str">
        <f t="shared" ca="1" si="16"/>
        <v/>
      </c>
      <c r="D169" s="52" t="str">
        <f>IF(Inventaires!H170="","",Inventaires!H170)</f>
        <v>4800 Produits Ménagers</v>
      </c>
      <c r="E169" s="37" t="str">
        <f t="shared" si="12"/>
        <v/>
      </c>
      <c r="F169" s="37" t="str">
        <f>IF(OR(Inventaires!H170="",Rapport!A$2&lt;&gt;Inventaires!H170),"",Inventaires!I170)</f>
        <v/>
      </c>
      <c r="G169" s="37" t="str">
        <f t="shared" si="13"/>
        <v/>
      </c>
      <c r="H169" s="37" t="str">
        <f>IF(OR(F169&lt;&gt;Rapport!$C$1,F169=""),"",ROW())</f>
        <v/>
      </c>
      <c r="I169" s="52" t="str">
        <f ca="1">IF(COUNTIF($I$3:I168,F169)&lt;1,F169,"")</f>
        <v/>
      </c>
      <c r="J169" s="37" t="str">
        <f t="shared" ca="1" si="14"/>
        <v/>
      </c>
      <c r="K169" s="51" t="str">
        <f>IF(Inventaires!I170="","",Inventaires!I170)</f>
        <v>4820 P. MENAGERS DESODORISANTS</v>
      </c>
      <c r="L169" s="37" t="str">
        <f t="shared" si="17"/>
        <v/>
      </c>
    </row>
    <row r="170" spans="1:12" x14ac:dyDescent="0.3">
      <c r="A170" s="53" t="str">
        <f t="shared" ca="1" si="15"/>
        <v/>
      </c>
      <c r="B170" s="54" t="str">
        <f t="shared" ca="1" si="16"/>
        <v/>
      </c>
      <c r="D170" s="52" t="str">
        <f>IF(Inventaires!H171="","",Inventaires!H171)</f>
        <v>4800 Produits Ménagers</v>
      </c>
      <c r="E170" s="37" t="str">
        <f t="shared" si="12"/>
        <v/>
      </c>
      <c r="F170" s="37" t="str">
        <f>IF(OR(Inventaires!H171="",Rapport!A$2&lt;&gt;Inventaires!H171),"",Inventaires!I171)</f>
        <v/>
      </c>
      <c r="G170" s="37" t="str">
        <f t="shared" si="13"/>
        <v/>
      </c>
      <c r="H170" s="37" t="str">
        <f>IF(OR(F170&lt;&gt;Rapport!$C$1,F170=""),"",ROW())</f>
        <v/>
      </c>
      <c r="I170" s="52" t="str">
        <f ca="1">IF(COUNTIF($I$3:I169,F170)&lt;1,F170,"")</f>
        <v/>
      </c>
      <c r="J170" s="37" t="str">
        <f t="shared" ca="1" si="14"/>
        <v/>
      </c>
      <c r="K170" s="51" t="str">
        <f>IF(Inventaires!I171="","",Inventaires!I171)</f>
        <v>4820 P. MENAGERS DESODORISANTS</v>
      </c>
      <c r="L170" s="37">
        <f t="shared" si="17"/>
        <v>170</v>
      </c>
    </row>
    <row r="171" spans="1:12" x14ac:dyDescent="0.3">
      <c r="A171" s="53" t="str">
        <f t="shared" ca="1" si="15"/>
        <v/>
      </c>
      <c r="B171" s="54" t="str">
        <f t="shared" ca="1" si="16"/>
        <v/>
      </c>
      <c r="D171" s="52" t="str">
        <f>IF(Inventaires!H172="","",Inventaires!H172)</f>
        <v>4800 Produits Ménagers</v>
      </c>
      <c r="E171" s="37" t="str">
        <f t="shared" si="12"/>
        <v/>
      </c>
      <c r="F171" s="37" t="str">
        <f>IF(OR(Inventaires!H172="",Rapport!A$2&lt;&gt;Inventaires!H172),"",Inventaires!I172)</f>
        <v/>
      </c>
      <c r="G171" s="37" t="str">
        <f t="shared" si="13"/>
        <v/>
      </c>
      <c r="H171" s="37" t="str">
        <f>IF(OR(F171&lt;&gt;Rapport!$C$1,F171=""),"",ROW())</f>
        <v/>
      </c>
      <c r="I171" s="52" t="str">
        <f ca="1">IF(COUNTIF($I$3:I170,F171)&lt;1,F171,"")</f>
        <v/>
      </c>
      <c r="J171" s="37" t="str">
        <f t="shared" ca="1" si="14"/>
        <v/>
      </c>
      <c r="K171" s="51" t="str">
        <f>IF(Inventaires!I172="","",Inventaires!I172)</f>
        <v>4860 P .MENAGERS DETERG. VAISSELLES</v>
      </c>
      <c r="L171" s="37" t="str">
        <f t="shared" si="17"/>
        <v/>
      </c>
    </row>
    <row r="172" spans="1:12" x14ac:dyDescent="0.3">
      <c r="A172" s="53" t="str">
        <f t="shared" ca="1" si="15"/>
        <v/>
      </c>
      <c r="B172" s="54" t="str">
        <f t="shared" ca="1" si="16"/>
        <v/>
      </c>
      <c r="D172" s="52" t="str">
        <f>IF(Inventaires!H173="","",Inventaires!H173)</f>
        <v>4800 Produits Ménagers</v>
      </c>
      <c r="E172" s="37" t="str">
        <f t="shared" si="12"/>
        <v/>
      </c>
      <c r="F172" s="37" t="str">
        <f>IF(OR(Inventaires!H173="",Rapport!A$2&lt;&gt;Inventaires!H173),"",Inventaires!I173)</f>
        <v/>
      </c>
      <c r="G172" s="37" t="str">
        <f t="shared" si="13"/>
        <v/>
      </c>
      <c r="H172" s="37" t="str">
        <f>IF(OR(F172&lt;&gt;Rapport!$C$1,F172=""),"",ROW())</f>
        <v/>
      </c>
      <c r="I172" s="52" t="str">
        <f ca="1">IF(COUNTIF($I$3:I171,F172)&lt;1,F172,"")</f>
        <v/>
      </c>
      <c r="J172" s="37" t="str">
        <f t="shared" ca="1" si="14"/>
        <v/>
      </c>
      <c r="K172" s="51" t="str">
        <f>IF(Inventaires!I173="","",Inventaires!I173)</f>
        <v>4860 P .MENAGERS DETERG. VAISSELLES</v>
      </c>
      <c r="L172" s="37" t="str">
        <f t="shared" si="17"/>
        <v/>
      </c>
    </row>
    <row r="173" spans="1:12" x14ac:dyDescent="0.3">
      <c r="A173" s="53" t="str">
        <f t="shared" ca="1" si="15"/>
        <v/>
      </c>
      <c r="B173" s="54" t="str">
        <f t="shared" ca="1" si="16"/>
        <v/>
      </c>
      <c r="D173" s="52" t="str">
        <f>IF(Inventaires!H174="","",Inventaires!H174)</f>
        <v>4800 Produits Ménagers</v>
      </c>
      <c r="E173" s="37" t="str">
        <f t="shared" si="12"/>
        <v/>
      </c>
      <c r="F173" s="37" t="str">
        <f>IF(OR(Inventaires!H174="",Rapport!A$2&lt;&gt;Inventaires!H174),"",Inventaires!I174)</f>
        <v/>
      </c>
      <c r="G173" s="37" t="str">
        <f t="shared" si="13"/>
        <v/>
      </c>
      <c r="H173" s="37" t="str">
        <f>IF(OR(F173&lt;&gt;Rapport!$C$1,F173=""),"",ROW())</f>
        <v/>
      </c>
      <c r="I173" s="52" t="str">
        <f ca="1">IF(COUNTIF($I$3:I172,F173)&lt;1,F173,"")</f>
        <v/>
      </c>
      <c r="J173" s="37" t="str">
        <f t="shared" ca="1" si="14"/>
        <v/>
      </c>
      <c r="K173" s="51" t="str">
        <f>IF(Inventaires!I174="","",Inventaires!I174)</f>
        <v>4860 P .MENAGERS DETERG. VAISSELLES</v>
      </c>
      <c r="L173" s="37" t="str">
        <f t="shared" si="17"/>
        <v/>
      </c>
    </row>
    <row r="174" spans="1:12" x14ac:dyDescent="0.3">
      <c r="A174" s="53" t="str">
        <f t="shared" ca="1" si="15"/>
        <v/>
      </c>
      <c r="B174" s="54" t="str">
        <f t="shared" ca="1" si="16"/>
        <v/>
      </c>
      <c r="D174" s="52" t="str">
        <f>IF(Inventaires!H175="","",Inventaires!H175)</f>
        <v>4800 Produits Ménagers</v>
      </c>
      <c r="E174" s="37" t="str">
        <f t="shared" si="12"/>
        <v/>
      </c>
      <c r="F174" s="37" t="str">
        <f>IF(OR(Inventaires!H175="",Rapport!A$2&lt;&gt;Inventaires!H175),"",Inventaires!I175)</f>
        <v/>
      </c>
      <c r="G174" s="37" t="str">
        <f t="shared" si="13"/>
        <v/>
      </c>
      <c r="H174" s="37" t="str">
        <f>IF(OR(F174&lt;&gt;Rapport!$C$1,F174=""),"",ROW())</f>
        <v/>
      </c>
      <c r="I174" s="52" t="str">
        <f ca="1">IF(COUNTIF($I$3:I173,F174)&lt;1,F174,"")</f>
        <v/>
      </c>
      <c r="J174" s="37" t="str">
        <f t="shared" ca="1" si="14"/>
        <v/>
      </c>
      <c r="K174" s="51" t="str">
        <f>IF(Inventaires!I175="","",Inventaires!I175)</f>
        <v>4860 P .MENAGERS DETERG. VAISSELLES</v>
      </c>
      <c r="L174" s="37" t="str">
        <f t="shared" si="17"/>
        <v/>
      </c>
    </row>
    <row r="175" spans="1:12" x14ac:dyDescent="0.3">
      <c r="A175" s="53" t="str">
        <f t="shared" ca="1" si="15"/>
        <v/>
      </c>
      <c r="B175" s="54" t="str">
        <f t="shared" ca="1" si="16"/>
        <v/>
      </c>
      <c r="D175" s="52" t="str">
        <f>IF(Inventaires!H176="","",Inventaires!H176)</f>
        <v>4800 Produits Ménagers</v>
      </c>
      <c r="E175" s="37" t="str">
        <f t="shared" si="12"/>
        <v/>
      </c>
      <c r="F175" s="37" t="str">
        <f>IF(OR(Inventaires!H176="",Rapport!A$2&lt;&gt;Inventaires!H176),"",Inventaires!I176)</f>
        <v/>
      </c>
      <c r="G175" s="37" t="str">
        <f t="shared" si="13"/>
        <v/>
      </c>
      <c r="H175" s="37" t="str">
        <f>IF(OR(F175&lt;&gt;Rapport!$C$1,F175=""),"",ROW())</f>
        <v/>
      </c>
      <c r="I175" s="52" t="str">
        <f ca="1">IF(COUNTIF($I$3:I174,F175)&lt;1,F175,"")</f>
        <v/>
      </c>
      <c r="J175" s="37" t="str">
        <f t="shared" ca="1" si="14"/>
        <v/>
      </c>
      <c r="K175" s="51" t="str">
        <f>IF(Inventaires!I176="","",Inventaires!I176)</f>
        <v>4860 P .MENAGERS DETERG. VAISSELLES</v>
      </c>
      <c r="L175" s="37" t="str">
        <f t="shared" si="17"/>
        <v/>
      </c>
    </row>
    <row r="176" spans="1:12" x14ac:dyDescent="0.3">
      <c r="A176" s="53" t="str">
        <f t="shared" ca="1" si="15"/>
        <v/>
      </c>
      <c r="B176" s="54" t="str">
        <f t="shared" ca="1" si="16"/>
        <v/>
      </c>
      <c r="D176" s="52" t="str">
        <f>IF(Inventaires!H177="","",Inventaires!H177)</f>
        <v>4800 Produits Ménagers</v>
      </c>
      <c r="E176" s="37" t="str">
        <f t="shared" si="12"/>
        <v/>
      </c>
      <c r="F176" s="37" t="str">
        <f>IF(OR(Inventaires!H177="",Rapport!A$2&lt;&gt;Inventaires!H177),"",Inventaires!I177)</f>
        <v/>
      </c>
      <c r="G176" s="37" t="str">
        <f t="shared" si="13"/>
        <v/>
      </c>
      <c r="H176" s="37" t="str">
        <f>IF(OR(F176&lt;&gt;Rapport!$C$1,F176=""),"",ROW())</f>
        <v/>
      </c>
      <c r="I176" s="52" t="str">
        <f ca="1">IF(COUNTIF($I$3:I175,F176)&lt;1,F176,"")</f>
        <v/>
      </c>
      <c r="J176" s="37" t="str">
        <f t="shared" ca="1" si="14"/>
        <v/>
      </c>
      <c r="K176" s="51" t="str">
        <f>IF(Inventaires!I177="","",Inventaires!I177)</f>
        <v>4860 P .MENAGERS DETERG. VAISSELLES</v>
      </c>
      <c r="L176" s="37" t="str">
        <f t="shared" si="17"/>
        <v/>
      </c>
    </row>
    <row r="177" spans="1:12" x14ac:dyDescent="0.3">
      <c r="A177" s="53" t="str">
        <f t="shared" ca="1" si="15"/>
        <v/>
      </c>
      <c r="B177" s="54" t="str">
        <f t="shared" ca="1" si="16"/>
        <v/>
      </c>
      <c r="D177" s="52" t="str">
        <f>IF(Inventaires!H178="","",Inventaires!H178)</f>
        <v>4800 Produits Ménagers</v>
      </c>
      <c r="E177" s="37" t="str">
        <f t="shared" si="12"/>
        <v/>
      </c>
      <c r="F177" s="37" t="str">
        <f>IF(OR(Inventaires!H178="",Rapport!A$2&lt;&gt;Inventaires!H178),"",Inventaires!I178)</f>
        <v/>
      </c>
      <c r="G177" s="37" t="str">
        <f t="shared" si="13"/>
        <v/>
      </c>
      <c r="H177" s="37" t="str">
        <f>IF(OR(F177&lt;&gt;Rapport!$C$1,F177=""),"",ROW())</f>
        <v/>
      </c>
      <c r="I177" s="52" t="str">
        <f ca="1">IF(COUNTIF($I$3:I176,F177)&lt;1,F177,"")</f>
        <v/>
      </c>
      <c r="J177" s="37" t="str">
        <f t="shared" ca="1" si="14"/>
        <v/>
      </c>
      <c r="K177" s="51" t="str">
        <f>IF(Inventaires!I178="","",Inventaires!I178)</f>
        <v>4860 P .MENAGERS DETERG. VAISSELLES</v>
      </c>
      <c r="L177" s="37" t="str">
        <f t="shared" si="17"/>
        <v/>
      </c>
    </row>
    <row r="178" spans="1:12" x14ac:dyDescent="0.3">
      <c r="A178" s="53" t="str">
        <f t="shared" ca="1" si="15"/>
        <v/>
      </c>
      <c r="B178" s="54" t="str">
        <f t="shared" ca="1" si="16"/>
        <v/>
      </c>
      <c r="D178" s="52" t="str">
        <f>IF(Inventaires!H179="","",Inventaires!H179)</f>
        <v>4800 Produits Ménagers</v>
      </c>
      <c r="E178" s="37" t="str">
        <f t="shared" si="12"/>
        <v/>
      </c>
      <c r="F178" s="37" t="str">
        <f>IF(OR(Inventaires!H179="",Rapport!A$2&lt;&gt;Inventaires!H179),"",Inventaires!I179)</f>
        <v/>
      </c>
      <c r="G178" s="37" t="str">
        <f t="shared" si="13"/>
        <v/>
      </c>
      <c r="H178" s="37" t="str">
        <f>IF(OR(F178&lt;&gt;Rapport!$C$1,F178=""),"",ROW())</f>
        <v/>
      </c>
      <c r="I178" s="52" t="str">
        <f ca="1">IF(COUNTIF($I$3:I177,F178)&lt;1,F178,"")</f>
        <v/>
      </c>
      <c r="J178" s="37" t="str">
        <f t="shared" ca="1" si="14"/>
        <v/>
      </c>
      <c r="K178" s="51" t="str">
        <f>IF(Inventaires!I179="","",Inventaires!I179)</f>
        <v>4860 P .MENAGERS DETERG. VAISSELLES</v>
      </c>
      <c r="L178" s="37" t="str">
        <f t="shared" si="17"/>
        <v/>
      </c>
    </row>
    <row r="179" spans="1:12" x14ac:dyDescent="0.3">
      <c r="A179" s="53" t="str">
        <f t="shared" ca="1" si="15"/>
        <v/>
      </c>
      <c r="B179" s="54" t="str">
        <f t="shared" ca="1" si="16"/>
        <v/>
      </c>
      <c r="D179" s="52" t="str">
        <f>IF(Inventaires!H180="","",Inventaires!H180)</f>
        <v>4800 Produits Ménagers</v>
      </c>
      <c r="E179" s="37" t="str">
        <f t="shared" si="12"/>
        <v/>
      </c>
      <c r="F179" s="37" t="str">
        <f>IF(OR(Inventaires!H180="",Rapport!A$2&lt;&gt;Inventaires!H180),"",Inventaires!I180)</f>
        <v/>
      </c>
      <c r="G179" s="37" t="str">
        <f t="shared" si="13"/>
        <v/>
      </c>
      <c r="H179" s="37" t="str">
        <f>IF(OR(F179&lt;&gt;Rapport!$C$1,F179=""),"",ROW())</f>
        <v/>
      </c>
      <c r="I179" s="52" t="str">
        <f ca="1">IF(COUNTIF($I$3:I178,F179)&lt;1,F179,"")</f>
        <v/>
      </c>
      <c r="J179" s="37" t="str">
        <f t="shared" ca="1" si="14"/>
        <v/>
      </c>
      <c r="K179" s="51" t="str">
        <f>IF(Inventaires!I180="","",Inventaires!I180)</f>
        <v>4860 P .MENAGERS DETERG. VAISSELLES</v>
      </c>
      <c r="L179" s="37">
        <f t="shared" si="17"/>
        <v>179</v>
      </c>
    </row>
    <row r="180" spans="1:12" x14ac:dyDescent="0.3">
      <c r="A180" s="53" t="str">
        <f t="shared" ca="1" si="15"/>
        <v/>
      </c>
      <c r="B180" s="54" t="str">
        <f t="shared" ca="1" si="16"/>
        <v/>
      </c>
      <c r="D180" s="52" t="str">
        <f>IF(Inventaires!H181="","",Inventaires!H181)</f>
        <v>4800 Produits Ménagers</v>
      </c>
      <c r="E180" s="37" t="str">
        <f t="shared" si="12"/>
        <v/>
      </c>
      <c r="F180" s="37" t="str">
        <f>IF(OR(Inventaires!H181="",Rapport!A$2&lt;&gt;Inventaires!H181),"",Inventaires!I181)</f>
        <v/>
      </c>
      <c r="G180" s="37" t="str">
        <f t="shared" si="13"/>
        <v/>
      </c>
      <c r="H180" s="37" t="str">
        <f>IF(OR(F180&lt;&gt;Rapport!$C$1,F180=""),"",ROW())</f>
        <v/>
      </c>
      <c r="I180" s="52" t="str">
        <f ca="1">IF(COUNTIF($I$3:I179,F180)&lt;1,F180,"")</f>
        <v/>
      </c>
      <c r="J180" s="37" t="str">
        <f t="shared" ca="1" si="14"/>
        <v/>
      </c>
      <c r="K180" s="51" t="str">
        <f>IF(Inventaires!I181="","",Inventaires!I181)</f>
        <v/>
      </c>
      <c r="L180" s="37" t="str">
        <f t="shared" si="17"/>
        <v/>
      </c>
    </row>
    <row r="181" spans="1:12" x14ac:dyDescent="0.3">
      <c r="A181" s="53" t="str">
        <f t="shared" ca="1" si="15"/>
        <v/>
      </c>
      <c r="B181" s="54" t="str">
        <f t="shared" ca="1" si="16"/>
        <v/>
      </c>
      <c r="D181" s="52" t="str">
        <f>IF(Inventaires!H182="","",Inventaires!H182)</f>
        <v>4800 Produits Ménagers</v>
      </c>
      <c r="E181" s="37" t="str">
        <f t="shared" si="12"/>
        <v/>
      </c>
      <c r="F181" s="37" t="str">
        <f>IF(OR(Inventaires!H182="",Rapport!A$2&lt;&gt;Inventaires!H182),"",Inventaires!I182)</f>
        <v/>
      </c>
      <c r="G181" s="37" t="str">
        <f t="shared" si="13"/>
        <v/>
      </c>
      <c r="H181" s="37" t="str">
        <f>IF(OR(F181&lt;&gt;Rapport!$C$1,F181=""),"",ROW())</f>
        <v/>
      </c>
      <c r="I181" s="52" t="str">
        <f ca="1">IF(COUNTIF($I$3:I180,F181)&lt;1,F181,"")</f>
        <v/>
      </c>
      <c r="J181" s="37" t="str">
        <f t="shared" ca="1" si="14"/>
        <v/>
      </c>
      <c r="K181" s="51" t="str">
        <f>IF(Inventaires!I182="","",Inventaires!I182)</f>
        <v/>
      </c>
      <c r="L181" s="37" t="str">
        <f t="shared" si="17"/>
        <v/>
      </c>
    </row>
    <row r="182" spans="1:12" x14ac:dyDescent="0.3">
      <c r="A182" s="53" t="str">
        <f t="shared" ca="1" si="15"/>
        <v/>
      </c>
      <c r="B182" s="54" t="str">
        <f t="shared" ca="1" si="16"/>
        <v/>
      </c>
      <c r="D182" s="52" t="str">
        <f>IF(Inventaires!H183="","",Inventaires!H183)</f>
        <v>4800 Produits Ménagers</v>
      </c>
      <c r="E182" s="37" t="str">
        <f t="shared" si="12"/>
        <v/>
      </c>
      <c r="F182" s="37" t="str">
        <f>IF(OR(Inventaires!H183="",Rapport!A$2&lt;&gt;Inventaires!H183),"",Inventaires!I183)</f>
        <v/>
      </c>
      <c r="G182" s="37" t="str">
        <f t="shared" si="13"/>
        <v/>
      </c>
      <c r="H182" s="37" t="str">
        <f>IF(OR(F182&lt;&gt;Rapport!$C$1,F182=""),"",ROW())</f>
        <v/>
      </c>
      <c r="I182" s="52" t="str">
        <f ca="1">IF(COUNTIF($I$3:I181,F182)&lt;1,F182,"")</f>
        <v/>
      </c>
      <c r="J182" s="37" t="str">
        <f t="shared" ca="1" si="14"/>
        <v/>
      </c>
      <c r="K182" s="51" t="str">
        <f>IF(Inventaires!I183="","",Inventaires!I183)</f>
        <v/>
      </c>
      <c r="L182" s="37" t="str">
        <f t="shared" si="17"/>
        <v/>
      </c>
    </row>
    <row r="183" spans="1:12" x14ac:dyDescent="0.3">
      <c r="A183" s="53" t="str">
        <f t="shared" ca="1" si="15"/>
        <v/>
      </c>
      <c r="B183" s="54" t="str">
        <f t="shared" ca="1" si="16"/>
        <v/>
      </c>
      <c r="D183" s="52" t="str">
        <f>IF(Inventaires!H184="","",Inventaires!H184)</f>
        <v>4800 Produits Ménagers</v>
      </c>
      <c r="E183" s="37" t="str">
        <f t="shared" si="12"/>
        <v/>
      </c>
      <c r="F183" s="37" t="str">
        <f>IF(OR(Inventaires!H184="",Rapport!A$2&lt;&gt;Inventaires!H184),"",Inventaires!I184)</f>
        <v/>
      </c>
      <c r="G183" s="37" t="str">
        <f t="shared" si="13"/>
        <v/>
      </c>
      <c r="H183" s="37" t="str">
        <f>IF(OR(F183&lt;&gt;Rapport!$C$1,F183=""),"",ROW())</f>
        <v/>
      </c>
      <c r="I183" s="52" t="str">
        <f ca="1">IF(COUNTIF($I$3:I182,F183)&lt;1,F183,"")</f>
        <v/>
      </c>
      <c r="J183" s="37" t="str">
        <f t="shared" ca="1" si="14"/>
        <v/>
      </c>
      <c r="K183" s="51" t="str">
        <f>IF(Inventaires!I184="","",Inventaires!I184)</f>
        <v/>
      </c>
      <c r="L183" s="37" t="str">
        <f t="shared" si="17"/>
        <v/>
      </c>
    </row>
    <row r="184" spans="1:12" x14ac:dyDescent="0.3">
      <c r="A184" s="53" t="str">
        <f t="shared" ca="1" si="15"/>
        <v/>
      </c>
      <c r="B184" s="54" t="str">
        <f t="shared" ca="1" si="16"/>
        <v/>
      </c>
      <c r="D184" s="52" t="str">
        <f>IF(Inventaires!H185="","",Inventaires!H185)</f>
        <v>4800 Produits Ménagers</v>
      </c>
      <c r="E184" s="37" t="str">
        <f t="shared" si="12"/>
        <v/>
      </c>
      <c r="F184" s="37" t="str">
        <f>IF(OR(Inventaires!H185="",Rapport!A$2&lt;&gt;Inventaires!H185),"",Inventaires!I185)</f>
        <v/>
      </c>
      <c r="G184" s="37" t="str">
        <f t="shared" si="13"/>
        <v/>
      </c>
      <c r="H184" s="37" t="str">
        <f>IF(OR(F184&lt;&gt;Rapport!$C$1,F184=""),"",ROW())</f>
        <v/>
      </c>
      <c r="I184" s="52" t="str">
        <f ca="1">IF(COUNTIF($I$3:I183,F184)&lt;1,F184,"")</f>
        <v/>
      </c>
      <c r="J184" s="37" t="str">
        <f t="shared" ca="1" si="14"/>
        <v/>
      </c>
      <c r="K184" s="51" t="str">
        <f>IF(Inventaires!I185="","",Inventaires!I185)</f>
        <v/>
      </c>
      <c r="L184" s="37" t="str">
        <f t="shared" si="17"/>
        <v/>
      </c>
    </row>
    <row r="185" spans="1:12" x14ac:dyDescent="0.3">
      <c r="A185" s="53" t="str">
        <f t="shared" ca="1" si="15"/>
        <v/>
      </c>
      <c r="B185" s="54" t="str">
        <f t="shared" ca="1" si="16"/>
        <v/>
      </c>
      <c r="D185" s="52" t="str">
        <f>IF(Inventaires!H186="","",Inventaires!H186)</f>
        <v>4800 Produits Ménagers</v>
      </c>
      <c r="E185" s="37" t="str">
        <f t="shared" si="12"/>
        <v/>
      </c>
      <c r="F185" s="37" t="str">
        <f>IF(OR(Inventaires!H186="",Rapport!A$2&lt;&gt;Inventaires!H186),"",Inventaires!I186)</f>
        <v/>
      </c>
      <c r="G185" s="37" t="str">
        <f t="shared" si="13"/>
        <v/>
      </c>
      <c r="H185" s="37" t="str">
        <f>IF(OR(F185&lt;&gt;Rapport!$C$1,F185=""),"",ROW())</f>
        <v/>
      </c>
      <c r="I185" s="52" t="str">
        <f ca="1">IF(COUNTIF($I$3:I184,F185)&lt;1,F185,"")</f>
        <v/>
      </c>
      <c r="J185" s="37" t="str">
        <f t="shared" ca="1" si="14"/>
        <v/>
      </c>
      <c r="K185" s="51" t="str">
        <f>IF(Inventaires!I186="","",Inventaires!I186)</f>
        <v/>
      </c>
      <c r="L185" s="37" t="str">
        <f t="shared" si="17"/>
        <v/>
      </c>
    </row>
    <row r="186" spans="1:12" x14ac:dyDescent="0.3">
      <c r="A186" s="53" t="str">
        <f t="shared" ca="1" si="15"/>
        <v/>
      </c>
      <c r="B186" s="54" t="str">
        <f t="shared" ca="1" si="16"/>
        <v/>
      </c>
      <c r="D186" s="52" t="str">
        <f>IF(Inventaires!H187="","",Inventaires!H187)</f>
        <v>4800 Produits Ménagers</v>
      </c>
      <c r="E186" s="37" t="str">
        <f t="shared" si="12"/>
        <v/>
      </c>
      <c r="F186" s="37" t="str">
        <f>IF(OR(Inventaires!H187="",Rapport!A$2&lt;&gt;Inventaires!H187),"",Inventaires!I187)</f>
        <v/>
      </c>
      <c r="G186" s="37" t="str">
        <f t="shared" si="13"/>
        <v/>
      </c>
      <c r="H186" s="37" t="str">
        <f>IF(OR(F186&lt;&gt;Rapport!$C$1,F186=""),"",ROW())</f>
        <v/>
      </c>
      <c r="I186" s="52" t="str">
        <f ca="1">IF(COUNTIF($I$3:I185,F186)&lt;1,F186,"")</f>
        <v/>
      </c>
      <c r="J186" s="37" t="str">
        <f t="shared" ca="1" si="14"/>
        <v/>
      </c>
      <c r="K186" s="51" t="str">
        <f>IF(Inventaires!I187="","",Inventaires!I187)</f>
        <v/>
      </c>
      <c r="L186" s="37" t="str">
        <f t="shared" si="17"/>
        <v/>
      </c>
    </row>
    <row r="187" spans="1:12" x14ac:dyDescent="0.3">
      <c r="A187" s="53" t="str">
        <f t="shared" ca="1" si="15"/>
        <v/>
      </c>
      <c r="B187" s="54" t="str">
        <f t="shared" ca="1" si="16"/>
        <v/>
      </c>
      <c r="D187" s="52" t="str">
        <f>IF(Inventaires!H188="","",Inventaires!H188)</f>
        <v>4800 Produits Ménagers</v>
      </c>
      <c r="E187" s="37" t="str">
        <f t="shared" si="12"/>
        <v/>
      </c>
      <c r="F187" s="37" t="str">
        <f>IF(OR(Inventaires!H188="",Rapport!A$2&lt;&gt;Inventaires!H188),"",Inventaires!I188)</f>
        <v/>
      </c>
      <c r="G187" s="37" t="str">
        <f t="shared" si="13"/>
        <v/>
      </c>
      <c r="H187" s="37" t="str">
        <f>IF(OR(F187&lt;&gt;Rapport!$C$1,F187=""),"",ROW())</f>
        <v/>
      </c>
      <c r="I187" s="52" t="str">
        <f ca="1">IF(COUNTIF($I$3:I186,F187)&lt;1,F187,"")</f>
        <v/>
      </c>
      <c r="J187" s="37" t="str">
        <f t="shared" ca="1" si="14"/>
        <v/>
      </c>
      <c r="K187" s="51" t="str">
        <f>IF(Inventaires!I188="","",Inventaires!I188)</f>
        <v/>
      </c>
      <c r="L187" s="37" t="str">
        <f t="shared" si="17"/>
        <v/>
      </c>
    </row>
    <row r="188" spans="1:12" x14ac:dyDescent="0.3">
      <c r="A188" s="53" t="str">
        <f t="shared" ca="1" si="15"/>
        <v/>
      </c>
      <c r="B188" s="54" t="str">
        <f t="shared" ca="1" si="16"/>
        <v/>
      </c>
      <c r="D188" s="52" t="str">
        <f>IF(Inventaires!H189="","",Inventaires!H189)</f>
        <v>4800 Produits Ménagers</v>
      </c>
      <c r="E188" s="37" t="str">
        <f t="shared" si="12"/>
        <v/>
      </c>
      <c r="F188" s="37" t="str">
        <f>IF(OR(Inventaires!H189="",Rapport!A$2&lt;&gt;Inventaires!H189),"",Inventaires!I189)</f>
        <v/>
      </c>
      <c r="G188" s="37" t="str">
        <f t="shared" si="13"/>
        <v/>
      </c>
      <c r="H188" s="37" t="str">
        <f>IF(OR(F188&lt;&gt;Rapport!$C$1,F188=""),"",ROW())</f>
        <v/>
      </c>
      <c r="I188" s="52" t="str">
        <f ca="1">IF(COUNTIF($I$3:I187,F188)&lt;1,F188,"")</f>
        <v/>
      </c>
      <c r="J188" s="37" t="str">
        <f t="shared" ca="1" si="14"/>
        <v/>
      </c>
      <c r="K188" s="51" t="str">
        <f>IF(Inventaires!I189="","",Inventaires!I189)</f>
        <v/>
      </c>
      <c r="L188" s="37" t="str">
        <f t="shared" si="17"/>
        <v/>
      </c>
    </row>
    <row r="189" spans="1:12" x14ac:dyDescent="0.3">
      <c r="A189" s="53" t="str">
        <f t="shared" ca="1" si="15"/>
        <v/>
      </c>
      <c r="B189" s="54" t="str">
        <f t="shared" ca="1" si="16"/>
        <v/>
      </c>
      <c r="D189" s="52" t="str">
        <f>IF(Inventaires!H190="","",Inventaires!H190)</f>
        <v>4800 Produits Ménagers</v>
      </c>
      <c r="E189" s="37" t="str">
        <f t="shared" si="12"/>
        <v/>
      </c>
      <c r="F189" s="37" t="str">
        <f>IF(OR(Inventaires!H190="",Rapport!A$2&lt;&gt;Inventaires!H190),"",Inventaires!I190)</f>
        <v/>
      </c>
      <c r="G189" s="37" t="str">
        <f t="shared" si="13"/>
        <v/>
      </c>
      <c r="H189" s="37" t="str">
        <f>IF(OR(F189&lt;&gt;Rapport!$C$1,F189=""),"",ROW())</f>
        <v/>
      </c>
      <c r="I189" s="52" t="str">
        <f ca="1">IF(COUNTIF($I$3:I188,F189)&lt;1,F189,"")</f>
        <v/>
      </c>
      <c r="J189" s="37" t="str">
        <f t="shared" ca="1" si="14"/>
        <v/>
      </c>
      <c r="K189" s="51" t="str">
        <f>IF(Inventaires!I190="","",Inventaires!I190)</f>
        <v/>
      </c>
      <c r="L189" s="37" t="str">
        <f t="shared" si="17"/>
        <v/>
      </c>
    </row>
    <row r="190" spans="1:12" x14ac:dyDescent="0.3">
      <c r="A190" s="53" t="str">
        <f t="shared" ca="1" si="15"/>
        <v/>
      </c>
      <c r="B190" s="54" t="str">
        <f t="shared" ca="1" si="16"/>
        <v/>
      </c>
      <c r="D190" s="52" t="str">
        <f>IF(Inventaires!H191="","",Inventaires!H191)</f>
        <v>4800 Produits Ménagers</v>
      </c>
      <c r="E190" s="37" t="str">
        <f t="shared" si="12"/>
        <v/>
      </c>
      <c r="F190" s="37" t="str">
        <f>IF(OR(Inventaires!H191="",Rapport!A$2&lt;&gt;Inventaires!H191),"",Inventaires!I191)</f>
        <v/>
      </c>
      <c r="G190" s="37" t="str">
        <f t="shared" si="13"/>
        <v/>
      </c>
      <c r="H190" s="37" t="str">
        <f>IF(OR(F190&lt;&gt;Rapport!$C$1,F190=""),"",ROW())</f>
        <v/>
      </c>
      <c r="I190" s="52" t="str">
        <f ca="1">IF(COUNTIF($I$3:I189,F190)&lt;1,F190,"")</f>
        <v/>
      </c>
      <c r="J190" s="37" t="str">
        <f t="shared" ca="1" si="14"/>
        <v/>
      </c>
      <c r="K190" s="51" t="str">
        <f>IF(Inventaires!I191="","",Inventaires!I191)</f>
        <v/>
      </c>
      <c r="L190" s="37" t="str">
        <f t="shared" si="17"/>
        <v/>
      </c>
    </row>
    <row r="191" spans="1:12" x14ac:dyDescent="0.3">
      <c r="A191" s="53" t="str">
        <f t="shared" ca="1" si="15"/>
        <v/>
      </c>
      <c r="B191" s="54" t="str">
        <f t="shared" ca="1" si="16"/>
        <v/>
      </c>
      <c r="D191" s="52" t="str">
        <f>IF(Inventaires!H192="","",Inventaires!H192)</f>
        <v>4800 Produits Ménagers</v>
      </c>
      <c r="E191" s="37" t="str">
        <f t="shared" si="12"/>
        <v/>
      </c>
      <c r="F191" s="37" t="str">
        <f>IF(OR(Inventaires!H192="",Rapport!A$2&lt;&gt;Inventaires!H192),"",Inventaires!I192)</f>
        <v/>
      </c>
      <c r="G191" s="37" t="str">
        <f t="shared" si="13"/>
        <v/>
      </c>
      <c r="H191" s="37" t="str">
        <f>IF(OR(F191&lt;&gt;Rapport!$C$1,F191=""),"",ROW())</f>
        <v/>
      </c>
      <c r="I191" s="52" t="str">
        <f ca="1">IF(COUNTIF($I$3:I190,F191)&lt;1,F191,"")</f>
        <v/>
      </c>
      <c r="J191" s="37" t="str">
        <f t="shared" ca="1" si="14"/>
        <v/>
      </c>
      <c r="K191" s="51" t="str">
        <f>IF(Inventaires!I192="","",Inventaires!I192)</f>
        <v/>
      </c>
      <c r="L191" s="37" t="str">
        <f t="shared" si="17"/>
        <v/>
      </c>
    </row>
    <row r="192" spans="1:12" x14ac:dyDescent="0.3">
      <c r="A192" s="53" t="str">
        <f t="shared" ca="1" si="15"/>
        <v/>
      </c>
      <c r="B192" s="54" t="str">
        <f t="shared" ca="1" si="16"/>
        <v/>
      </c>
      <c r="D192" s="52" t="str">
        <f>IF(Inventaires!H193="","",Inventaires!H193)</f>
        <v>4800 Produits Ménagers</v>
      </c>
      <c r="E192" s="37" t="str">
        <f t="shared" si="12"/>
        <v/>
      </c>
      <c r="F192" s="37" t="str">
        <f>IF(OR(Inventaires!H193="",Rapport!A$2&lt;&gt;Inventaires!H193),"",Inventaires!I193)</f>
        <v/>
      </c>
      <c r="G192" s="37" t="str">
        <f t="shared" si="13"/>
        <v/>
      </c>
      <c r="H192" s="37" t="str">
        <f>IF(OR(F192&lt;&gt;Rapport!$C$1,F192=""),"",ROW())</f>
        <v/>
      </c>
      <c r="I192" s="52" t="str">
        <f ca="1">IF(COUNTIF($I$3:I191,F192)&lt;1,F192,"")</f>
        <v/>
      </c>
      <c r="J192" s="37" t="str">
        <f t="shared" ca="1" si="14"/>
        <v/>
      </c>
      <c r="K192" s="51" t="str">
        <f>IF(Inventaires!I193="","",Inventaires!I193)</f>
        <v/>
      </c>
      <c r="L192" s="37" t="str">
        <f t="shared" si="17"/>
        <v/>
      </c>
    </row>
    <row r="193" spans="1:12" x14ac:dyDescent="0.3">
      <c r="A193" s="53" t="str">
        <f t="shared" ca="1" si="15"/>
        <v/>
      </c>
      <c r="B193" s="54" t="str">
        <f t="shared" ca="1" si="16"/>
        <v/>
      </c>
      <c r="D193" s="52" t="str">
        <f>IF(Inventaires!H194="","",Inventaires!H194)</f>
        <v>4800 Produits Ménagers</v>
      </c>
      <c r="E193" s="37" t="str">
        <f t="shared" si="12"/>
        <v/>
      </c>
      <c r="F193" s="37" t="str">
        <f>IF(OR(Inventaires!H194="",Rapport!A$2&lt;&gt;Inventaires!H194),"",Inventaires!I194)</f>
        <v/>
      </c>
      <c r="G193" s="37" t="str">
        <f t="shared" si="13"/>
        <v/>
      </c>
      <c r="H193" s="37" t="str">
        <f>IF(OR(F193&lt;&gt;Rapport!$C$1,F193=""),"",ROW())</f>
        <v/>
      </c>
      <c r="I193" s="52" t="str">
        <f ca="1">IF(COUNTIF($I$3:I192,F193)&lt;1,F193,"")</f>
        <v/>
      </c>
      <c r="J193" s="37" t="str">
        <f t="shared" ca="1" si="14"/>
        <v/>
      </c>
      <c r="K193" s="51" t="str">
        <f>IF(Inventaires!I194="","",Inventaires!I194)</f>
        <v/>
      </c>
      <c r="L193" s="37" t="str">
        <f t="shared" si="17"/>
        <v/>
      </c>
    </row>
    <row r="194" spans="1:12" x14ac:dyDescent="0.3">
      <c r="A194" s="53" t="str">
        <f t="shared" ca="1" si="15"/>
        <v/>
      </c>
      <c r="B194" s="54" t="str">
        <f t="shared" ca="1" si="16"/>
        <v/>
      </c>
      <c r="D194" s="52" t="str">
        <f>IF(Inventaires!H195="","",Inventaires!H195)</f>
        <v>4800 Produits Ménagers</v>
      </c>
      <c r="E194" s="37" t="str">
        <f t="shared" ref="E194:E257" si="18">IF(OR(D194="",D194=D195),"",ROW())</f>
        <v/>
      </c>
      <c r="F194" s="37" t="str">
        <f>IF(OR(Inventaires!H195="",Rapport!A$2&lt;&gt;Inventaires!H195),"",Inventaires!I195)</f>
        <v/>
      </c>
      <c r="G194" s="37" t="str">
        <f t="shared" ref="G194:G257" si="19">IF(F194="","",ROW())</f>
        <v/>
      </c>
      <c r="H194" s="37" t="str">
        <f>IF(OR(F194&lt;&gt;Rapport!$C$1,F194=""),"",ROW())</f>
        <v/>
      </c>
      <c r="I194" s="52" t="str">
        <f ca="1">IF(COUNTIF($I$3:I193,F194)&lt;1,F194,"")</f>
        <v/>
      </c>
      <c r="J194" s="37" t="str">
        <f t="shared" ref="J194:J257" ca="1" si="20">IF(OR(I194=0,I194&lt;&gt;""),ROW(),"")</f>
        <v/>
      </c>
      <c r="K194" s="51" t="str">
        <f>IF(Inventaires!I195="","",Inventaires!I195)</f>
        <v/>
      </c>
      <c r="L194" s="37" t="str">
        <f t="shared" si="17"/>
        <v/>
      </c>
    </row>
    <row r="195" spans="1:12" x14ac:dyDescent="0.3">
      <c r="A195" s="53" t="str">
        <f t="shared" ref="A195:A258" ca="1" si="21">IF(ISERROR(SMALL(E$2:E$2500,ROW()-1)),"",INDIRECT("D"&amp;SMALL(E$2:E$2500,ROW()-1)))</f>
        <v/>
      </c>
      <c r="B195" s="54" t="str">
        <f t="shared" ref="B195:B258" ca="1" si="22">IF(ISERROR(SMALL(L$1:L$2500,ROW()-1)),"",INDIRECT("K"&amp;SMALL(L$1:L$2500,ROW()-1)))</f>
        <v/>
      </c>
      <c r="D195" s="52" t="str">
        <f>IF(Inventaires!H196="","",Inventaires!H196)</f>
        <v>4800 Produits Ménagers</v>
      </c>
      <c r="E195" s="37" t="str">
        <f t="shared" si="18"/>
        <v/>
      </c>
      <c r="F195" s="37" t="str">
        <f>IF(OR(Inventaires!H196="",Rapport!A$2&lt;&gt;Inventaires!H196),"",Inventaires!I196)</f>
        <v/>
      </c>
      <c r="G195" s="37" t="str">
        <f t="shared" si="19"/>
        <v/>
      </c>
      <c r="H195" s="37" t="str">
        <f>IF(OR(F195&lt;&gt;Rapport!$C$1,F195=""),"",ROW())</f>
        <v/>
      </c>
      <c r="I195" s="52" t="str">
        <f ca="1">IF(COUNTIF($I$3:I194,F195)&lt;1,F195,"")</f>
        <v/>
      </c>
      <c r="J195" s="37" t="str">
        <f t="shared" ca="1" si="20"/>
        <v/>
      </c>
      <c r="K195" s="51" t="str">
        <f>IF(Inventaires!I196="","",Inventaires!I196)</f>
        <v/>
      </c>
      <c r="L195" s="37" t="str">
        <f t="shared" ref="L195:L258" si="23">IF(OR(K195="",K195=K196),"",ROW())</f>
        <v/>
      </c>
    </row>
    <row r="196" spans="1:12" x14ac:dyDescent="0.3">
      <c r="A196" s="53" t="str">
        <f t="shared" ca="1" si="21"/>
        <v/>
      </c>
      <c r="B196" s="54" t="str">
        <f t="shared" ca="1" si="22"/>
        <v/>
      </c>
      <c r="D196" s="52" t="str">
        <f>IF(Inventaires!H197="","",Inventaires!H197)</f>
        <v>4800 Produits Ménagers</v>
      </c>
      <c r="E196" s="37" t="str">
        <f t="shared" si="18"/>
        <v/>
      </c>
      <c r="F196" s="37" t="str">
        <f>IF(OR(Inventaires!H197="",Rapport!A$2&lt;&gt;Inventaires!H197),"",Inventaires!I197)</f>
        <v/>
      </c>
      <c r="G196" s="37" t="str">
        <f t="shared" si="19"/>
        <v/>
      </c>
      <c r="H196" s="37" t="str">
        <f>IF(OR(F196&lt;&gt;Rapport!$C$1,F196=""),"",ROW())</f>
        <v/>
      </c>
      <c r="I196" s="52" t="str">
        <f ca="1">IF(COUNTIF($I$3:I195,F196)&lt;1,F196,"")</f>
        <v/>
      </c>
      <c r="J196" s="37" t="str">
        <f t="shared" ca="1" si="20"/>
        <v/>
      </c>
      <c r="K196" s="51" t="str">
        <f>IF(Inventaires!I197="","",Inventaires!I197)</f>
        <v/>
      </c>
      <c r="L196" s="37" t="str">
        <f t="shared" si="23"/>
        <v/>
      </c>
    </row>
    <row r="197" spans="1:12" x14ac:dyDescent="0.3">
      <c r="A197" s="53" t="str">
        <f t="shared" ca="1" si="21"/>
        <v/>
      </c>
      <c r="B197" s="54" t="str">
        <f t="shared" ca="1" si="22"/>
        <v/>
      </c>
      <c r="D197" s="52" t="str">
        <f>IF(Inventaires!H198="","",Inventaires!H198)</f>
        <v>4800 Produits Ménagers</v>
      </c>
      <c r="E197" s="37" t="str">
        <f t="shared" si="18"/>
        <v/>
      </c>
      <c r="F197" s="37" t="str">
        <f>IF(OR(Inventaires!H198="",Rapport!A$2&lt;&gt;Inventaires!H198),"",Inventaires!I198)</f>
        <v/>
      </c>
      <c r="G197" s="37" t="str">
        <f t="shared" si="19"/>
        <v/>
      </c>
      <c r="H197" s="37" t="str">
        <f>IF(OR(F197&lt;&gt;Rapport!$C$1,F197=""),"",ROW())</f>
        <v/>
      </c>
      <c r="I197" s="52" t="str">
        <f ca="1">IF(COUNTIF($I$3:I196,F197)&lt;1,F197,"")</f>
        <v/>
      </c>
      <c r="J197" s="37" t="str">
        <f t="shared" ca="1" si="20"/>
        <v/>
      </c>
      <c r="K197" s="51" t="str">
        <f>IF(Inventaires!I198="","",Inventaires!I198)</f>
        <v/>
      </c>
      <c r="L197" s="37" t="str">
        <f t="shared" si="23"/>
        <v/>
      </c>
    </row>
    <row r="198" spans="1:12" x14ac:dyDescent="0.3">
      <c r="A198" s="53" t="str">
        <f t="shared" ca="1" si="21"/>
        <v/>
      </c>
      <c r="B198" s="54" t="str">
        <f t="shared" ca="1" si="22"/>
        <v/>
      </c>
      <c r="D198" s="52" t="str">
        <f>IF(Inventaires!H199="","",Inventaires!H199)</f>
        <v>4800 Produits Ménagers</v>
      </c>
      <c r="E198" s="37" t="str">
        <f t="shared" si="18"/>
        <v/>
      </c>
      <c r="F198" s="37" t="str">
        <f>IF(OR(Inventaires!H199="",Rapport!A$2&lt;&gt;Inventaires!H199),"",Inventaires!I199)</f>
        <v/>
      </c>
      <c r="G198" s="37" t="str">
        <f t="shared" si="19"/>
        <v/>
      </c>
      <c r="H198" s="37" t="str">
        <f>IF(OR(F198&lt;&gt;Rapport!$C$1,F198=""),"",ROW())</f>
        <v/>
      </c>
      <c r="I198" s="52" t="str">
        <f ca="1">IF(COUNTIF($I$3:I197,F198)&lt;1,F198,"")</f>
        <v/>
      </c>
      <c r="J198" s="37" t="str">
        <f t="shared" ca="1" si="20"/>
        <v/>
      </c>
      <c r="K198" s="51" t="str">
        <f>IF(Inventaires!I199="","",Inventaires!I199)</f>
        <v/>
      </c>
      <c r="L198" s="37" t="str">
        <f t="shared" si="23"/>
        <v/>
      </c>
    </row>
    <row r="199" spans="1:12" x14ac:dyDescent="0.3">
      <c r="A199" s="53" t="str">
        <f t="shared" ca="1" si="21"/>
        <v/>
      </c>
      <c r="B199" s="54" t="str">
        <f t="shared" ca="1" si="22"/>
        <v/>
      </c>
      <c r="D199" s="52" t="str">
        <f>IF(Inventaires!H200="","",Inventaires!H200)</f>
        <v>4800 Produits Ménagers</v>
      </c>
      <c r="E199" s="37" t="str">
        <f t="shared" si="18"/>
        <v/>
      </c>
      <c r="F199" s="37" t="str">
        <f>IF(OR(Inventaires!H200="",Rapport!A$2&lt;&gt;Inventaires!H200),"",Inventaires!I200)</f>
        <v/>
      </c>
      <c r="G199" s="37" t="str">
        <f t="shared" si="19"/>
        <v/>
      </c>
      <c r="H199" s="37" t="str">
        <f>IF(OR(F199&lt;&gt;Rapport!$C$1,F199=""),"",ROW())</f>
        <v/>
      </c>
      <c r="I199" s="52" t="str">
        <f ca="1">IF(COUNTIF($I$3:I198,F199)&lt;1,F199,"")</f>
        <v/>
      </c>
      <c r="J199" s="37" t="str">
        <f t="shared" ca="1" si="20"/>
        <v/>
      </c>
      <c r="K199" s="51" t="str">
        <f>IF(Inventaires!I200="","",Inventaires!I200)</f>
        <v/>
      </c>
      <c r="L199" s="37" t="str">
        <f t="shared" si="23"/>
        <v/>
      </c>
    </row>
    <row r="200" spans="1:12" x14ac:dyDescent="0.3">
      <c r="A200" s="53" t="str">
        <f t="shared" ca="1" si="21"/>
        <v/>
      </c>
      <c r="B200" s="54" t="str">
        <f t="shared" ca="1" si="22"/>
        <v/>
      </c>
      <c r="D200" s="52" t="str">
        <f>IF(Inventaires!H201="","",Inventaires!H201)</f>
        <v>4800 Produits Ménagers</v>
      </c>
      <c r="E200" s="37" t="str">
        <f t="shared" si="18"/>
        <v/>
      </c>
      <c r="F200" s="37" t="str">
        <f>IF(OR(Inventaires!H201="",Rapport!A$2&lt;&gt;Inventaires!H201),"",Inventaires!I201)</f>
        <v/>
      </c>
      <c r="G200" s="37" t="str">
        <f t="shared" si="19"/>
        <v/>
      </c>
      <c r="H200" s="37" t="str">
        <f>IF(OR(F200&lt;&gt;Rapport!$C$1,F200=""),"",ROW())</f>
        <v/>
      </c>
      <c r="I200" s="52" t="str">
        <f ca="1">IF(COUNTIF($I$3:I199,F200)&lt;1,F200,"")</f>
        <v/>
      </c>
      <c r="J200" s="37" t="str">
        <f t="shared" ca="1" si="20"/>
        <v/>
      </c>
      <c r="K200" s="51" t="str">
        <f>IF(Inventaires!I201="","",Inventaires!I201)</f>
        <v/>
      </c>
      <c r="L200" s="37" t="str">
        <f t="shared" si="23"/>
        <v/>
      </c>
    </row>
    <row r="201" spans="1:12" x14ac:dyDescent="0.3">
      <c r="A201" s="53" t="str">
        <f t="shared" ca="1" si="21"/>
        <v/>
      </c>
      <c r="B201" s="54" t="str">
        <f t="shared" ca="1" si="22"/>
        <v/>
      </c>
      <c r="D201" s="52" t="str">
        <f>IF(Inventaires!H202="","",Inventaires!H202)</f>
        <v>4800 Produits Ménagers</v>
      </c>
      <c r="E201" s="37" t="str">
        <f t="shared" si="18"/>
        <v/>
      </c>
      <c r="F201" s="37" t="str">
        <f>IF(OR(Inventaires!H202="",Rapport!A$2&lt;&gt;Inventaires!H202),"",Inventaires!I202)</f>
        <v/>
      </c>
      <c r="G201" s="37" t="str">
        <f t="shared" si="19"/>
        <v/>
      </c>
      <c r="H201" s="37" t="str">
        <f>IF(OR(F201&lt;&gt;Rapport!$C$1,F201=""),"",ROW())</f>
        <v/>
      </c>
      <c r="I201" s="52" t="str">
        <f ca="1">IF(COUNTIF($I$3:I200,F201)&lt;1,F201,"")</f>
        <v/>
      </c>
      <c r="J201" s="37" t="str">
        <f t="shared" ca="1" si="20"/>
        <v/>
      </c>
      <c r="K201" s="51" t="str">
        <f>IF(Inventaires!I202="","",Inventaires!I202)</f>
        <v/>
      </c>
      <c r="L201" s="37" t="str">
        <f t="shared" si="23"/>
        <v/>
      </c>
    </row>
    <row r="202" spans="1:12" x14ac:dyDescent="0.3">
      <c r="A202" s="53" t="str">
        <f t="shared" ca="1" si="21"/>
        <v/>
      </c>
      <c r="B202" s="54" t="str">
        <f t="shared" ca="1" si="22"/>
        <v/>
      </c>
      <c r="D202" s="52" t="str">
        <f>IF(Inventaires!H203="","",Inventaires!H203)</f>
        <v>4800 Produits Ménagers</v>
      </c>
      <c r="E202" s="37" t="str">
        <f t="shared" si="18"/>
        <v/>
      </c>
      <c r="F202" s="37" t="str">
        <f>IF(OR(Inventaires!H203="",Rapport!A$2&lt;&gt;Inventaires!H203),"",Inventaires!I203)</f>
        <v/>
      </c>
      <c r="G202" s="37" t="str">
        <f t="shared" si="19"/>
        <v/>
      </c>
      <c r="H202" s="37" t="str">
        <f>IF(OR(F202&lt;&gt;Rapport!$C$1,F202=""),"",ROW())</f>
        <v/>
      </c>
      <c r="I202" s="52" t="str">
        <f ca="1">IF(COUNTIF($I$3:I201,F202)&lt;1,F202,"")</f>
        <v/>
      </c>
      <c r="J202" s="37" t="str">
        <f t="shared" ca="1" si="20"/>
        <v/>
      </c>
      <c r="K202" s="51" t="str">
        <f>IF(Inventaires!I203="","",Inventaires!I203)</f>
        <v/>
      </c>
      <c r="L202" s="37" t="str">
        <f t="shared" si="23"/>
        <v/>
      </c>
    </row>
    <row r="203" spans="1:12" x14ac:dyDescent="0.3">
      <c r="A203" s="53" t="str">
        <f t="shared" ca="1" si="21"/>
        <v/>
      </c>
      <c r="B203" s="54" t="str">
        <f t="shared" ca="1" si="22"/>
        <v/>
      </c>
      <c r="D203" s="52" t="str">
        <f>IF(Inventaires!H204="","",Inventaires!H204)</f>
        <v>4800 Produits Ménagers</v>
      </c>
      <c r="E203" s="37" t="str">
        <f t="shared" si="18"/>
        <v/>
      </c>
      <c r="F203" s="37" t="str">
        <f>IF(OR(Inventaires!H204="",Rapport!A$2&lt;&gt;Inventaires!H204),"",Inventaires!I204)</f>
        <v/>
      </c>
      <c r="G203" s="37" t="str">
        <f t="shared" si="19"/>
        <v/>
      </c>
      <c r="H203" s="37" t="str">
        <f>IF(OR(F203&lt;&gt;Rapport!$C$1,F203=""),"",ROW())</f>
        <v/>
      </c>
      <c r="I203" s="52" t="str">
        <f ca="1">IF(COUNTIF($I$3:I202,F203)&lt;1,F203,"")</f>
        <v/>
      </c>
      <c r="J203" s="37" t="str">
        <f t="shared" ca="1" si="20"/>
        <v/>
      </c>
      <c r="K203" s="51" t="str">
        <f>IF(Inventaires!I204="","",Inventaires!I204)</f>
        <v/>
      </c>
      <c r="L203" s="37" t="str">
        <f t="shared" si="23"/>
        <v/>
      </c>
    </row>
    <row r="204" spans="1:12" x14ac:dyDescent="0.3">
      <c r="A204" s="53" t="str">
        <f t="shared" ca="1" si="21"/>
        <v/>
      </c>
      <c r="B204" s="54" t="str">
        <f t="shared" ca="1" si="22"/>
        <v/>
      </c>
      <c r="D204" s="52" t="str">
        <f>IF(Inventaires!H205="","",Inventaires!H205)</f>
        <v>4800 Produits Ménagers</v>
      </c>
      <c r="E204" s="37" t="str">
        <f t="shared" si="18"/>
        <v/>
      </c>
      <c r="F204" s="37" t="str">
        <f>IF(OR(Inventaires!H205="",Rapport!A$2&lt;&gt;Inventaires!H205),"",Inventaires!I205)</f>
        <v/>
      </c>
      <c r="G204" s="37" t="str">
        <f t="shared" si="19"/>
        <v/>
      </c>
      <c r="H204" s="37" t="str">
        <f>IF(OR(F204&lt;&gt;Rapport!$C$1,F204=""),"",ROW())</f>
        <v/>
      </c>
      <c r="I204" s="52" t="str">
        <f ca="1">IF(COUNTIF($I$3:I203,F204)&lt;1,F204,"")</f>
        <v/>
      </c>
      <c r="J204" s="37" t="str">
        <f t="shared" ca="1" si="20"/>
        <v/>
      </c>
      <c r="K204" s="51" t="str">
        <f>IF(Inventaires!I205="","",Inventaires!I205)</f>
        <v/>
      </c>
      <c r="L204" s="37" t="str">
        <f t="shared" si="23"/>
        <v/>
      </c>
    </row>
    <row r="205" spans="1:12" x14ac:dyDescent="0.3">
      <c r="A205" s="53" t="str">
        <f t="shared" ca="1" si="21"/>
        <v/>
      </c>
      <c r="B205" s="54" t="str">
        <f t="shared" ca="1" si="22"/>
        <v/>
      </c>
      <c r="D205" s="52" t="str">
        <f>IF(Inventaires!H206="","",Inventaires!H206)</f>
        <v>4800 Produits Ménagers</v>
      </c>
      <c r="E205" s="37" t="str">
        <f t="shared" si="18"/>
        <v/>
      </c>
      <c r="F205" s="37" t="str">
        <f>IF(OR(Inventaires!H206="",Rapport!A$2&lt;&gt;Inventaires!H206),"",Inventaires!I206)</f>
        <v/>
      </c>
      <c r="G205" s="37" t="str">
        <f t="shared" si="19"/>
        <v/>
      </c>
      <c r="H205" s="37" t="str">
        <f>IF(OR(F205&lt;&gt;Rapport!$C$1,F205=""),"",ROW())</f>
        <v/>
      </c>
      <c r="I205" s="52" t="str">
        <f ca="1">IF(COUNTIF($I$3:I204,F205)&lt;1,F205,"")</f>
        <v/>
      </c>
      <c r="J205" s="37" t="str">
        <f t="shared" ca="1" si="20"/>
        <v/>
      </c>
      <c r="K205" s="51" t="str">
        <f>IF(Inventaires!I206="","",Inventaires!I206)</f>
        <v/>
      </c>
      <c r="L205" s="37" t="str">
        <f t="shared" si="23"/>
        <v/>
      </c>
    </row>
    <row r="206" spans="1:12" x14ac:dyDescent="0.3">
      <c r="A206" s="53" t="str">
        <f t="shared" ca="1" si="21"/>
        <v/>
      </c>
      <c r="B206" s="54" t="str">
        <f t="shared" ca="1" si="22"/>
        <v/>
      </c>
      <c r="D206" s="52" t="str">
        <f>IF(Inventaires!H207="","",Inventaires!H207)</f>
        <v>4800 Produits Ménagers</v>
      </c>
      <c r="E206" s="37" t="str">
        <f t="shared" si="18"/>
        <v/>
      </c>
      <c r="F206" s="37" t="str">
        <f>IF(OR(Inventaires!H207="",Rapport!A$2&lt;&gt;Inventaires!H207),"",Inventaires!I207)</f>
        <v/>
      </c>
      <c r="G206" s="37" t="str">
        <f t="shared" si="19"/>
        <v/>
      </c>
      <c r="H206" s="37" t="str">
        <f>IF(OR(F206&lt;&gt;Rapport!$C$1,F206=""),"",ROW())</f>
        <v/>
      </c>
      <c r="I206" s="52" t="str">
        <f ca="1">IF(COUNTIF($I$3:I205,F206)&lt;1,F206,"")</f>
        <v/>
      </c>
      <c r="J206" s="37" t="str">
        <f t="shared" ca="1" si="20"/>
        <v/>
      </c>
      <c r="K206" s="51" t="str">
        <f>IF(Inventaires!I207="","",Inventaires!I207)</f>
        <v/>
      </c>
      <c r="L206" s="37" t="str">
        <f t="shared" si="23"/>
        <v/>
      </c>
    </row>
    <row r="207" spans="1:12" x14ac:dyDescent="0.3">
      <c r="A207" s="53" t="str">
        <f t="shared" ca="1" si="21"/>
        <v/>
      </c>
      <c r="B207" s="54" t="str">
        <f t="shared" ca="1" si="22"/>
        <v/>
      </c>
      <c r="D207" s="52" t="str">
        <f>IF(Inventaires!H208="","",Inventaires!H208)</f>
        <v>4800 Produits Ménagers</v>
      </c>
      <c r="E207" s="37" t="str">
        <f t="shared" si="18"/>
        <v/>
      </c>
      <c r="F207" s="37" t="str">
        <f>IF(OR(Inventaires!H208="",Rapport!A$2&lt;&gt;Inventaires!H208),"",Inventaires!I208)</f>
        <v/>
      </c>
      <c r="G207" s="37" t="str">
        <f t="shared" si="19"/>
        <v/>
      </c>
      <c r="H207" s="37" t="str">
        <f>IF(OR(F207&lt;&gt;Rapport!$C$1,F207=""),"",ROW())</f>
        <v/>
      </c>
      <c r="I207" s="52" t="str">
        <f ca="1">IF(COUNTIF($I$3:I206,F207)&lt;1,F207,"")</f>
        <v/>
      </c>
      <c r="J207" s="37" t="str">
        <f t="shared" ca="1" si="20"/>
        <v/>
      </c>
      <c r="K207" s="51" t="str">
        <f>IF(Inventaires!I208="","",Inventaires!I208)</f>
        <v/>
      </c>
      <c r="L207" s="37" t="str">
        <f t="shared" si="23"/>
        <v/>
      </c>
    </row>
    <row r="208" spans="1:12" x14ac:dyDescent="0.3">
      <c r="A208" s="53" t="str">
        <f t="shared" ca="1" si="21"/>
        <v/>
      </c>
      <c r="B208" s="54" t="str">
        <f t="shared" ca="1" si="22"/>
        <v/>
      </c>
      <c r="D208" s="52" t="str">
        <f>IF(Inventaires!H209="","",Inventaires!H209)</f>
        <v>4800 Produits Ménagers</v>
      </c>
      <c r="E208" s="37" t="str">
        <f t="shared" si="18"/>
        <v/>
      </c>
      <c r="F208" s="37" t="str">
        <f>IF(OR(Inventaires!H209="",Rapport!A$2&lt;&gt;Inventaires!H209),"",Inventaires!I209)</f>
        <v/>
      </c>
      <c r="G208" s="37" t="str">
        <f t="shared" si="19"/>
        <v/>
      </c>
      <c r="H208" s="37" t="str">
        <f>IF(OR(F208&lt;&gt;Rapport!$C$1,F208=""),"",ROW())</f>
        <v/>
      </c>
      <c r="I208" s="52" t="str">
        <f ca="1">IF(COUNTIF($I$3:I207,F208)&lt;1,F208,"")</f>
        <v/>
      </c>
      <c r="J208" s="37" t="str">
        <f t="shared" ca="1" si="20"/>
        <v/>
      </c>
      <c r="K208" s="51" t="str">
        <f>IF(Inventaires!I209="","",Inventaires!I209)</f>
        <v/>
      </c>
      <c r="L208" s="37" t="str">
        <f t="shared" si="23"/>
        <v/>
      </c>
    </row>
    <row r="209" spans="1:12" x14ac:dyDescent="0.3">
      <c r="A209" s="53" t="str">
        <f t="shared" ca="1" si="21"/>
        <v/>
      </c>
      <c r="B209" s="54" t="str">
        <f t="shared" ca="1" si="22"/>
        <v/>
      </c>
      <c r="D209" s="52" t="str">
        <f>IF(Inventaires!H210="","",Inventaires!H210)</f>
        <v>4800 Produits Ménagers</v>
      </c>
      <c r="E209" s="37" t="str">
        <f t="shared" si="18"/>
        <v/>
      </c>
      <c r="F209" s="37" t="str">
        <f>IF(OR(Inventaires!H210="",Rapport!A$2&lt;&gt;Inventaires!H210),"",Inventaires!I210)</f>
        <v/>
      </c>
      <c r="G209" s="37" t="str">
        <f t="shared" si="19"/>
        <v/>
      </c>
      <c r="H209" s="37" t="str">
        <f>IF(OR(F209&lt;&gt;Rapport!$C$1,F209=""),"",ROW())</f>
        <v/>
      </c>
      <c r="I209" s="52" t="str">
        <f ca="1">IF(COUNTIF($I$3:I208,F209)&lt;1,F209,"")</f>
        <v/>
      </c>
      <c r="J209" s="37" t="str">
        <f t="shared" ca="1" si="20"/>
        <v/>
      </c>
      <c r="K209" s="51" t="str">
        <f>IF(Inventaires!I210="","",Inventaires!I210)</f>
        <v/>
      </c>
      <c r="L209" s="37" t="str">
        <f t="shared" si="23"/>
        <v/>
      </c>
    </row>
    <row r="210" spans="1:12" x14ac:dyDescent="0.3">
      <c r="A210" s="53" t="str">
        <f t="shared" ca="1" si="21"/>
        <v/>
      </c>
      <c r="B210" s="54" t="str">
        <f t="shared" ca="1" si="22"/>
        <v/>
      </c>
      <c r="D210" s="52" t="str">
        <f>IF(Inventaires!H211="","",Inventaires!H211)</f>
        <v>4800 Produits Ménagers</v>
      </c>
      <c r="E210" s="37" t="str">
        <f t="shared" si="18"/>
        <v/>
      </c>
      <c r="F210" s="37" t="str">
        <f>IF(OR(Inventaires!H211="",Rapport!A$2&lt;&gt;Inventaires!H211),"",Inventaires!I211)</f>
        <v/>
      </c>
      <c r="G210" s="37" t="str">
        <f t="shared" si="19"/>
        <v/>
      </c>
      <c r="H210" s="37" t="str">
        <f>IF(OR(F210&lt;&gt;Rapport!$C$1,F210=""),"",ROW())</f>
        <v/>
      </c>
      <c r="I210" s="52" t="str">
        <f ca="1">IF(COUNTIF($I$3:I209,F210)&lt;1,F210,"")</f>
        <v/>
      </c>
      <c r="J210" s="37" t="str">
        <f t="shared" ca="1" si="20"/>
        <v/>
      </c>
      <c r="K210" s="51" t="str">
        <f>IF(Inventaires!I211="","",Inventaires!I211)</f>
        <v/>
      </c>
      <c r="L210" s="37" t="str">
        <f t="shared" si="23"/>
        <v/>
      </c>
    </row>
    <row r="211" spans="1:12" x14ac:dyDescent="0.3">
      <c r="A211" s="53" t="str">
        <f t="shared" ca="1" si="21"/>
        <v/>
      </c>
      <c r="B211" s="54" t="str">
        <f t="shared" ca="1" si="22"/>
        <v/>
      </c>
      <c r="D211" s="52" t="str">
        <f>IF(Inventaires!H212="","",Inventaires!H212)</f>
        <v>4800 Produits Ménagers</v>
      </c>
      <c r="E211" s="37" t="str">
        <f t="shared" si="18"/>
        <v/>
      </c>
      <c r="F211" s="37" t="str">
        <f>IF(OR(Inventaires!H212="",Rapport!A$2&lt;&gt;Inventaires!H212),"",Inventaires!I212)</f>
        <v/>
      </c>
      <c r="G211" s="37" t="str">
        <f t="shared" si="19"/>
        <v/>
      </c>
      <c r="H211" s="37" t="str">
        <f>IF(OR(F211&lt;&gt;Rapport!$C$1,F211=""),"",ROW())</f>
        <v/>
      </c>
      <c r="I211" s="52" t="str">
        <f ca="1">IF(COUNTIF($I$3:I210,F211)&lt;1,F211,"")</f>
        <v/>
      </c>
      <c r="J211" s="37" t="str">
        <f t="shared" ca="1" si="20"/>
        <v/>
      </c>
      <c r="K211" s="51" t="str">
        <f>IF(Inventaires!I212="","",Inventaires!I212)</f>
        <v/>
      </c>
      <c r="L211" s="37" t="str">
        <f t="shared" si="23"/>
        <v/>
      </c>
    </row>
    <row r="212" spans="1:12" x14ac:dyDescent="0.3">
      <c r="A212" s="53" t="str">
        <f t="shared" ca="1" si="21"/>
        <v/>
      </c>
      <c r="B212" s="54" t="str">
        <f t="shared" ca="1" si="22"/>
        <v/>
      </c>
      <c r="D212" s="52" t="str">
        <f>IF(Inventaires!H213="","",Inventaires!H213)</f>
        <v>4800 Produits Ménagers</v>
      </c>
      <c r="E212" s="37" t="str">
        <f t="shared" si="18"/>
        <v/>
      </c>
      <c r="F212" s="37" t="str">
        <f>IF(OR(Inventaires!H213="",Rapport!A$2&lt;&gt;Inventaires!H213),"",Inventaires!I213)</f>
        <v/>
      </c>
      <c r="G212" s="37" t="str">
        <f t="shared" si="19"/>
        <v/>
      </c>
      <c r="H212" s="37" t="str">
        <f>IF(OR(F212&lt;&gt;Rapport!$C$1,F212=""),"",ROW())</f>
        <v/>
      </c>
      <c r="I212" s="52" t="str">
        <f ca="1">IF(COUNTIF($I$3:I211,F212)&lt;1,F212,"")</f>
        <v/>
      </c>
      <c r="J212" s="37" t="str">
        <f t="shared" ca="1" si="20"/>
        <v/>
      </c>
      <c r="K212" s="51" t="str">
        <f>IF(Inventaires!I213="","",Inventaires!I213)</f>
        <v/>
      </c>
      <c r="L212" s="37" t="str">
        <f t="shared" si="23"/>
        <v/>
      </c>
    </row>
    <row r="213" spans="1:12" x14ac:dyDescent="0.3">
      <c r="A213" s="53" t="str">
        <f t="shared" ca="1" si="21"/>
        <v/>
      </c>
      <c r="B213" s="54" t="str">
        <f t="shared" ca="1" si="22"/>
        <v/>
      </c>
      <c r="D213" s="52" t="str">
        <f>IF(Inventaires!H214="","",Inventaires!H214)</f>
        <v>4800 Produits Ménagers</v>
      </c>
      <c r="E213" s="37" t="str">
        <f t="shared" si="18"/>
        <v/>
      </c>
      <c r="F213" s="37" t="str">
        <f>IF(OR(Inventaires!H214="",Rapport!A$2&lt;&gt;Inventaires!H214),"",Inventaires!I214)</f>
        <v/>
      </c>
      <c r="G213" s="37" t="str">
        <f t="shared" si="19"/>
        <v/>
      </c>
      <c r="H213" s="37" t="str">
        <f>IF(OR(F213&lt;&gt;Rapport!$C$1,F213=""),"",ROW())</f>
        <v/>
      </c>
      <c r="I213" s="52" t="str">
        <f ca="1">IF(COUNTIF($I$3:I212,F213)&lt;1,F213,"")</f>
        <v/>
      </c>
      <c r="J213" s="37" t="str">
        <f t="shared" ca="1" si="20"/>
        <v/>
      </c>
      <c r="K213" s="51" t="str">
        <f>IF(Inventaires!I214="","",Inventaires!I214)</f>
        <v/>
      </c>
      <c r="L213" s="37" t="str">
        <f t="shared" si="23"/>
        <v/>
      </c>
    </row>
    <row r="214" spans="1:12" x14ac:dyDescent="0.3">
      <c r="A214" s="53" t="str">
        <f t="shared" ca="1" si="21"/>
        <v/>
      </c>
      <c r="B214" s="54" t="str">
        <f t="shared" ca="1" si="22"/>
        <v/>
      </c>
      <c r="D214" s="52" t="str">
        <f>IF(Inventaires!H215="","",Inventaires!H215)</f>
        <v>4800 Produits Ménagers</v>
      </c>
      <c r="E214" s="37" t="str">
        <f t="shared" si="18"/>
        <v/>
      </c>
      <c r="F214" s="37" t="str">
        <f>IF(OR(Inventaires!H215="",Rapport!A$2&lt;&gt;Inventaires!H215),"",Inventaires!I215)</f>
        <v/>
      </c>
      <c r="G214" s="37" t="str">
        <f t="shared" si="19"/>
        <v/>
      </c>
      <c r="H214" s="37" t="str">
        <f>IF(OR(F214&lt;&gt;Rapport!$C$1,F214=""),"",ROW())</f>
        <v/>
      </c>
      <c r="I214" s="52" t="str">
        <f ca="1">IF(COUNTIF($I$3:I213,F214)&lt;1,F214,"")</f>
        <v/>
      </c>
      <c r="J214" s="37" t="str">
        <f t="shared" ca="1" si="20"/>
        <v/>
      </c>
      <c r="K214" s="51" t="str">
        <f>IF(Inventaires!I215="","",Inventaires!I215)</f>
        <v/>
      </c>
      <c r="L214" s="37" t="str">
        <f t="shared" si="23"/>
        <v/>
      </c>
    </row>
    <row r="215" spans="1:12" x14ac:dyDescent="0.3">
      <c r="A215" s="53" t="str">
        <f t="shared" ca="1" si="21"/>
        <v/>
      </c>
      <c r="B215" s="54" t="str">
        <f t="shared" ca="1" si="22"/>
        <v/>
      </c>
      <c r="D215" s="52" t="str">
        <f>IF(Inventaires!H216="","",Inventaires!H216)</f>
        <v>4800 Produits Ménagers</v>
      </c>
      <c r="E215" s="37" t="str">
        <f t="shared" si="18"/>
        <v/>
      </c>
      <c r="F215" s="37" t="str">
        <f>IF(OR(Inventaires!H216="",Rapport!A$2&lt;&gt;Inventaires!H216),"",Inventaires!I216)</f>
        <v/>
      </c>
      <c r="G215" s="37" t="str">
        <f t="shared" si="19"/>
        <v/>
      </c>
      <c r="H215" s="37" t="str">
        <f>IF(OR(F215&lt;&gt;Rapport!$C$1,F215=""),"",ROW())</f>
        <v/>
      </c>
      <c r="I215" s="52" t="str">
        <f ca="1">IF(COUNTIF($I$3:I214,F215)&lt;1,F215,"")</f>
        <v/>
      </c>
      <c r="J215" s="37" t="str">
        <f t="shared" ca="1" si="20"/>
        <v/>
      </c>
      <c r="K215" s="51" t="str">
        <f>IF(Inventaires!I216="","",Inventaires!I216)</f>
        <v/>
      </c>
      <c r="L215" s="37" t="str">
        <f t="shared" si="23"/>
        <v/>
      </c>
    </row>
    <row r="216" spans="1:12" x14ac:dyDescent="0.3">
      <c r="A216" s="53" t="str">
        <f t="shared" ca="1" si="21"/>
        <v/>
      </c>
      <c r="B216" s="54" t="str">
        <f t="shared" ca="1" si="22"/>
        <v/>
      </c>
      <c r="D216" s="52" t="str">
        <f>IF(Inventaires!H217="","",Inventaires!H217)</f>
        <v>4800 Produits Ménagers</v>
      </c>
      <c r="E216" s="37" t="str">
        <f t="shared" si="18"/>
        <v/>
      </c>
      <c r="F216" s="37" t="str">
        <f>IF(OR(Inventaires!H217="",Rapport!A$2&lt;&gt;Inventaires!H217),"",Inventaires!I217)</f>
        <v/>
      </c>
      <c r="G216" s="37" t="str">
        <f t="shared" si="19"/>
        <v/>
      </c>
      <c r="H216" s="37" t="str">
        <f>IF(OR(F216&lt;&gt;Rapport!$C$1,F216=""),"",ROW())</f>
        <v/>
      </c>
      <c r="I216" s="52" t="str">
        <f ca="1">IF(COUNTIF($I$3:I215,F216)&lt;1,F216,"")</f>
        <v/>
      </c>
      <c r="J216" s="37" t="str">
        <f t="shared" ca="1" si="20"/>
        <v/>
      </c>
      <c r="K216" s="51" t="str">
        <f>IF(Inventaires!I217="","",Inventaires!I217)</f>
        <v/>
      </c>
      <c r="L216" s="37" t="str">
        <f t="shared" si="23"/>
        <v/>
      </c>
    </row>
    <row r="217" spans="1:12" x14ac:dyDescent="0.3">
      <c r="A217" s="53" t="str">
        <f t="shared" ca="1" si="21"/>
        <v/>
      </c>
      <c r="B217" s="54" t="str">
        <f t="shared" ca="1" si="22"/>
        <v/>
      </c>
      <c r="D217" s="52" t="str">
        <f>IF(Inventaires!H218="","",Inventaires!H218)</f>
        <v>4800 Produits Ménagers</v>
      </c>
      <c r="E217" s="37" t="str">
        <f t="shared" si="18"/>
        <v/>
      </c>
      <c r="F217" s="37" t="str">
        <f>IF(OR(Inventaires!H218="",Rapport!A$2&lt;&gt;Inventaires!H218),"",Inventaires!I218)</f>
        <v/>
      </c>
      <c r="G217" s="37" t="str">
        <f t="shared" si="19"/>
        <v/>
      </c>
      <c r="H217" s="37" t="str">
        <f>IF(OR(F217&lt;&gt;Rapport!$C$1,F217=""),"",ROW())</f>
        <v/>
      </c>
      <c r="I217" s="52" t="str">
        <f ca="1">IF(COUNTIF($I$3:I216,F217)&lt;1,F217,"")</f>
        <v/>
      </c>
      <c r="J217" s="37" t="str">
        <f t="shared" ca="1" si="20"/>
        <v/>
      </c>
      <c r="K217" s="51" t="str">
        <f>IF(Inventaires!I218="","",Inventaires!I218)</f>
        <v/>
      </c>
      <c r="L217" s="37" t="str">
        <f t="shared" si="23"/>
        <v/>
      </c>
    </row>
    <row r="218" spans="1:12" x14ac:dyDescent="0.3">
      <c r="A218" s="53" t="str">
        <f t="shared" ca="1" si="21"/>
        <v/>
      </c>
      <c r="B218" s="54" t="str">
        <f t="shared" ca="1" si="22"/>
        <v/>
      </c>
      <c r="D218" s="52" t="str">
        <f>IF(Inventaires!H219="","",Inventaires!H219)</f>
        <v>4800 Produits Ménagers</v>
      </c>
      <c r="E218" s="37" t="str">
        <f t="shared" si="18"/>
        <v/>
      </c>
      <c r="F218" s="37" t="str">
        <f>IF(OR(Inventaires!H219="",Rapport!A$2&lt;&gt;Inventaires!H219),"",Inventaires!I219)</f>
        <v/>
      </c>
      <c r="G218" s="37" t="str">
        <f t="shared" si="19"/>
        <v/>
      </c>
      <c r="H218" s="37" t="str">
        <f>IF(OR(F218&lt;&gt;Rapport!$C$1,F218=""),"",ROW())</f>
        <v/>
      </c>
      <c r="I218" s="52" t="str">
        <f ca="1">IF(COUNTIF($I$3:I217,F218)&lt;1,F218,"")</f>
        <v/>
      </c>
      <c r="J218" s="37" t="str">
        <f t="shared" ca="1" si="20"/>
        <v/>
      </c>
      <c r="K218" s="51" t="str">
        <f>IF(Inventaires!I219="","",Inventaires!I219)</f>
        <v/>
      </c>
      <c r="L218" s="37" t="str">
        <f t="shared" si="23"/>
        <v/>
      </c>
    </row>
    <row r="219" spans="1:12" x14ac:dyDescent="0.3">
      <c r="A219" s="53" t="str">
        <f t="shared" ca="1" si="21"/>
        <v/>
      </c>
      <c r="B219" s="54" t="str">
        <f t="shared" ca="1" si="22"/>
        <v/>
      </c>
      <c r="D219" s="52" t="str">
        <f>IF(Inventaires!H220="","",Inventaires!H220)</f>
        <v>4800 Produits Ménagers</v>
      </c>
      <c r="E219" s="37" t="str">
        <f t="shared" si="18"/>
        <v/>
      </c>
      <c r="F219" s="37" t="str">
        <f>IF(OR(Inventaires!H220="",Rapport!A$2&lt;&gt;Inventaires!H220),"",Inventaires!I220)</f>
        <v/>
      </c>
      <c r="G219" s="37" t="str">
        <f t="shared" si="19"/>
        <v/>
      </c>
      <c r="H219" s="37" t="str">
        <f>IF(OR(F219&lt;&gt;Rapport!$C$1,F219=""),"",ROW())</f>
        <v/>
      </c>
      <c r="I219" s="52" t="str">
        <f ca="1">IF(COUNTIF($I$3:I218,F219)&lt;1,F219,"")</f>
        <v/>
      </c>
      <c r="J219" s="37" t="str">
        <f t="shared" ca="1" si="20"/>
        <v/>
      </c>
      <c r="K219" s="51" t="str">
        <f>IF(Inventaires!I220="","",Inventaires!I220)</f>
        <v/>
      </c>
      <c r="L219" s="37" t="str">
        <f t="shared" si="23"/>
        <v/>
      </c>
    </row>
    <row r="220" spans="1:12" x14ac:dyDescent="0.3">
      <c r="A220" s="53" t="str">
        <f t="shared" ca="1" si="21"/>
        <v/>
      </c>
      <c r="B220" s="54" t="str">
        <f t="shared" ca="1" si="22"/>
        <v/>
      </c>
      <c r="D220" s="52" t="str">
        <f>IF(Inventaires!H221="","",Inventaires!H221)</f>
        <v>4800 Produits Ménagers</v>
      </c>
      <c r="E220" s="37" t="str">
        <f t="shared" si="18"/>
        <v/>
      </c>
      <c r="F220" s="37" t="str">
        <f>IF(OR(Inventaires!H221="",Rapport!A$2&lt;&gt;Inventaires!H221),"",Inventaires!I221)</f>
        <v/>
      </c>
      <c r="G220" s="37" t="str">
        <f t="shared" si="19"/>
        <v/>
      </c>
      <c r="H220" s="37" t="str">
        <f>IF(OR(F220&lt;&gt;Rapport!$C$1,F220=""),"",ROW())</f>
        <v/>
      </c>
      <c r="I220" s="52" t="str">
        <f ca="1">IF(COUNTIF($I$3:I219,F220)&lt;1,F220,"")</f>
        <v/>
      </c>
      <c r="J220" s="37" t="str">
        <f t="shared" ca="1" si="20"/>
        <v/>
      </c>
      <c r="K220" s="51" t="str">
        <f>IF(Inventaires!I221="","",Inventaires!I221)</f>
        <v/>
      </c>
      <c r="L220" s="37" t="str">
        <f t="shared" si="23"/>
        <v/>
      </c>
    </row>
    <row r="221" spans="1:12" x14ac:dyDescent="0.3">
      <c r="A221" s="53" t="str">
        <f t="shared" ca="1" si="21"/>
        <v/>
      </c>
      <c r="B221" s="54" t="str">
        <f t="shared" ca="1" si="22"/>
        <v/>
      </c>
      <c r="D221" s="52" t="str">
        <f>IF(Inventaires!H222="","",Inventaires!H222)</f>
        <v>4800 Produits Ménagers</v>
      </c>
      <c r="E221" s="37" t="str">
        <f t="shared" si="18"/>
        <v/>
      </c>
      <c r="F221" s="37" t="str">
        <f>IF(OR(Inventaires!H222="",Rapport!A$2&lt;&gt;Inventaires!H222),"",Inventaires!I222)</f>
        <v/>
      </c>
      <c r="G221" s="37" t="str">
        <f t="shared" si="19"/>
        <v/>
      </c>
      <c r="H221" s="37" t="str">
        <f>IF(OR(F221&lt;&gt;Rapport!$C$1,F221=""),"",ROW())</f>
        <v/>
      </c>
      <c r="I221" s="52" t="str">
        <f ca="1">IF(COUNTIF($I$3:I220,F221)&lt;1,F221,"")</f>
        <v/>
      </c>
      <c r="J221" s="37" t="str">
        <f t="shared" ca="1" si="20"/>
        <v/>
      </c>
      <c r="K221" s="51" t="str">
        <f>IF(Inventaires!I222="","",Inventaires!I222)</f>
        <v/>
      </c>
      <c r="L221" s="37" t="str">
        <f t="shared" si="23"/>
        <v/>
      </c>
    </row>
    <row r="222" spans="1:12" x14ac:dyDescent="0.3">
      <c r="A222" s="53" t="str">
        <f t="shared" ca="1" si="21"/>
        <v/>
      </c>
      <c r="B222" s="54" t="str">
        <f t="shared" ca="1" si="22"/>
        <v/>
      </c>
      <c r="D222" s="52" t="str">
        <f>IF(Inventaires!H223="","",Inventaires!H223)</f>
        <v>4800 Produits Ménagers</v>
      </c>
      <c r="E222" s="37" t="str">
        <f t="shared" si="18"/>
        <v/>
      </c>
      <c r="F222" s="37" t="str">
        <f>IF(OR(Inventaires!H223="",Rapport!A$2&lt;&gt;Inventaires!H223),"",Inventaires!I223)</f>
        <v/>
      </c>
      <c r="G222" s="37" t="str">
        <f t="shared" si="19"/>
        <v/>
      </c>
      <c r="H222" s="37" t="str">
        <f>IF(OR(F222&lt;&gt;Rapport!$C$1,F222=""),"",ROW())</f>
        <v/>
      </c>
      <c r="I222" s="52" t="str">
        <f ca="1">IF(COUNTIF($I$3:I221,F222)&lt;1,F222,"")</f>
        <v/>
      </c>
      <c r="J222" s="37" t="str">
        <f t="shared" ca="1" si="20"/>
        <v/>
      </c>
      <c r="K222" s="51" t="str">
        <f>IF(Inventaires!I223="","",Inventaires!I223)</f>
        <v/>
      </c>
      <c r="L222" s="37" t="str">
        <f t="shared" si="23"/>
        <v/>
      </c>
    </row>
    <row r="223" spans="1:12" x14ac:dyDescent="0.3">
      <c r="A223" s="53" t="str">
        <f t="shared" ca="1" si="21"/>
        <v/>
      </c>
      <c r="B223" s="54" t="str">
        <f t="shared" ca="1" si="22"/>
        <v/>
      </c>
      <c r="D223" s="52" t="str">
        <f>IF(Inventaires!H224="","",Inventaires!H224)</f>
        <v>4800 Produits Ménagers</v>
      </c>
      <c r="E223" s="37" t="str">
        <f t="shared" si="18"/>
        <v/>
      </c>
      <c r="F223" s="37" t="str">
        <f>IF(OR(Inventaires!H224="",Rapport!A$2&lt;&gt;Inventaires!H224),"",Inventaires!I224)</f>
        <v/>
      </c>
      <c r="G223" s="37" t="str">
        <f t="shared" si="19"/>
        <v/>
      </c>
      <c r="H223" s="37" t="str">
        <f>IF(OR(F223&lt;&gt;Rapport!$C$1,F223=""),"",ROW())</f>
        <v/>
      </c>
      <c r="I223" s="52" t="str">
        <f ca="1">IF(COUNTIF($I$3:I222,F223)&lt;1,F223,"")</f>
        <v/>
      </c>
      <c r="J223" s="37" t="str">
        <f t="shared" ca="1" si="20"/>
        <v/>
      </c>
      <c r="K223" s="51" t="str">
        <f>IF(Inventaires!I224="","",Inventaires!I224)</f>
        <v/>
      </c>
      <c r="L223" s="37" t="str">
        <f t="shared" si="23"/>
        <v/>
      </c>
    </row>
    <row r="224" spans="1:12" x14ac:dyDescent="0.3">
      <c r="A224" s="53" t="str">
        <f t="shared" ca="1" si="21"/>
        <v/>
      </c>
      <c r="B224" s="54" t="str">
        <f t="shared" ca="1" si="22"/>
        <v/>
      </c>
      <c r="D224" s="52" t="str">
        <f>IF(Inventaires!H225="","",Inventaires!H225)</f>
        <v>4800 Produits Ménagers</v>
      </c>
      <c r="E224" s="37" t="str">
        <f t="shared" si="18"/>
        <v/>
      </c>
      <c r="F224" s="37" t="str">
        <f>IF(OR(Inventaires!H225="",Rapport!A$2&lt;&gt;Inventaires!H225),"",Inventaires!I225)</f>
        <v/>
      </c>
      <c r="G224" s="37" t="str">
        <f t="shared" si="19"/>
        <v/>
      </c>
      <c r="H224" s="37" t="str">
        <f>IF(OR(F224&lt;&gt;Rapport!$C$1,F224=""),"",ROW())</f>
        <v/>
      </c>
      <c r="I224" s="52" t="str">
        <f ca="1">IF(COUNTIF($I$3:I223,F224)&lt;1,F224,"")</f>
        <v/>
      </c>
      <c r="J224" s="37" t="str">
        <f t="shared" ca="1" si="20"/>
        <v/>
      </c>
      <c r="K224" s="51" t="str">
        <f>IF(Inventaires!I225="","",Inventaires!I225)</f>
        <v/>
      </c>
      <c r="L224" s="37" t="str">
        <f t="shared" si="23"/>
        <v/>
      </c>
    </row>
    <row r="225" spans="1:12" x14ac:dyDescent="0.3">
      <c r="A225" s="53" t="str">
        <f t="shared" ca="1" si="21"/>
        <v/>
      </c>
      <c r="B225" s="54" t="str">
        <f t="shared" ca="1" si="22"/>
        <v/>
      </c>
      <c r="D225" s="52" t="str">
        <f>IF(Inventaires!H226="","",Inventaires!H226)</f>
        <v>4800 Produits Ménagers</v>
      </c>
      <c r="E225" s="37" t="str">
        <f t="shared" si="18"/>
        <v/>
      </c>
      <c r="F225" s="37" t="str">
        <f>IF(OR(Inventaires!H226="",Rapport!A$2&lt;&gt;Inventaires!H226),"",Inventaires!I226)</f>
        <v/>
      </c>
      <c r="G225" s="37" t="str">
        <f t="shared" si="19"/>
        <v/>
      </c>
      <c r="H225" s="37" t="str">
        <f>IF(OR(F225&lt;&gt;Rapport!$C$1,F225=""),"",ROW())</f>
        <v/>
      </c>
      <c r="I225" s="52" t="str">
        <f ca="1">IF(COUNTIF($I$3:I224,F225)&lt;1,F225,"")</f>
        <v/>
      </c>
      <c r="J225" s="37" t="str">
        <f t="shared" ca="1" si="20"/>
        <v/>
      </c>
      <c r="K225" s="51" t="str">
        <f>IF(Inventaires!I226="","",Inventaires!I226)</f>
        <v/>
      </c>
      <c r="L225" s="37" t="str">
        <f t="shared" si="23"/>
        <v/>
      </c>
    </row>
    <row r="226" spans="1:12" x14ac:dyDescent="0.3">
      <c r="A226" s="53" t="str">
        <f t="shared" ca="1" si="21"/>
        <v/>
      </c>
      <c r="B226" s="54" t="str">
        <f t="shared" ca="1" si="22"/>
        <v/>
      </c>
      <c r="D226" s="52" t="str">
        <f>IF(Inventaires!H227="","",Inventaires!H227)</f>
        <v>4800 Produits Ménagers</v>
      </c>
      <c r="E226" s="37" t="str">
        <f t="shared" si="18"/>
        <v/>
      </c>
      <c r="F226" s="37" t="str">
        <f>IF(OR(Inventaires!H227="",Rapport!A$2&lt;&gt;Inventaires!H227),"",Inventaires!I227)</f>
        <v/>
      </c>
      <c r="G226" s="37" t="str">
        <f t="shared" si="19"/>
        <v/>
      </c>
      <c r="H226" s="37" t="str">
        <f>IF(OR(F226&lt;&gt;Rapport!$C$1,F226=""),"",ROW())</f>
        <v/>
      </c>
      <c r="I226" s="52" t="str">
        <f ca="1">IF(COUNTIF($I$3:I225,F226)&lt;1,F226,"")</f>
        <v/>
      </c>
      <c r="J226" s="37" t="str">
        <f t="shared" ca="1" si="20"/>
        <v/>
      </c>
      <c r="K226" s="51" t="str">
        <f>IF(Inventaires!I227="","",Inventaires!I227)</f>
        <v/>
      </c>
      <c r="L226" s="37" t="str">
        <f t="shared" si="23"/>
        <v/>
      </c>
    </row>
    <row r="227" spans="1:12" x14ac:dyDescent="0.3">
      <c r="A227" s="53" t="str">
        <f t="shared" ca="1" si="21"/>
        <v/>
      </c>
      <c r="B227" s="54" t="str">
        <f t="shared" ca="1" si="22"/>
        <v/>
      </c>
      <c r="D227" s="52" t="str">
        <f>IF(Inventaires!H228="","",Inventaires!H228)</f>
        <v>4800 Produits Ménagers</v>
      </c>
      <c r="E227" s="37" t="str">
        <f t="shared" si="18"/>
        <v/>
      </c>
      <c r="F227" s="37" t="str">
        <f>IF(OR(Inventaires!H228="",Rapport!A$2&lt;&gt;Inventaires!H228),"",Inventaires!I228)</f>
        <v/>
      </c>
      <c r="G227" s="37" t="str">
        <f t="shared" si="19"/>
        <v/>
      </c>
      <c r="H227" s="37" t="str">
        <f>IF(OR(F227&lt;&gt;Rapport!$C$1,F227=""),"",ROW())</f>
        <v/>
      </c>
      <c r="I227" s="52" t="str">
        <f ca="1">IF(COUNTIF($I$3:I226,F227)&lt;1,F227,"")</f>
        <v/>
      </c>
      <c r="J227" s="37" t="str">
        <f t="shared" ca="1" si="20"/>
        <v/>
      </c>
      <c r="K227" s="51" t="str">
        <f>IF(Inventaires!I228="","",Inventaires!I228)</f>
        <v/>
      </c>
      <c r="L227" s="37" t="str">
        <f t="shared" si="23"/>
        <v/>
      </c>
    </row>
    <row r="228" spans="1:12" x14ac:dyDescent="0.3">
      <c r="A228" s="53" t="str">
        <f t="shared" ca="1" si="21"/>
        <v/>
      </c>
      <c r="B228" s="54" t="str">
        <f t="shared" ca="1" si="22"/>
        <v/>
      </c>
      <c r="D228" s="52" t="str">
        <f>IF(Inventaires!H229="","",Inventaires!H229)</f>
        <v>4800 Produits Ménagers</v>
      </c>
      <c r="E228" s="37" t="str">
        <f t="shared" si="18"/>
        <v/>
      </c>
      <c r="F228" s="37" t="str">
        <f>IF(OR(Inventaires!H229="",Rapport!A$2&lt;&gt;Inventaires!H229),"",Inventaires!I229)</f>
        <v/>
      </c>
      <c r="G228" s="37" t="str">
        <f t="shared" si="19"/>
        <v/>
      </c>
      <c r="H228" s="37" t="str">
        <f>IF(OR(F228&lt;&gt;Rapport!$C$1,F228=""),"",ROW())</f>
        <v/>
      </c>
      <c r="I228" s="52" t="str">
        <f ca="1">IF(COUNTIF($I$3:I227,F228)&lt;1,F228,"")</f>
        <v/>
      </c>
      <c r="J228" s="37" t="str">
        <f t="shared" ca="1" si="20"/>
        <v/>
      </c>
      <c r="K228" s="51" t="str">
        <f>IF(Inventaires!I229="","",Inventaires!I229)</f>
        <v/>
      </c>
      <c r="L228" s="37" t="str">
        <f t="shared" si="23"/>
        <v/>
      </c>
    </row>
    <row r="229" spans="1:12" x14ac:dyDescent="0.3">
      <c r="A229" s="53" t="str">
        <f t="shared" ca="1" si="21"/>
        <v/>
      </c>
      <c r="B229" s="54" t="str">
        <f t="shared" ca="1" si="22"/>
        <v/>
      </c>
      <c r="D229" s="52" t="str">
        <f>IF(Inventaires!H230="","",Inventaires!H230)</f>
        <v>4800 Produits Ménagers</v>
      </c>
      <c r="E229" s="37" t="str">
        <f t="shared" si="18"/>
        <v/>
      </c>
      <c r="F229" s="37" t="str">
        <f>IF(OR(Inventaires!H230="",Rapport!A$2&lt;&gt;Inventaires!H230),"",Inventaires!I230)</f>
        <v/>
      </c>
      <c r="G229" s="37" t="str">
        <f t="shared" si="19"/>
        <v/>
      </c>
      <c r="H229" s="37" t="str">
        <f>IF(OR(F229&lt;&gt;Rapport!$C$1,F229=""),"",ROW())</f>
        <v/>
      </c>
      <c r="I229" s="52" t="str">
        <f ca="1">IF(COUNTIF($I$3:I228,F229)&lt;1,F229,"")</f>
        <v/>
      </c>
      <c r="J229" s="37" t="str">
        <f t="shared" ca="1" si="20"/>
        <v/>
      </c>
      <c r="K229" s="51" t="str">
        <f>IF(Inventaires!I230="","",Inventaires!I230)</f>
        <v/>
      </c>
      <c r="L229" s="37" t="str">
        <f t="shared" si="23"/>
        <v/>
      </c>
    </row>
    <row r="230" spans="1:12" x14ac:dyDescent="0.3">
      <c r="A230" s="53" t="str">
        <f t="shared" ca="1" si="21"/>
        <v/>
      </c>
      <c r="B230" s="54" t="str">
        <f t="shared" ca="1" si="22"/>
        <v/>
      </c>
      <c r="D230" s="52" t="str">
        <f>IF(Inventaires!H231="","",Inventaires!H231)</f>
        <v>4800 Produits Ménagers</v>
      </c>
      <c r="E230" s="37" t="str">
        <f t="shared" si="18"/>
        <v/>
      </c>
      <c r="F230" s="37" t="str">
        <f>IF(OR(Inventaires!H231="",Rapport!A$2&lt;&gt;Inventaires!H231),"",Inventaires!I231)</f>
        <v/>
      </c>
      <c r="G230" s="37" t="str">
        <f t="shared" si="19"/>
        <v/>
      </c>
      <c r="H230" s="37" t="str">
        <f>IF(OR(F230&lt;&gt;Rapport!$C$1,F230=""),"",ROW())</f>
        <v/>
      </c>
      <c r="I230" s="52" t="str">
        <f ca="1">IF(COUNTIF($I$3:I229,F230)&lt;1,F230,"")</f>
        <v/>
      </c>
      <c r="J230" s="37" t="str">
        <f t="shared" ca="1" si="20"/>
        <v/>
      </c>
      <c r="K230" s="51" t="str">
        <f>IF(Inventaires!I231="","",Inventaires!I231)</f>
        <v/>
      </c>
      <c r="L230" s="37" t="str">
        <f t="shared" si="23"/>
        <v/>
      </c>
    </row>
    <row r="231" spans="1:12" x14ac:dyDescent="0.3">
      <c r="A231" s="53" t="str">
        <f t="shared" ca="1" si="21"/>
        <v/>
      </c>
      <c r="B231" s="54" t="str">
        <f t="shared" ca="1" si="22"/>
        <v/>
      </c>
      <c r="D231" s="52" t="str">
        <f>IF(Inventaires!H232="","",Inventaires!H232)</f>
        <v>4800 Produits Ménagers</v>
      </c>
      <c r="E231" s="37" t="str">
        <f t="shared" si="18"/>
        <v/>
      </c>
      <c r="F231" s="37" t="str">
        <f>IF(OR(Inventaires!H232="",Rapport!A$2&lt;&gt;Inventaires!H232),"",Inventaires!I232)</f>
        <v/>
      </c>
      <c r="G231" s="37" t="str">
        <f t="shared" si="19"/>
        <v/>
      </c>
      <c r="H231" s="37" t="str">
        <f>IF(OR(F231&lt;&gt;Rapport!$C$1,F231=""),"",ROW())</f>
        <v/>
      </c>
      <c r="I231" s="52" t="str">
        <f ca="1">IF(COUNTIF($I$3:I230,F231)&lt;1,F231,"")</f>
        <v/>
      </c>
      <c r="J231" s="37" t="str">
        <f t="shared" ca="1" si="20"/>
        <v/>
      </c>
      <c r="K231" s="51" t="str">
        <f>IF(Inventaires!I232="","",Inventaires!I232)</f>
        <v/>
      </c>
      <c r="L231" s="37" t="str">
        <f t="shared" si="23"/>
        <v/>
      </c>
    </row>
    <row r="232" spans="1:12" x14ac:dyDescent="0.3">
      <c r="A232" s="53" t="str">
        <f t="shared" ca="1" si="21"/>
        <v/>
      </c>
      <c r="B232" s="54" t="str">
        <f t="shared" ca="1" si="22"/>
        <v/>
      </c>
      <c r="D232" s="52" t="str">
        <f>IF(Inventaires!H233="","",Inventaires!H233)</f>
        <v>4800 Produits Ménagers</v>
      </c>
      <c r="E232" s="37" t="str">
        <f t="shared" si="18"/>
        <v/>
      </c>
      <c r="F232" s="37" t="str">
        <f>IF(OR(Inventaires!H233="",Rapport!A$2&lt;&gt;Inventaires!H233),"",Inventaires!I233)</f>
        <v/>
      </c>
      <c r="G232" s="37" t="str">
        <f t="shared" si="19"/>
        <v/>
      </c>
      <c r="H232" s="37" t="str">
        <f>IF(OR(F232&lt;&gt;Rapport!$C$1,F232=""),"",ROW())</f>
        <v/>
      </c>
      <c r="I232" s="52" t="str">
        <f ca="1">IF(COUNTIF($I$3:I231,F232)&lt;1,F232,"")</f>
        <v/>
      </c>
      <c r="J232" s="37" t="str">
        <f t="shared" ca="1" si="20"/>
        <v/>
      </c>
      <c r="K232" s="51" t="str">
        <f>IF(Inventaires!I233="","",Inventaires!I233)</f>
        <v/>
      </c>
      <c r="L232" s="37" t="str">
        <f t="shared" si="23"/>
        <v/>
      </c>
    </row>
    <row r="233" spans="1:12" x14ac:dyDescent="0.3">
      <c r="A233" s="53" t="str">
        <f t="shared" ca="1" si="21"/>
        <v/>
      </c>
      <c r="B233" s="54" t="str">
        <f t="shared" ca="1" si="22"/>
        <v/>
      </c>
      <c r="D233" s="52" t="str">
        <f>IF(Inventaires!H234="","",Inventaires!H234)</f>
        <v>4800 Produits Ménagers</v>
      </c>
      <c r="E233" s="37" t="str">
        <f t="shared" si="18"/>
        <v/>
      </c>
      <c r="F233" s="37" t="str">
        <f>IF(OR(Inventaires!H234="",Rapport!A$2&lt;&gt;Inventaires!H234),"",Inventaires!I234)</f>
        <v/>
      </c>
      <c r="G233" s="37" t="str">
        <f t="shared" si="19"/>
        <v/>
      </c>
      <c r="H233" s="37" t="str">
        <f>IF(OR(F233&lt;&gt;Rapport!$C$1,F233=""),"",ROW())</f>
        <v/>
      </c>
      <c r="I233" s="52" t="str">
        <f ca="1">IF(COUNTIF($I$3:I232,F233)&lt;1,F233,"")</f>
        <v/>
      </c>
      <c r="J233" s="37" t="str">
        <f t="shared" ca="1" si="20"/>
        <v/>
      </c>
      <c r="K233" s="51" t="str">
        <f>IF(Inventaires!I234="","",Inventaires!I234)</f>
        <v/>
      </c>
      <c r="L233" s="37" t="str">
        <f t="shared" si="23"/>
        <v/>
      </c>
    </row>
    <row r="234" spans="1:12" x14ac:dyDescent="0.3">
      <c r="A234" s="53" t="str">
        <f t="shared" ca="1" si="21"/>
        <v/>
      </c>
      <c r="B234" s="54" t="str">
        <f t="shared" ca="1" si="22"/>
        <v/>
      </c>
      <c r="D234" s="52" t="str">
        <f>IF(Inventaires!H235="","",Inventaires!H235)</f>
        <v>4800 Produits Ménagers</v>
      </c>
      <c r="E234" s="37" t="str">
        <f t="shared" si="18"/>
        <v/>
      </c>
      <c r="F234" s="37" t="str">
        <f>IF(OR(Inventaires!H235="",Rapport!A$2&lt;&gt;Inventaires!H235),"",Inventaires!I235)</f>
        <v/>
      </c>
      <c r="G234" s="37" t="str">
        <f t="shared" si="19"/>
        <v/>
      </c>
      <c r="H234" s="37" t="str">
        <f>IF(OR(F234&lt;&gt;Rapport!$C$1,F234=""),"",ROW())</f>
        <v/>
      </c>
      <c r="I234" s="52" t="str">
        <f ca="1">IF(COUNTIF($I$3:I233,F234)&lt;1,F234,"")</f>
        <v/>
      </c>
      <c r="J234" s="37" t="str">
        <f t="shared" ca="1" si="20"/>
        <v/>
      </c>
      <c r="K234" s="51" t="str">
        <f>IF(Inventaires!I235="","",Inventaires!I235)</f>
        <v/>
      </c>
      <c r="L234" s="37" t="str">
        <f t="shared" si="23"/>
        <v/>
      </c>
    </row>
    <row r="235" spans="1:12" x14ac:dyDescent="0.3">
      <c r="A235" s="53" t="str">
        <f t="shared" ca="1" si="21"/>
        <v/>
      </c>
      <c r="B235" s="54" t="str">
        <f t="shared" ca="1" si="22"/>
        <v/>
      </c>
      <c r="D235" s="52" t="str">
        <f>IF(Inventaires!H236="","",Inventaires!H236)</f>
        <v>4800 Produits Ménagers</v>
      </c>
      <c r="E235" s="37" t="str">
        <f t="shared" si="18"/>
        <v/>
      </c>
      <c r="F235" s="37" t="str">
        <f>IF(OR(Inventaires!H236="",Rapport!A$2&lt;&gt;Inventaires!H236),"",Inventaires!I236)</f>
        <v/>
      </c>
      <c r="G235" s="37" t="str">
        <f t="shared" si="19"/>
        <v/>
      </c>
      <c r="H235" s="37" t="str">
        <f>IF(OR(F235&lt;&gt;Rapport!$C$1,F235=""),"",ROW())</f>
        <v/>
      </c>
      <c r="I235" s="52" t="str">
        <f ca="1">IF(COUNTIF($I$3:I234,F235)&lt;1,F235,"")</f>
        <v/>
      </c>
      <c r="J235" s="37" t="str">
        <f t="shared" ca="1" si="20"/>
        <v/>
      </c>
      <c r="K235" s="51" t="str">
        <f>IF(Inventaires!I236="","",Inventaires!I236)</f>
        <v/>
      </c>
      <c r="L235" s="37" t="str">
        <f t="shared" si="23"/>
        <v/>
      </c>
    </row>
    <row r="236" spans="1:12" x14ac:dyDescent="0.3">
      <c r="A236" s="53" t="str">
        <f t="shared" ca="1" si="21"/>
        <v/>
      </c>
      <c r="B236" s="54" t="str">
        <f t="shared" ca="1" si="22"/>
        <v/>
      </c>
      <c r="D236" s="52" t="str">
        <f>IF(Inventaires!H237="","",Inventaires!H237)</f>
        <v>4800 Produits Ménagers</v>
      </c>
      <c r="E236" s="37" t="str">
        <f t="shared" si="18"/>
        <v/>
      </c>
      <c r="F236" s="37" t="str">
        <f>IF(OR(Inventaires!H237="",Rapport!A$2&lt;&gt;Inventaires!H237),"",Inventaires!I237)</f>
        <v/>
      </c>
      <c r="G236" s="37" t="str">
        <f t="shared" si="19"/>
        <v/>
      </c>
      <c r="H236" s="37" t="str">
        <f>IF(OR(F236&lt;&gt;Rapport!$C$1,F236=""),"",ROW())</f>
        <v/>
      </c>
      <c r="I236" s="52" t="str">
        <f ca="1">IF(COUNTIF($I$3:I235,F236)&lt;1,F236,"")</f>
        <v/>
      </c>
      <c r="J236" s="37" t="str">
        <f t="shared" ca="1" si="20"/>
        <v/>
      </c>
      <c r="K236" s="51" t="str">
        <f>IF(Inventaires!I237="","",Inventaires!I237)</f>
        <v/>
      </c>
      <c r="L236" s="37" t="str">
        <f t="shared" si="23"/>
        <v/>
      </c>
    </row>
    <row r="237" spans="1:12" x14ac:dyDescent="0.3">
      <c r="A237" s="53" t="str">
        <f t="shared" ca="1" si="21"/>
        <v/>
      </c>
      <c r="B237" s="54" t="str">
        <f t="shared" ca="1" si="22"/>
        <v/>
      </c>
      <c r="D237" s="52" t="str">
        <f>IF(Inventaires!H238="","",Inventaires!H238)</f>
        <v>4800 Produits Ménagers</v>
      </c>
      <c r="E237" s="37" t="str">
        <f t="shared" si="18"/>
        <v/>
      </c>
      <c r="F237" s="37" t="str">
        <f>IF(OR(Inventaires!H238="",Rapport!A$2&lt;&gt;Inventaires!H238),"",Inventaires!I238)</f>
        <v/>
      </c>
      <c r="G237" s="37" t="str">
        <f t="shared" si="19"/>
        <v/>
      </c>
      <c r="H237" s="37" t="str">
        <f>IF(OR(F237&lt;&gt;Rapport!$C$1,F237=""),"",ROW())</f>
        <v/>
      </c>
      <c r="I237" s="52" t="str">
        <f ca="1">IF(COUNTIF($I$3:I236,F237)&lt;1,F237,"")</f>
        <v/>
      </c>
      <c r="J237" s="37" t="str">
        <f t="shared" ca="1" si="20"/>
        <v/>
      </c>
      <c r="K237" s="51" t="str">
        <f>IF(Inventaires!I238="","",Inventaires!I238)</f>
        <v/>
      </c>
      <c r="L237" s="37" t="str">
        <f t="shared" si="23"/>
        <v/>
      </c>
    </row>
    <row r="238" spans="1:12" x14ac:dyDescent="0.3">
      <c r="A238" s="53" t="str">
        <f t="shared" ca="1" si="21"/>
        <v/>
      </c>
      <c r="B238" s="54" t="str">
        <f t="shared" ca="1" si="22"/>
        <v/>
      </c>
      <c r="D238" s="52" t="str">
        <f>IF(Inventaires!H239="","",Inventaires!H239)</f>
        <v>4800 Produits Ménagers</v>
      </c>
      <c r="E238" s="37" t="str">
        <f t="shared" si="18"/>
        <v/>
      </c>
      <c r="F238" s="37" t="str">
        <f>IF(OR(Inventaires!H239="",Rapport!A$2&lt;&gt;Inventaires!H239),"",Inventaires!I239)</f>
        <v/>
      </c>
      <c r="G238" s="37" t="str">
        <f t="shared" si="19"/>
        <v/>
      </c>
      <c r="H238" s="37" t="str">
        <f>IF(OR(F238&lt;&gt;Rapport!$C$1,F238=""),"",ROW())</f>
        <v/>
      </c>
      <c r="I238" s="52" t="str">
        <f ca="1">IF(COUNTIF($I$3:I237,F238)&lt;1,F238,"")</f>
        <v/>
      </c>
      <c r="J238" s="37" t="str">
        <f t="shared" ca="1" si="20"/>
        <v/>
      </c>
      <c r="K238" s="51" t="str">
        <f>IF(Inventaires!I239="","",Inventaires!I239)</f>
        <v/>
      </c>
      <c r="L238" s="37" t="str">
        <f t="shared" si="23"/>
        <v/>
      </c>
    </row>
    <row r="239" spans="1:12" x14ac:dyDescent="0.3">
      <c r="A239" s="53" t="str">
        <f t="shared" ca="1" si="21"/>
        <v/>
      </c>
      <c r="B239" s="54" t="str">
        <f t="shared" ca="1" si="22"/>
        <v/>
      </c>
      <c r="D239" s="52" t="str">
        <f>IF(Inventaires!H240="","",Inventaires!H240)</f>
        <v>4800 Produits Ménagers</v>
      </c>
      <c r="E239" s="37" t="str">
        <f t="shared" si="18"/>
        <v/>
      </c>
      <c r="F239" s="37" t="str">
        <f>IF(OR(Inventaires!H240="",Rapport!A$2&lt;&gt;Inventaires!H240),"",Inventaires!I240)</f>
        <v/>
      </c>
      <c r="G239" s="37" t="str">
        <f t="shared" si="19"/>
        <v/>
      </c>
      <c r="H239" s="37" t="str">
        <f>IF(OR(F239&lt;&gt;Rapport!$C$1,F239=""),"",ROW())</f>
        <v/>
      </c>
      <c r="I239" s="52" t="str">
        <f ca="1">IF(COUNTIF($I$3:I238,F239)&lt;1,F239,"")</f>
        <v/>
      </c>
      <c r="J239" s="37" t="str">
        <f t="shared" ca="1" si="20"/>
        <v/>
      </c>
      <c r="K239" s="51" t="str">
        <f>IF(Inventaires!I240="","",Inventaires!I240)</f>
        <v/>
      </c>
      <c r="L239" s="37" t="str">
        <f t="shared" si="23"/>
        <v/>
      </c>
    </row>
    <row r="240" spans="1:12" x14ac:dyDescent="0.3">
      <c r="A240" s="53" t="str">
        <f t="shared" ca="1" si="21"/>
        <v/>
      </c>
      <c r="B240" s="54" t="str">
        <f t="shared" ca="1" si="22"/>
        <v/>
      </c>
      <c r="D240" s="52" t="str">
        <f>IF(Inventaires!H241="","",Inventaires!H241)</f>
        <v>4800 Produits Ménagers</v>
      </c>
      <c r="E240" s="37" t="str">
        <f t="shared" si="18"/>
        <v/>
      </c>
      <c r="F240" s="37" t="str">
        <f>IF(OR(Inventaires!H241="",Rapport!A$2&lt;&gt;Inventaires!H241),"",Inventaires!I241)</f>
        <v/>
      </c>
      <c r="G240" s="37" t="str">
        <f t="shared" si="19"/>
        <v/>
      </c>
      <c r="H240" s="37" t="str">
        <f>IF(OR(F240&lt;&gt;Rapport!$C$1,F240=""),"",ROW())</f>
        <v/>
      </c>
      <c r="I240" s="52" t="str">
        <f ca="1">IF(COUNTIF($I$3:I239,F240)&lt;1,F240,"")</f>
        <v/>
      </c>
      <c r="J240" s="37" t="str">
        <f t="shared" ca="1" si="20"/>
        <v/>
      </c>
      <c r="K240" s="51" t="str">
        <f>IF(Inventaires!I241="","",Inventaires!I241)</f>
        <v/>
      </c>
      <c r="L240" s="37" t="str">
        <f t="shared" si="23"/>
        <v/>
      </c>
    </row>
    <row r="241" spans="1:12" x14ac:dyDescent="0.3">
      <c r="A241" s="53" t="str">
        <f t="shared" ca="1" si="21"/>
        <v/>
      </c>
      <c r="B241" s="54" t="str">
        <f t="shared" ca="1" si="22"/>
        <v/>
      </c>
      <c r="D241" s="52" t="str">
        <f>IF(Inventaires!H242="","",Inventaires!H242)</f>
        <v>4800 Produits Ménagers</v>
      </c>
      <c r="E241" s="37" t="str">
        <f t="shared" si="18"/>
        <v/>
      </c>
      <c r="F241" s="37" t="str">
        <f>IF(OR(Inventaires!H242="",Rapport!A$2&lt;&gt;Inventaires!H242),"",Inventaires!I242)</f>
        <v/>
      </c>
      <c r="G241" s="37" t="str">
        <f t="shared" si="19"/>
        <v/>
      </c>
      <c r="H241" s="37" t="str">
        <f>IF(OR(F241&lt;&gt;Rapport!$C$1,F241=""),"",ROW())</f>
        <v/>
      </c>
      <c r="I241" s="52" t="str">
        <f ca="1">IF(COUNTIF($I$3:I240,F241)&lt;1,F241,"")</f>
        <v/>
      </c>
      <c r="J241" s="37" t="str">
        <f t="shared" ca="1" si="20"/>
        <v/>
      </c>
      <c r="K241" s="51" t="str">
        <f>IF(Inventaires!I242="","",Inventaires!I242)</f>
        <v/>
      </c>
      <c r="L241" s="37" t="str">
        <f t="shared" si="23"/>
        <v/>
      </c>
    </row>
    <row r="242" spans="1:12" x14ac:dyDescent="0.3">
      <c r="A242" s="53" t="str">
        <f t="shared" ca="1" si="21"/>
        <v/>
      </c>
      <c r="B242" s="54" t="str">
        <f t="shared" ca="1" si="22"/>
        <v/>
      </c>
      <c r="D242" s="52" t="str">
        <f>IF(Inventaires!H243="","",Inventaires!H243)</f>
        <v>4800 Produits Ménagers</v>
      </c>
      <c r="E242" s="37" t="str">
        <f t="shared" si="18"/>
        <v/>
      </c>
      <c r="F242" s="37" t="str">
        <f>IF(OR(Inventaires!H243="",Rapport!A$2&lt;&gt;Inventaires!H243),"",Inventaires!I243)</f>
        <v/>
      </c>
      <c r="G242" s="37" t="str">
        <f t="shared" si="19"/>
        <v/>
      </c>
      <c r="H242" s="37" t="str">
        <f>IF(OR(F242&lt;&gt;Rapport!$C$1,F242=""),"",ROW())</f>
        <v/>
      </c>
      <c r="I242" s="52" t="str">
        <f ca="1">IF(COUNTIF($I$3:I241,F242)&lt;1,F242,"")</f>
        <v/>
      </c>
      <c r="J242" s="37" t="str">
        <f t="shared" ca="1" si="20"/>
        <v/>
      </c>
      <c r="K242" s="51" t="str">
        <f>IF(Inventaires!I243="","",Inventaires!I243)</f>
        <v/>
      </c>
      <c r="L242" s="37" t="str">
        <f t="shared" si="23"/>
        <v/>
      </c>
    </row>
    <row r="243" spans="1:12" x14ac:dyDescent="0.3">
      <c r="A243" s="53" t="str">
        <f t="shared" ca="1" si="21"/>
        <v/>
      </c>
      <c r="B243" s="54" t="str">
        <f t="shared" ca="1" si="22"/>
        <v/>
      </c>
      <c r="D243" s="52" t="str">
        <f>IF(Inventaires!H244="","",Inventaires!H244)</f>
        <v>4800 Produits Ménagers</v>
      </c>
      <c r="E243" s="37" t="str">
        <f t="shared" si="18"/>
        <v/>
      </c>
      <c r="F243" s="37" t="str">
        <f>IF(OR(Inventaires!H244="",Rapport!A$2&lt;&gt;Inventaires!H244),"",Inventaires!I244)</f>
        <v/>
      </c>
      <c r="G243" s="37" t="str">
        <f t="shared" si="19"/>
        <v/>
      </c>
      <c r="H243" s="37" t="str">
        <f>IF(OR(F243&lt;&gt;Rapport!$C$1,F243=""),"",ROW())</f>
        <v/>
      </c>
      <c r="I243" s="52" t="str">
        <f ca="1">IF(COUNTIF($I$3:I242,F243)&lt;1,F243,"")</f>
        <v/>
      </c>
      <c r="J243" s="37" t="str">
        <f t="shared" ca="1" si="20"/>
        <v/>
      </c>
      <c r="K243" s="51" t="str">
        <f>IF(Inventaires!I244="","",Inventaires!I244)</f>
        <v/>
      </c>
      <c r="L243" s="37" t="str">
        <f t="shared" si="23"/>
        <v/>
      </c>
    </row>
    <row r="244" spans="1:12" x14ac:dyDescent="0.3">
      <c r="A244" s="53" t="str">
        <f t="shared" ca="1" si="21"/>
        <v/>
      </c>
      <c r="B244" s="54" t="str">
        <f t="shared" ca="1" si="22"/>
        <v/>
      </c>
      <c r="D244" s="52" t="str">
        <f>IF(Inventaires!H245="","",Inventaires!H245)</f>
        <v>4800 Produits Ménagers</v>
      </c>
      <c r="E244" s="37" t="str">
        <f t="shared" si="18"/>
        <v/>
      </c>
      <c r="F244" s="37" t="str">
        <f>IF(OR(Inventaires!H245="",Rapport!A$2&lt;&gt;Inventaires!H245),"",Inventaires!I245)</f>
        <v/>
      </c>
      <c r="G244" s="37" t="str">
        <f t="shared" si="19"/>
        <v/>
      </c>
      <c r="H244" s="37" t="str">
        <f>IF(OR(F244&lt;&gt;Rapport!$C$1,F244=""),"",ROW())</f>
        <v/>
      </c>
      <c r="I244" s="52" t="str">
        <f ca="1">IF(COUNTIF($I$3:I243,F244)&lt;1,F244,"")</f>
        <v/>
      </c>
      <c r="J244" s="37" t="str">
        <f t="shared" ca="1" si="20"/>
        <v/>
      </c>
      <c r="K244" s="51" t="str">
        <f>IF(Inventaires!I245="","",Inventaires!I245)</f>
        <v/>
      </c>
      <c r="L244" s="37" t="str">
        <f t="shared" si="23"/>
        <v/>
      </c>
    </row>
    <row r="245" spans="1:12" x14ac:dyDescent="0.3">
      <c r="A245" s="53" t="str">
        <f t="shared" ca="1" si="21"/>
        <v/>
      </c>
      <c r="B245" s="54" t="str">
        <f t="shared" ca="1" si="22"/>
        <v/>
      </c>
      <c r="D245" s="52" t="str">
        <f>IF(Inventaires!H246="","",Inventaires!H246)</f>
        <v>4800 Produits Ménagers</v>
      </c>
      <c r="E245" s="37" t="str">
        <f t="shared" si="18"/>
        <v/>
      </c>
      <c r="F245" s="37" t="str">
        <f>IF(OR(Inventaires!H246="",Rapport!A$2&lt;&gt;Inventaires!H246),"",Inventaires!I246)</f>
        <v/>
      </c>
      <c r="G245" s="37" t="str">
        <f t="shared" si="19"/>
        <v/>
      </c>
      <c r="H245" s="37" t="str">
        <f>IF(OR(F245&lt;&gt;Rapport!$C$1,F245=""),"",ROW())</f>
        <v/>
      </c>
      <c r="I245" s="52" t="str">
        <f ca="1">IF(COUNTIF($I$3:I244,F245)&lt;1,F245,"")</f>
        <v/>
      </c>
      <c r="J245" s="37" t="str">
        <f t="shared" ca="1" si="20"/>
        <v/>
      </c>
      <c r="K245" s="51" t="str">
        <f>IF(Inventaires!I246="","",Inventaires!I246)</f>
        <v/>
      </c>
      <c r="L245" s="37" t="str">
        <f t="shared" si="23"/>
        <v/>
      </c>
    </row>
    <row r="246" spans="1:12" x14ac:dyDescent="0.3">
      <c r="A246" s="53" t="str">
        <f t="shared" ca="1" si="21"/>
        <v/>
      </c>
      <c r="B246" s="54" t="str">
        <f t="shared" ca="1" si="22"/>
        <v/>
      </c>
      <c r="D246" s="52" t="str">
        <f>IF(Inventaires!H247="","",Inventaires!H247)</f>
        <v>4800 Produits Ménagers</v>
      </c>
      <c r="E246" s="37" t="str">
        <f t="shared" si="18"/>
        <v/>
      </c>
      <c r="F246" s="37" t="str">
        <f>IF(OR(Inventaires!H247="",Rapport!A$2&lt;&gt;Inventaires!H247),"",Inventaires!I247)</f>
        <v/>
      </c>
      <c r="G246" s="37" t="str">
        <f t="shared" si="19"/>
        <v/>
      </c>
      <c r="H246" s="37" t="str">
        <f>IF(OR(F246&lt;&gt;Rapport!$C$1,F246=""),"",ROW())</f>
        <v/>
      </c>
      <c r="I246" s="52" t="str">
        <f ca="1">IF(COUNTIF($I$3:I245,F246)&lt;1,F246,"")</f>
        <v/>
      </c>
      <c r="J246" s="37" t="str">
        <f t="shared" ca="1" si="20"/>
        <v/>
      </c>
      <c r="K246" s="51" t="str">
        <f>IF(Inventaires!I247="","",Inventaires!I247)</f>
        <v/>
      </c>
      <c r="L246" s="37" t="str">
        <f t="shared" si="23"/>
        <v/>
      </c>
    </row>
    <row r="247" spans="1:12" x14ac:dyDescent="0.3">
      <c r="A247" s="53" t="str">
        <f t="shared" ca="1" si="21"/>
        <v/>
      </c>
      <c r="B247" s="54" t="str">
        <f t="shared" ca="1" si="22"/>
        <v/>
      </c>
      <c r="D247" s="52" t="str">
        <f>IF(Inventaires!H248="","",Inventaires!H248)</f>
        <v>4800 Produits Ménagers</v>
      </c>
      <c r="E247" s="37" t="str">
        <f t="shared" si="18"/>
        <v/>
      </c>
      <c r="F247" s="37" t="str">
        <f>IF(OR(Inventaires!H248="",Rapport!A$2&lt;&gt;Inventaires!H248),"",Inventaires!I248)</f>
        <v/>
      </c>
      <c r="G247" s="37" t="str">
        <f t="shared" si="19"/>
        <v/>
      </c>
      <c r="H247" s="37" t="str">
        <f>IF(OR(F247&lt;&gt;Rapport!$C$1,F247=""),"",ROW())</f>
        <v/>
      </c>
      <c r="I247" s="52" t="str">
        <f ca="1">IF(COUNTIF($I$3:I246,F247)&lt;1,F247,"")</f>
        <v/>
      </c>
      <c r="J247" s="37" t="str">
        <f t="shared" ca="1" si="20"/>
        <v/>
      </c>
      <c r="K247" s="51" t="str">
        <f>IF(Inventaires!I248="","",Inventaires!I248)</f>
        <v/>
      </c>
      <c r="L247" s="37" t="str">
        <f t="shared" si="23"/>
        <v/>
      </c>
    </row>
    <row r="248" spans="1:12" x14ac:dyDescent="0.3">
      <c r="A248" s="53" t="str">
        <f t="shared" ca="1" si="21"/>
        <v/>
      </c>
      <c r="B248" s="54" t="str">
        <f t="shared" ca="1" si="22"/>
        <v/>
      </c>
      <c r="D248" s="52" t="str">
        <f>IF(Inventaires!H249="","",Inventaires!H249)</f>
        <v>4800 Produits Ménagers</v>
      </c>
      <c r="E248" s="37" t="str">
        <f t="shared" si="18"/>
        <v/>
      </c>
      <c r="F248" s="37" t="str">
        <f>IF(OR(Inventaires!H249="",Rapport!A$2&lt;&gt;Inventaires!H249),"",Inventaires!I249)</f>
        <v/>
      </c>
      <c r="G248" s="37" t="str">
        <f t="shared" si="19"/>
        <v/>
      </c>
      <c r="H248" s="37" t="str">
        <f>IF(OR(F248&lt;&gt;Rapport!$C$1,F248=""),"",ROW())</f>
        <v/>
      </c>
      <c r="I248" s="52" t="str">
        <f ca="1">IF(COUNTIF($I$3:I247,F248)&lt;1,F248,"")</f>
        <v/>
      </c>
      <c r="J248" s="37" t="str">
        <f t="shared" ca="1" si="20"/>
        <v/>
      </c>
      <c r="K248" s="51" t="str">
        <f>IF(Inventaires!I249="","",Inventaires!I249)</f>
        <v/>
      </c>
      <c r="L248" s="37" t="str">
        <f t="shared" si="23"/>
        <v/>
      </c>
    </row>
    <row r="249" spans="1:12" x14ac:dyDescent="0.3">
      <c r="A249" s="53" t="str">
        <f t="shared" ca="1" si="21"/>
        <v/>
      </c>
      <c r="B249" s="54" t="str">
        <f t="shared" ca="1" si="22"/>
        <v/>
      </c>
      <c r="D249" s="52" t="str">
        <f>IF(Inventaires!H250="","",Inventaires!H250)</f>
        <v>4800 Produits Ménagers</v>
      </c>
      <c r="E249" s="37" t="str">
        <f t="shared" si="18"/>
        <v/>
      </c>
      <c r="F249" s="37" t="str">
        <f>IF(OR(Inventaires!H250="",Rapport!A$2&lt;&gt;Inventaires!H250),"",Inventaires!I250)</f>
        <v/>
      </c>
      <c r="G249" s="37" t="str">
        <f t="shared" si="19"/>
        <v/>
      </c>
      <c r="H249" s="37" t="str">
        <f>IF(OR(F249&lt;&gt;Rapport!$C$1,F249=""),"",ROW())</f>
        <v/>
      </c>
      <c r="I249" s="52" t="str">
        <f ca="1">IF(COUNTIF($I$3:I248,F249)&lt;1,F249,"")</f>
        <v/>
      </c>
      <c r="J249" s="37" t="str">
        <f t="shared" ca="1" si="20"/>
        <v/>
      </c>
      <c r="K249" s="51" t="str">
        <f>IF(Inventaires!I250="","",Inventaires!I250)</f>
        <v/>
      </c>
      <c r="L249" s="37" t="str">
        <f t="shared" si="23"/>
        <v/>
      </c>
    </row>
    <row r="250" spans="1:12" x14ac:dyDescent="0.3">
      <c r="A250" s="53" t="str">
        <f t="shared" ca="1" si="21"/>
        <v/>
      </c>
      <c r="B250" s="54" t="str">
        <f t="shared" ca="1" si="22"/>
        <v/>
      </c>
      <c r="D250" s="52" t="str">
        <f>IF(Inventaires!H251="","",Inventaires!H251)</f>
        <v>4800 Produits Ménagers</v>
      </c>
      <c r="E250" s="37" t="str">
        <f t="shared" si="18"/>
        <v/>
      </c>
      <c r="F250" s="37" t="str">
        <f>IF(OR(Inventaires!H251="",Rapport!A$2&lt;&gt;Inventaires!H251),"",Inventaires!I251)</f>
        <v/>
      </c>
      <c r="G250" s="37" t="str">
        <f t="shared" si="19"/>
        <v/>
      </c>
      <c r="H250" s="37" t="str">
        <f>IF(OR(F250&lt;&gt;Rapport!$C$1,F250=""),"",ROW())</f>
        <v/>
      </c>
      <c r="I250" s="52" t="str">
        <f ca="1">IF(COUNTIF($I$3:I249,F250)&lt;1,F250,"")</f>
        <v/>
      </c>
      <c r="J250" s="37" t="str">
        <f t="shared" ca="1" si="20"/>
        <v/>
      </c>
      <c r="K250" s="51" t="str">
        <f>IF(Inventaires!I251="","",Inventaires!I251)</f>
        <v/>
      </c>
      <c r="L250" s="37" t="str">
        <f t="shared" si="23"/>
        <v/>
      </c>
    </row>
    <row r="251" spans="1:12" x14ac:dyDescent="0.3">
      <c r="A251" s="53" t="str">
        <f t="shared" ca="1" si="21"/>
        <v/>
      </c>
      <c r="B251" s="54" t="str">
        <f t="shared" ca="1" si="22"/>
        <v/>
      </c>
      <c r="D251" s="52" t="str">
        <f>IF(Inventaires!H252="","",Inventaires!H252)</f>
        <v>4800 Produits Ménagers</v>
      </c>
      <c r="E251" s="37" t="str">
        <f t="shared" si="18"/>
        <v/>
      </c>
      <c r="F251" s="37" t="str">
        <f>IF(OR(Inventaires!H252="",Rapport!A$2&lt;&gt;Inventaires!H252),"",Inventaires!I252)</f>
        <v/>
      </c>
      <c r="G251" s="37" t="str">
        <f t="shared" si="19"/>
        <v/>
      </c>
      <c r="H251" s="37" t="str">
        <f>IF(OR(F251&lt;&gt;Rapport!$C$1,F251=""),"",ROW())</f>
        <v/>
      </c>
      <c r="I251" s="52" t="str">
        <f ca="1">IF(COUNTIF($I$3:I250,F251)&lt;1,F251,"")</f>
        <v/>
      </c>
      <c r="J251" s="37" t="str">
        <f t="shared" ca="1" si="20"/>
        <v/>
      </c>
      <c r="K251" s="51" t="str">
        <f>IF(Inventaires!I252="","",Inventaires!I252)</f>
        <v/>
      </c>
      <c r="L251" s="37" t="str">
        <f t="shared" si="23"/>
        <v/>
      </c>
    </row>
    <row r="252" spans="1:12" x14ac:dyDescent="0.3">
      <c r="A252" s="53" t="str">
        <f t="shared" ca="1" si="21"/>
        <v/>
      </c>
      <c r="B252" s="54" t="str">
        <f t="shared" ca="1" si="22"/>
        <v/>
      </c>
      <c r="D252" s="52" t="str">
        <f>IF(Inventaires!H253="","",Inventaires!H253)</f>
        <v>4800 Produits Ménagers</v>
      </c>
      <c r="E252" s="37" t="str">
        <f t="shared" si="18"/>
        <v/>
      </c>
      <c r="F252" s="37" t="str">
        <f>IF(OR(Inventaires!H253="",Rapport!A$2&lt;&gt;Inventaires!H253),"",Inventaires!I253)</f>
        <v/>
      </c>
      <c r="G252" s="37" t="str">
        <f t="shared" si="19"/>
        <v/>
      </c>
      <c r="H252" s="37" t="str">
        <f>IF(OR(F252&lt;&gt;Rapport!$C$1,F252=""),"",ROW())</f>
        <v/>
      </c>
      <c r="I252" s="52" t="str">
        <f ca="1">IF(COUNTIF($I$3:I251,F252)&lt;1,F252,"")</f>
        <v/>
      </c>
      <c r="J252" s="37" t="str">
        <f t="shared" ca="1" si="20"/>
        <v/>
      </c>
      <c r="K252" s="51" t="str">
        <f>IF(Inventaires!I253="","",Inventaires!I253)</f>
        <v/>
      </c>
      <c r="L252" s="37" t="str">
        <f t="shared" si="23"/>
        <v/>
      </c>
    </row>
    <row r="253" spans="1:12" x14ac:dyDescent="0.3">
      <c r="A253" s="53" t="str">
        <f t="shared" ca="1" si="21"/>
        <v/>
      </c>
      <c r="B253" s="54" t="str">
        <f t="shared" ca="1" si="22"/>
        <v/>
      </c>
      <c r="D253" s="52" t="str">
        <f>IF(Inventaires!H254="","",Inventaires!H254)</f>
        <v>4800 Produits Ménagers</v>
      </c>
      <c r="E253" s="37" t="str">
        <f t="shared" si="18"/>
        <v/>
      </c>
      <c r="F253" s="37" t="str">
        <f>IF(OR(Inventaires!H254="",Rapport!A$2&lt;&gt;Inventaires!H254),"",Inventaires!I254)</f>
        <v/>
      </c>
      <c r="G253" s="37" t="str">
        <f t="shared" si="19"/>
        <v/>
      </c>
      <c r="H253" s="37" t="str">
        <f>IF(OR(F253&lt;&gt;Rapport!$C$1,F253=""),"",ROW())</f>
        <v/>
      </c>
      <c r="I253" s="52" t="str">
        <f ca="1">IF(COUNTIF($I$3:I252,F253)&lt;1,F253,"")</f>
        <v/>
      </c>
      <c r="J253" s="37" t="str">
        <f t="shared" ca="1" si="20"/>
        <v/>
      </c>
      <c r="K253" s="51" t="str">
        <f>IF(Inventaires!I254="","",Inventaires!I254)</f>
        <v/>
      </c>
      <c r="L253" s="37" t="str">
        <f t="shared" si="23"/>
        <v/>
      </c>
    </row>
    <row r="254" spans="1:12" x14ac:dyDescent="0.3">
      <c r="A254" s="53" t="str">
        <f t="shared" ca="1" si="21"/>
        <v/>
      </c>
      <c r="B254" s="54" t="str">
        <f t="shared" ca="1" si="22"/>
        <v/>
      </c>
      <c r="D254" s="52" t="str">
        <f>IF(Inventaires!H255="","",Inventaires!H255)</f>
        <v>4800 Produits Ménagers</v>
      </c>
      <c r="E254" s="37" t="str">
        <f t="shared" si="18"/>
        <v/>
      </c>
      <c r="F254" s="37" t="str">
        <f>IF(OR(Inventaires!H255="",Rapport!A$2&lt;&gt;Inventaires!H255),"",Inventaires!I255)</f>
        <v/>
      </c>
      <c r="G254" s="37" t="str">
        <f t="shared" si="19"/>
        <v/>
      </c>
      <c r="H254" s="37" t="str">
        <f>IF(OR(F254&lt;&gt;Rapport!$C$1,F254=""),"",ROW())</f>
        <v/>
      </c>
      <c r="I254" s="52" t="str">
        <f ca="1">IF(COUNTIF($I$3:I253,F254)&lt;1,F254,"")</f>
        <v/>
      </c>
      <c r="J254" s="37" t="str">
        <f t="shared" ca="1" si="20"/>
        <v/>
      </c>
      <c r="K254" s="51" t="str">
        <f>IF(Inventaires!I255="","",Inventaires!I255)</f>
        <v/>
      </c>
      <c r="L254" s="37" t="str">
        <f t="shared" si="23"/>
        <v/>
      </c>
    </row>
    <row r="255" spans="1:12" x14ac:dyDescent="0.3">
      <c r="A255" s="53" t="str">
        <f t="shared" ca="1" si="21"/>
        <v/>
      </c>
      <c r="B255" s="54" t="str">
        <f t="shared" ca="1" si="22"/>
        <v/>
      </c>
      <c r="D255" s="52" t="str">
        <f>IF(Inventaires!H256="","",Inventaires!H256)</f>
        <v>4800 Produits Ménagers</v>
      </c>
      <c r="E255" s="37" t="str">
        <f t="shared" si="18"/>
        <v/>
      </c>
      <c r="F255" s="37" t="str">
        <f>IF(OR(Inventaires!H256="",Rapport!A$2&lt;&gt;Inventaires!H256),"",Inventaires!I256)</f>
        <v/>
      </c>
      <c r="G255" s="37" t="str">
        <f t="shared" si="19"/>
        <v/>
      </c>
      <c r="H255" s="37" t="str">
        <f>IF(OR(F255&lt;&gt;Rapport!$C$1,F255=""),"",ROW())</f>
        <v/>
      </c>
      <c r="I255" s="52" t="str">
        <f ca="1">IF(COUNTIF($I$3:I254,F255)&lt;1,F255,"")</f>
        <v/>
      </c>
      <c r="J255" s="37" t="str">
        <f t="shared" ca="1" si="20"/>
        <v/>
      </c>
      <c r="K255" s="51" t="str">
        <f>IF(Inventaires!I256="","",Inventaires!I256)</f>
        <v/>
      </c>
      <c r="L255" s="37" t="str">
        <f t="shared" si="23"/>
        <v/>
      </c>
    </row>
    <row r="256" spans="1:12" x14ac:dyDescent="0.3">
      <c r="A256" s="53" t="str">
        <f t="shared" ca="1" si="21"/>
        <v/>
      </c>
      <c r="B256" s="54" t="str">
        <f t="shared" ca="1" si="22"/>
        <v/>
      </c>
      <c r="D256" s="52" t="str">
        <f>IF(Inventaires!H257="","",Inventaires!H257)</f>
        <v>4800 Produits Ménagers</v>
      </c>
      <c r="E256" s="37">
        <f t="shared" si="18"/>
        <v>256</v>
      </c>
      <c r="F256" s="37" t="str">
        <f>IF(OR(Inventaires!H257="",Rapport!A$2&lt;&gt;Inventaires!H257),"",Inventaires!I257)</f>
        <v/>
      </c>
      <c r="G256" s="37" t="str">
        <f t="shared" si="19"/>
        <v/>
      </c>
      <c r="H256" s="37" t="str">
        <f>IF(OR(F256&lt;&gt;Rapport!$C$1,F256=""),"",ROW())</f>
        <v/>
      </c>
      <c r="I256" s="52" t="str">
        <f ca="1">IF(COUNTIF($I$3:I255,F256)&lt;1,F256,"")</f>
        <v/>
      </c>
      <c r="J256" s="37" t="str">
        <f t="shared" ca="1" si="20"/>
        <v/>
      </c>
      <c r="K256" s="51" t="str">
        <f>IF(Inventaires!I257="","",Inventaires!I257)</f>
        <v/>
      </c>
      <c r="L256" s="37" t="str">
        <f t="shared" si="23"/>
        <v/>
      </c>
    </row>
    <row r="257" spans="1:12" x14ac:dyDescent="0.3">
      <c r="A257" s="53" t="str">
        <f t="shared" ca="1" si="21"/>
        <v/>
      </c>
      <c r="B257" s="54" t="str">
        <f t="shared" ca="1" si="22"/>
        <v/>
      </c>
      <c r="D257" s="52" t="str">
        <f>IF(Inventaires!H258="","",Inventaires!H258)</f>
        <v>4900 Produits de Papiers</v>
      </c>
      <c r="E257" s="37" t="str">
        <f t="shared" si="18"/>
        <v/>
      </c>
      <c r="F257" s="37" t="str">
        <f>IF(OR(Inventaires!H258="",Rapport!A$2&lt;&gt;Inventaires!H258),"",Inventaires!I258)</f>
        <v/>
      </c>
      <c r="G257" s="37" t="str">
        <f t="shared" si="19"/>
        <v/>
      </c>
      <c r="H257" s="37" t="str">
        <f>IF(OR(F257&lt;&gt;Rapport!$C$1,F257=""),"",ROW())</f>
        <v/>
      </c>
      <c r="I257" s="52" t="str">
        <f ca="1">IF(COUNTIF($I$3:I256,F257)&lt;1,F257,"")</f>
        <v/>
      </c>
      <c r="J257" s="37" t="str">
        <f t="shared" ca="1" si="20"/>
        <v/>
      </c>
      <c r="K257" s="51" t="str">
        <f>IF(Inventaires!I258="","",Inventaires!I258)</f>
        <v/>
      </c>
      <c r="L257" s="37" t="str">
        <f t="shared" si="23"/>
        <v/>
      </c>
    </row>
    <row r="258" spans="1:12" x14ac:dyDescent="0.3">
      <c r="A258" s="53" t="str">
        <f t="shared" ca="1" si="21"/>
        <v/>
      </c>
      <c r="B258" s="54" t="str">
        <f t="shared" ca="1" si="22"/>
        <v/>
      </c>
      <c r="D258" s="52" t="str">
        <f>IF(Inventaires!H259="","",Inventaires!H259)</f>
        <v>4900 Produits de Papiers</v>
      </c>
      <c r="E258" s="37" t="str">
        <f t="shared" ref="E258:E321" si="24">IF(OR(D258="",D258=D259),"",ROW())</f>
        <v/>
      </c>
      <c r="F258" s="37" t="str">
        <f>IF(OR(Inventaires!H259="",Rapport!A$2&lt;&gt;Inventaires!H259),"",Inventaires!I259)</f>
        <v/>
      </c>
      <c r="G258" s="37" t="str">
        <f t="shared" ref="G258:G321" si="25">IF(F258="","",ROW())</f>
        <v/>
      </c>
      <c r="H258" s="37" t="str">
        <f>IF(OR(F258&lt;&gt;Rapport!$C$1,F258=""),"",ROW())</f>
        <v/>
      </c>
      <c r="I258" s="52" t="str">
        <f ca="1">IF(COUNTIF($I$3:I257,F258)&lt;1,F258,"")</f>
        <v/>
      </c>
      <c r="J258" s="37" t="str">
        <f t="shared" ref="J258:J321" ca="1" si="26">IF(OR(I258=0,I258&lt;&gt;""),ROW(),"")</f>
        <v/>
      </c>
      <c r="K258" s="51" t="str">
        <f>IF(Inventaires!I259="","",Inventaires!I259)</f>
        <v/>
      </c>
      <c r="L258" s="37" t="str">
        <f t="shared" si="23"/>
        <v/>
      </c>
    </row>
    <row r="259" spans="1:12" x14ac:dyDescent="0.3">
      <c r="A259" s="53" t="str">
        <f t="shared" ref="A259:A322" ca="1" si="27">IF(ISERROR(SMALL(E$2:E$2500,ROW()-1)),"",INDIRECT("D"&amp;SMALL(E$2:E$2500,ROW()-1)))</f>
        <v/>
      </c>
      <c r="B259" s="54" t="str">
        <f t="shared" ref="B259:B322" ca="1" si="28">IF(ISERROR(SMALL(L$1:L$2500,ROW()-1)),"",INDIRECT("K"&amp;SMALL(L$1:L$2500,ROW()-1)))</f>
        <v/>
      </c>
      <c r="D259" s="52" t="str">
        <f>IF(Inventaires!H260="","",Inventaires!H260)</f>
        <v>4900 Produits de Papiers</v>
      </c>
      <c r="E259" s="37" t="str">
        <f t="shared" si="24"/>
        <v/>
      </c>
      <c r="F259" s="37" t="str">
        <f>IF(OR(Inventaires!H260="",Rapport!A$2&lt;&gt;Inventaires!H260),"",Inventaires!I260)</f>
        <v/>
      </c>
      <c r="G259" s="37" t="str">
        <f t="shared" si="25"/>
        <v/>
      </c>
      <c r="H259" s="37" t="str">
        <f>IF(OR(F259&lt;&gt;Rapport!$C$1,F259=""),"",ROW())</f>
        <v/>
      </c>
      <c r="I259" s="52" t="str">
        <f ca="1">IF(COUNTIF($I$3:I258,F259)&lt;1,F259,"")</f>
        <v/>
      </c>
      <c r="J259" s="37" t="str">
        <f t="shared" ca="1" si="26"/>
        <v/>
      </c>
      <c r="K259" s="51" t="str">
        <f>IF(Inventaires!I260="","",Inventaires!I260)</f>
        <v/>
      </c>
      <c r="L259" s="37" t="str">
        <f t="shared" ref="L259:L322" si="29">IF(OR(K259="",K259=K260),"",ROW())</f>
        <v/>
      </c>
    </row>
    <row r="260" spans="1:12" x14ac:dyDescent="0.3">
      <c r="A260" s="53" t="str">
        <f t="shared" ca="1" si="27"/>
        <v/>
      </c>
      <c r="B260" s="54" t="str">
        <f t="shared" ca="1" si="28"/>
        <v/>
      </c>
      <c r="D260" s="52" t="str">
        <f>IF(Inventaires!H261="","",Inventaires!H261)</f>
        <v>4900 Produits de Papiers</v>
      </c>
      <c r="E260" s="37" t="str">
        <f t="shared" si="24"/>
        <v/>
      </c>
      <c r="F260" s="37" t="str">
        <f>IF(OR(Inventaires!H261="",Rapport!A$2&lt;&gt;Inventaires!H261),"",Inventaires!I261)</f>
        <v/>
      </c>
      <c r="G260" s="37" t="str">
        <f t="shared" si="25"/>
        <v/>
      </c>
      <c r="H260" s="37" t="str">
        <f>IF(OR(F260&lt;&gt;Rapport!$C$1,F260=""),"",ROW())</f>
        <v/>
      </c>
      <c r="I260" s="52" t="str">
        <f ca="1">IF(COUNTIF($I$3:I259,F260)&lt;1,F260,"")</f>
        <v/>
      </c>
      <c r="J260" s="37" t="str">
        <f t="shared" ca="1" si="26"/>
        <v/>
      </c>
      <c r="K260" s="51" t="str">
        <f>IF(Inventaires!I261="","",Inventaires!I261)</f>
        <v/>
      </c>
      <c r="L260" s="37" t="str">
        <f t="shared" si="29"/>
        <v/>
      </c>
    </row>
    <row r="261" spans="1:12" x14ac:dyDescent="0.3">
      <c r="A261" s="53" t="str">
        <f t="shared" ca="1" si="27"/>
        <v/>
      </c>
      <c r="B261" s="54" t="str">
        <f t="shared" ca="1" si="28"/>
        <v/>
      </c>
      <c r="D261" s="52" t="str">
        <f>IF(Inventaires!H262="","",Inventaires!H262)</f>
        <v>4900 Produits de Papiers</v>
      </c>
      <c r="E261" s="37" t="str">
        <f t="shared" si="24"/>
        <v/>
      </c>
      <c r="F261" s="37" t="str">
        <f>IF(OR(Inventaires!H262="",Rapport!A$2&lt;&gt;Inventaires!H262),"",Inventaires!I262)</f>
        <v/>
      </c>
      <c r="G261" s="37" t="str">
        <f t="shared" si="25"/>
        <v/>
      </c>
      <c r="H261" s="37" t="str">
        <f>IF(OR(F261&lt;&gt;Rapport!$C$1,F261=""),"",ROW())</f>
        <v/>
      </c>
      <c r="I261" s="52" t="str">
        <f ca="1">IF(COUNTIF($I$3:I260,F261)&lt;1,F261,"")</f>
        <v/>
      </c>
      <c r="J261" s="37" t="str">
        <f t="shared" ca="1" si="26"/>
        <v/>
      </c>
      <c r="K261" s="51" t="str">
        <f>IF(Inventaires!I262="","",Inventaires!I262)</f>
        <v/>
      </c>
      <c r="L261" s="37" t="str">
        <f t="shared" si="29"/>
        <v/>
      </c>
    </row>
    <row r="262" spans="1:12" x14ac:dyDescent="0.3">
      <c r="A262" s="53" t="str">
        <f t="shared" ca="1" si="27"/>
        <v/>
      </c>
      <c r="B262" s="54" t="str">
        <f t="shared" ca="1" si="28"/>
        <v/>
      </c>
      <c r="D262" s="52" t="str">
        <f>IF(Inventaires!H263="","",Inventaires!H263)</f>
        <v>4900 Produits de Papiers</v>
      </c>
      <c r="E262" s="37" t="str">
        <f t="shared" si="24"/>
        <v/>
      </c>
      <c r="F262" s="37" t="str">
        <f>IF(OR(Inventaires!H263="",Rapport!A$2&lt;&gt;Inventaires!H263),"",Inventaires!I263)</f>
        <v/>
      </c>
      <c r="G262" s="37" t="str">
        <f t="shared" si="25"/>
        <v/>
      </c>
      <c r="H262" s="37" t="str">
        <f>IF(OR(F262&lt;&gt;Rapport!$C$1,F262=""),"",ROW())</f>
        <v/>
      </c>
      <c r="I262" s="52" t="str">
        <f ca="1">IF(COUNTIF($I$3:I261,F262)&lt;1,F262,"")</f>
        <v/>
      </c>
      <c r="J262" s="37" t="str">
        <f t="shared" ca="1" si="26"/>
        <v/>
      </c>
      <c r="K262" s="51" t="str">
        <f>IF(Inventaires!I263="","",Inventaires!I263)</f>
        <v/>
      </c>
      <c r="L262" s="37" t="str">
        <f t="shared" si="29"/>
        <v/>
      </c>
    </row>
    <row r="263" spans="1:12" x14ac:dyDescent="0.3">
      <c r="A263" s="53" t="str">
        <f t="shared" ca="1" si="27"/>
        <v/>
      </c>
      <c r="B263" s="54" t="str">
        <f t="shared" ca="1" si="28"/>
        <v/>
      </c>
      <c r="D263" s="52" t="str">
        <f>IF(Inventaires!H264="","",Inventaires!H264)</f>
        <v>4900 Produits de Papiers</v>
      </c>
      <c r="E263" s="37" t="str">
        <f t="shared" si="24"/>
        <v/>
      </c>
      <c r="F263" s="37" t="str">
        <f>IF(OR(Inventaires!H264="",Rapport!A$2&lt;&gt;Inventaires!H264),"",Inventaires!I264)</f>
        <v/>
      </c>
      <c r="G263" s="37" t="str">
        <f t="shared" si="25"/>
        <v/>
      </c>
      <c r="H263" s="37" t="str">
        <f>IF(OR(F263&lt;&gt;Rapport!$C$1,F263=""),"",ROW())</f>
        <v/>
      </c>
      <c r="I263" s="52" t="str">
        <f ca="1">IF(COUNTIF($I$3:I262,F263)&lt;1,F263,"")</f>
        <v/>
      </c>
      <c r="J263" s="37" t="str">
        <f t="shared" ca="1" si="26"/>
        <v/>
      </c>
      <c r="K263" s="51" t="str">
        <f>IF(Inventaires!I264="","",Inventaires!I264)</f>
        <v/>
      </c>
      <c r="L263" s="37" t="str">
        <f t="shared" si="29"/>
        <v/>
      </c>
    </row>
    <row r="264" spans="1:12" x14ac:dyDescent="0.3">
      <c r="A264" s="53" t="str">
        <f t="shared" ca="1" si="27"/>
        <v/>
      </c>
      <c r="B264" s="54" t="str">
        <f t="shared" ca="1" si="28"/>
        <v/>
      </c>
      <c r="D264" s="52" t="str">
        <f>IF(Inventaires!H265="","",Inventaires!H265)</f>
        <v>4900 Produits de Papiers</v>
      </c>
      <c r="E264" s="37" t="str">
        <f t="shared" si="24"/>
        <v/>
      </c>
      <c r="F264" s="37" t="str">
        <f>IF(OR(Inventaires!H265="",Rapport!A$2&lt;&gt;Inventaires!H265),"",Inventaires!I265)</f>
        <v/>
      </c>
      <c r="G264" s="37" t="str">
        <f t="shared" si="25"/>
        <v/>
      </c>
      <c r="H264" s="37" t="str">
        <f>IF(OR(F264&lt;&gt;Rapport!$C$1,F264=""),"",ROW())</f>
        <v/>
      </c>
      <c r="I264" s="52" t="str">
        <f ca="1">IF(COUNTIF($I$3:I263,F264)&lt;1,F264,"")</f>
        <v/>
      </c>
      <c r="J264" s="37" t="str">
        <f t="shared" ca="1" si="26"/>
        <v/>
      </c>
      <c r="K264" s="51" t="str">
        <f>IF(Inventaires!I265="","",Inventaires!I265)</f>
        <v/>
      </c>
      <c r="L264" s="37" t="str">
        <f t="shared" si="29"/>
        <v/>
      </c>
    </row>
    <row r="265" spans="1:12" x14ac:dyDescent="0.3">
      <c r="A265" s="53" t="str">
        <f t="shared" ca="1" si="27"/>
        <v/>
      </c>
      <c r="B265" s="54" t="str">
        <f t="shared" ca="1" si="28"/>
        <v/>
      </c>
      <c r="D265" s="52" t="str">
        <f>IF(Inventaires!H266="","",Inventaires!H266)</f>
        <v>4900 Produits de Papiers</v>
      </c>
      <c r="E265" s="37" t="str">
        <f t="shared" si="24"/>
        <v/>
      </c>
      <c r="F265" s="37" t="str">
        <f>IF(OR(Inventaires!H266="",Rapport!A$2&lt;&gt;Inventaires!H266),"",Inventaires!I266)</f>
        <v/>
      </c>
      <c r="G265" s="37" t="str">
        <f t="shared" si="25"/>
        <v/>
      </c>
      <c r="H265" s="37" t="str">
        <f>IF(OR(F265&lt;&gt;Rapport!$C$1,F265=""),"",ROW())</f>
        <v/>
      </c>
      <c r="I265" s="52" t="str">
        <f ca="1">IF(COUNTIF($I$3:I264,F265)&lt;1,F265,"")</f>
        <v/>
      </c>
      <c r="J265" s="37" t="str">
        <f t="shared" ca="1" si="26"/>
        <v/>
      </c>
      <c r="K265" s="51" t="str">
        <f>IF(Inventaires!I266="","",Inventaires!I266)</f>
        <v/>
      </c>
      <c r="L265" s="37" t="str">
        <f t="shared" si="29"/>
        <v/>
      </c>
    </row>
    <row r="266" spans="1:12" x14ac:dyDescent="0.3">
      <c r="A266" s="53" t="str">
        <f t="shared" ca="1" si="27"/>
        <v/>
      </c>
      <c r="B266" s="54" t="str">
        <f t="shared" ca="1" si="28"/>
        <v/>
      </c>
      <c r="D266" s="52" t="str">
        <f>IF(Inventaires!H267="","",Inventaires!H267)</f>
        <v>4900 Produits de Papiers</v>
      </c>
      <c r="E266" s="37" t="str">
        <f t="shared" si="24"/>
        <v/>
      </c>
      <c r="F266" s="37" t="str">
        <f>IF(OR(Inventaires!H267="",Rapport!A$2&lt;&gt;Inventaires!H267),"",Inventaires!I267)</f>
        <v/>
      </c>
      <c r="G266" s="37" t="str">
        <f t="shared" si="25"/>
        <v/>
      </c>
      <c r="H266" s="37" t="str">
        <f>IF(OR(F266&lt;&gt;Rapport!$C$1,F266=""),"",ROW())</f>
        <v/>
      </c>
      <c r="I266" s="52" t="str">
        <f ca="1">IF(COUNTIF($I$3:I265,F266)&lt;1,F266,"")</f>
        <v/>
      </c>
      <c r="J266" s="37" t="str">
        <f t="shared" ca="1" si="26"/>
        <v/>
      </c>
      <c r="K266" s="51" t="str">
        <f>IF(Inventaires!I267="","",Inventaires!I267)</f>
        <v/>
      </c>
      <c r="L266" s="37" t="str">
        <f t="shared" si="29"/>
        <v/>
      </c>
    </row>
    <row r="267" spans="1:12" x14ac:dyDescent="0.3">
      <c r="A267" s="53" t="str">
        <f t="shared" ca="1" si="27"/>
        <v/>
      </c>
      <c r="B267" s="54" t="str">
        <f t="shared" ca="1" si="28"/>
        <v/>
      </c>
      <c r="D267" s="52" t="str">
        <f>IF(Inventaires!H268="","",Inventaires!H268)</f>
        <v>4900 Produits de Papiers</v>
      </c>
      <c r="E267" s="37" t="str">
        <f t="shared" si="24"/>
        <v/>
      </c>
      <c r="F267" s="37" t="str">
        <f>IF(OR(Inventaires!H268="",Rapport!A$2&lt;&gt;Inventaires!H268),"",Inventaires!I268)</f>
        <v/>
      </c>
      <c r="G267" s="37" t="str">
        <f t="shared" si="25"/>
        <v/>
      </c>
      <c r="H267" s="37" t="str">
        <f>IF(OR(F267&lt;&gt;Rapport!$C$1,F267=""),"",ROW())</f>
        <v/>
      </c>
      <c r="I267" s="52" t="str">
        <f ca="1">IF(COUNTIF($I$3:I266,F267)&lt;1,F267,"")</f>
        <v/>
      </c>
      <c r="J267" s="37" t="str">
        <f t="shared" ca="1" si="26"/>
        <v/>
      </c>
      <c r="K267" s="51" t="str">
        <f>IF(Inventaires!I268="","",Inventaires!I268)</f>
        <v/>
      </c>
      <c r="L267" s="37" t="str">
        <f t="shared" si="29"/>
        <v/>
      </c>
    </row>
    <row r="268" spans="1:12" x14ac:dyDescent="0.3">
      <c r="A268" s="53" t="str">
        <f t="shared" ca="1" si="27"/>
        <v/>
      </c>
      <c r="B268" s="54" t="str">
        <f t="shared" ca="1" si="28"/>
        <v/>
      </c>
      <c r="D268" s="52" t="str">
        <f>IF(Inventaires!H269="","",Inventaires!H269)</f>
        <v>4900 Produits de Papiers</v>
      </c>
      <c r="E268" s="37" t="str">
        <f t="shared" si="24"/>
        <v/>
      </c>
      <c r="F268" s="37" t="str">
        <f>IF(OR(Inventaires!H269="",Rapport!A$2&lt;&gt;Inventaires!H269),"",Inventaires!I269)</f>
        <v/>
      </c>
      <c r="G268" s="37" t="str">
        <f t="shared" si="25"/>
        <v/>
      </c>
      <c r="H268" s="37" t="str">
        <f>IF(OR(F268&lt;&gt;Rapport!$C$1,F268=""),"",ROW())</f>
        <v/>
      </c>
      <c r="I268" s="52" t="str">
        <f ca="1">IF(COUNTIF($I$3:I267,F268)&lt;1,F268,"")</f>
        <v/>
      </c>
      <c r="J268" s="37" t="str">
        <f t="shared" ca="1" si="26"/>
        <v/>
      </c>
      <c r="K268" s="51" t="str">
        <f>IF(Inventaires!I269="","",Inventaires!I269)</f>
        <v/>
      </c>
      <c r="L268" s="37" t="str">
        <f t="shared" si="29"/>
        <v/>
      </c>
    </row>
    <row r="269" spans="1:12" x14ac:dyDescent="0.3">
      <c r="A269" s="53" t="str">
        <f t="shared" ca="1" si="27"/>
        <v/>
      </c>
      <c r="B269" s="54" t="str">
        <f t="shared" ca="1" si="28"/>
        <v/>
      </c>
      <c r="D269" s="52" t="str">
        <f>IF(Inventaires!H270="","",Inventaires!H270)</f>
        <v>4900 Produits de Papiers</v>
      </c>
      <c r="E269" s="37" t="str">
        <f t="shared" si="24"/>
        <v/>
      </c>
      <c r="F269" s="37" t="str">
        <f>IF(OR(Inventaires!H270="",Rapport!A$2&lt;&gt;Inventaires!H270),"",Inventaires!I270)</f>
        <v/>
      </c>
      <c r="G269" s="37" t="str">
        <f t="shared" si="25"/>
        <v/>
      </c>
      <c r="H269" s="37" t="str">
        <f>IF(OR(F269&lt;&gt;Rapport!$C$1,F269=""),"",ROW())</f>
        <v/>
      </c>
      <c r="I269" s="52" t="str">
        <f ca="1">IF(COUNTIF($I$3:I268,F269)&lt;1,F269,"")</f>
        <v/>
      </c>
      <c r="J269" s="37" t="str">
        <f t="shared" ca="1" si="26"/>
        <v/>
      </c>
      <c r="K269" s="51" t="str">
        <f>IF(Inventaires!I270="","",Inventaires!I270)</f>
        <v/>
      </c>
      <c r="L269" s="37" t="str">
        <f t="shared" si="29"/>
        <v/>
      </c>
    </row>
    <row r="270" spans="1:12" x14ac:dyDescent="0.3">
      <c r="A270" s="53" t="str">
        <f t="shared" ca="1" si="27"/>
        <v/>
      </c>
      <c r="B270" s="54" t="str">
        <f t="shared" ca="1" si="28"/>
        <v/>
      </c>
      <c r="D270" s="52" t="str">
        <f>IF(Inventaires!H271="","",Inventaires!H271)</f>
        <v>4900 Produits de Papiers</v>
      </c>
      <c r="E270" s="37" t="str">
        <f t="shared" si="24"/>
        <v/>
      </c>
      <c r="F270" s="37" t="str">
        <f>IF(OR(Inventaires!H271="",Rapport!A$2&lt;&gt;Inventaires!H271),"",Inventaires!I271)</f>
        <v/>
      </c>
      <c r="G270" s="37" t="str">
        <f t="shared" si="25"/>
        <v/>
      </c>
      <c r="H270" s="37" t="str">
        <f>IF(OR(F270&lt;&gt;Rapport!$C$1,F270=""),"",ROW())</f>
        <v/>
      </c>
      <c r="I270" s="52" t="str">
        <f ca="1">IF(COUNTIF($I$3:I269,F270)&lt;1,F270,"")</f>
        <v/>
      </c>
      <c r="J270" s="37" t="str">
        <f t="shared" ca="1" si="26"/>
        <v/>
      </c>
      <c r="K270" s="51" t="str">
        <f>IF(Inventaires!I271="","",Inventaires!I271)</f>
        <v/>
      </c>
      <c r="L270" s="37" t="str">
        <f t="shared" si="29"/>
        <v/>
      </c>
    </row>
    <row r="271" spans="1:12" x14ac:dyDescent="0.3">
      <c r="A271" s="53" t="str">
        <f t="shared" ca="1" si="27"/>
        <v/>
      </c>
      <c r="B271" s="54" t="str">
        <f t="shared" ca="1" si="28"/>
        <v/>
      </c>
      <c r="D271" s="52" t="str">
        <f>IF(Inventaires!H272="","",Inventaires!H272)</f>
        <v>4900 Produits de Papiers</v>
      </c>
      <c r="E271" s="37" t="str">
        <f t="shared" si="24"/>
        <v/>
      </c>
      <c r="F271" s="37" t="str">
        <f>IF(OR(Inventaires!H272="",Rapport!A$2&lt;&gt;Inventaires!H272),"",Inventaires!I272)</f>
        <v/>
      </c>
      <c r="G271" s="37" t="str">
        <f t="shared" si="25"/>
        <v/>
      </c>
      <c r="H271" s="37" t="str">
        <f>IF(OR(F271&lt;&gt;Rapport!$C$1,F271=""),"",ROW())</f>
        <v/>
      </c>
      <c r="I271" s="52" t="str">
        <f ca="1">IF(COUNTIF($I$3:I270,F271)&lt;1,F271,"")</f>
        <v/>
      </c>
      <c r="J271" s="37" t="str">
        <f t="shared" ca="1" si="26"/>
        <v/>
      </c>
      <c r="K271" s="51" t="str">
        <f>IF(Inventaires!I272="","",Inventaires!I272)</f>
        <v/>
      </c>
      <c r="L271" s="37" t="str">
        <f t="shared" si="29"/>
        <v/>
      </c>
    </row>
    <row r="272" spans="1:12" x14ac:dyDescent="0.3">
      <c r="A272" s="53" t="str">
        <f t="shared" ca="1" si="27"/>
        <v/>
      </c>
      <c r="B272" s="54" t="str">
        <f t="shared" ca="1" si="28"/>
        <v/>
      </c>
      <c r="D272" s="52" t="str">
        <f>IF(Inventaires!H273="","",Inventaires!H273)</f>
        <v>4900 Produits de Papiers</v>
      </c>
      <c r="E272" s="37" t="str">
        <f t="shared" si="24"/>
        <v/>
      </c>
      <c r="F272" s="37" t="str">
        <f>IF(OR(Inventaires!H273="",Rapport!A$2&lt;&gt;Inventaires!H273),"",Inventaires!I273)</f>
        <v/>
      </c>
      <c r="G272" s="37" t="str">
        <f t="shared" si="25"/>
        <v/>
      </c>
      <c r="H272" s="37" t="str">
        <f>IF(OR(F272&lt;&gt;Rapport!$C$1,F272=""),"",ROW())</f>
        <v/>
      </c>
      <c r="I272" s="52" t="str">
        <f ca="1">IF(COUNTIF($I$3:I271,F272)&lt;1,F272,"")</f>
        <v/>
      </c>
      <c r="J272" s="37" t="str">
        <f t="shared" ca="1" si="26"/>
        <v/>
      </c>
      <c r="K272" s="51" t="str">
        <f>IF(Inventaires!I273="","",Inventaires!I273)</f>
        <v/>
      </c>
      <c r="L272" s="37" t="str">
        <f t="shared" si="29"/>
        <v/>
      </c>
    </row>
    <row r="273" spans="1:12" x14ac:dyDescent="0.3">
      <c r="A273" s="53" t="str">
        <f t="shared" ca="1" si="27"/>
        <v/>
      </c>
      <c r="B273" s="54" t="str">
        <f t="shared" ca="1" si="28"/>
        <v/>
      </c>
      <c r="D273" s="52" t="str">
        <f>IF(Inventaires!H274="","",Inventaires!H274)</f>
        <v>4900 Produits de Papiers</v>
      </c>
      <c r="E273" s="37" t="str">
        <f t="shared" si="24"/>
        <v/>
      </c>
      <c r="F273" s="37" t="str">
        <f>IF(OR(Inventaires!H274="",Rapport!A$2&lt;&gt;Inventaires!H274),"",Inventaires!I274)</f>
        <v/>
      </c>
      <c r="G273" s="37" t="str">
        <f t="shared" si="25"/>
        <v/>
      </c>
      <c r="H273" s="37" t="str">
        <f>IF(OR(F273&lt;&gt;Rapport!$C$1,F273=""),"",ROW())</f>
        <v/>
      </c>
      <c r="I273" s="52" t="str">
        <f ca="1">IF(COUNTIF($I$3:I272,F273)&lt;1,F273,"")</f>
        <v/>
      </c>
      <c r="J273" s="37" t="str">
        <f t="shared" ca="1" si="26"/>
        <v/>
      </c>
      <c r="K273" s="51" t="str">
        <f>IF(Inventaires!I274="","",Inventaires!I274)</f>
        <v/>
      </c>
      <c r="L273" s="37" t="str">
        <f t="shared" si="29"/>
        <v/>
      </c>
    </row>
    <row r="274" spans="1:12" x14ac:dyDescent="0.3">
      <c r="A274" s="53" t="str">
        <f t="shared" ca="1" si="27"/>
        <v/>
      </c>
      <c r="B274" s="54" t="str">
        <f t="shared" ca="1" si="28"/>
        <v/>
      </c>
      <c r="D274" s="52" t="str">
        <f>IF(Inventaires!H275="","",Inventaires!H275)</f>
        <v>4900 Produits de Papiers</v>
      </c>
      <c r="E274" s="37" t="str">
        <f t="shared" si="24"/>
        <v/>
      </c>
      <c r="F274" s="37" t="str">
        <f>IF(OR(Inventaires!H275="",Rapport!A$2&lt;&gt;Inventaires!H275),"",Inventaires!I275)</f>
        <v/>
      </c>
      <c r="G274" s="37" t="str">
        <f t="shared" si="25"/>
        <v/>
      </c>
      <c r="H274" s="37" t="str">
        <f>IF(OR(F274&lt;&gt;Rapport!$C$1,F274=""),"",ROW())</f>
        <v/>
      </c>
      <c r="I274" s="52" t="str">
        <f ca="1">IF(COUNTIF($I$3:I273,F274)&lt;1,F274,"")</f>
        <v/>
      </c>
      <c r="J274" s="37" t="str">
        <f t="shared" ca="1" si="26"/>
        <v/>
      </c>
      <c r="K274" s="51" t="str">
        <f>IF(Inventaires!I275="","",Inventaires!I275)</f>
        <v/>
      </c>
      <c r="L274" s="37" t="str">
        <f t="shared" si="29"/>
        <v/>
      </c>
    </row>
    <row r="275" spans="1:12" x14ac:dyDescent="0.3">
      <c r="A275" s="53" t="str">
        <f t="shared" ca="1" si="27"/>
        <v/>
      </c>
      <c r="B275" s="54" t="str">
        <f t="shared" ca="1" si="28"/>
        <v/>
      </c>
      <c r="D275" s="52" t="str">
        <f>IF(Inventaires!H276="","",Inventaires!H276)</f>
        <v>4900 Produits de Papiers</v>
      </c>
      <c r="E275" s="37" t="str">
        <f t="shared" si="24"/>
        <v/>
      </c>
      <c r="F275" s="37" t="str">
        <f>IF(OR(Inventaires!H276="",Rapport!A$2&lt;&gt;Inventaires!H276),"",Inventaires!I276)</f>
        <v/>
      </c>
      <c r="G275" s="37" t="str">
        <f t="shared" si="25"/>
        <v/>
      </c>
      <c r="H275" s="37" t="str">
        <f>IF(OR(F275&lt;&gt;Rapport!$C$1,F275=""),"",ROW())</f>
        <v/>
      </c>
      <c r="I275" s="52" t="str">
        <f ca="1">IF(COUNTIF($I$3:I274,F275)&lt;1,F275,"")</f>
        <v/>
      </c>
      <c r="J275" s="37" t="str">
        <f t="shared" ca="1" si="26"/>
        <v/>
      </c>
      <c r="K275" s="51" t="str">
        <f>IF(Inventaires!I276="","",Inventaires!I276)</f>
        <v/>
      </c>
      <c r="L275" s="37" t="str">
        <f t="shared" si="29"/>
        <v/>
      </c>
    </row>
    <row r="276" spans="1:12" x14ac:dyDescent="0.3">
      <c r="A276" s="53" t="str">
        <f t="shared" ca="1" si="27"/>
        <v/>
      </c>
      <c r="B276" s="54" t="str">
        <f t="shared" ca="1" si="28"/>
        <v/>
      </c>
      <c r="D276" s="52" t="str">
        <f>IF(Inventaires!H277="","",Inventaires!H277)</f>
        <v>4900 Produits de Papiers</v>
      </c>
      <c r="E276" s="37" t="str">
        <f t="shared" si="24"/>
        <v/>
      </c>
      <c r="F276" s="37" t="str">
        <f>IF(OR(Inventaires!H277="",Rapport!A$2&lt;&gt;Inventaires!H277),"",Inventaires!I277)</f>
        <v/>
      </c>
      <c r="G276" s="37" t="str">
        <f t="shared" si="25"/>
        <v/>
      </c>
      <c r="H276" s="37" t="str">
        <f>IF(OR(F276&lt;&gt;Rapport!$C$1,F276=""),"",ROW())</f>
        <v/>
      </c>
      <c r="I276" s="52" t="str">
        <f ca="1">IF(COUNTIF($I$3:I275,F276)&lt;1,F276,"")</f>
        <v/>
      </c>
      <c r="J276" s="37" t="str">
        <f t="shared" ca="1" si="26"/>
        <v/>
      </c>
      <c r="K276" s="51" t="str">
        <f>IF(Inventaires!I277="","",Inventaires!I277)</f>
        <v/>
      </c>
      <c r="L276" s="37" t="str">
        <f t="shared" si="29"/>
        <v/>
      </c>
    </row>
    <row r="277" spans="1:12" x14ac:dyDescent="0.3">
      <c r="A277" s="53" t="str">
        <f t="shared" ca="1" si="27"/>
        <v/>
      </c>
      <c r="B277" s="54" t="str">
        <f t="shared" ca="1" si="28"/>
        <v/>
      </c>
      <c r="D277" s="52" t="str">
        <f>IF(Inventaires!H278="","",Inventaires!H278)</f>
        <v>4900 Produits de Papiers</v>
      </c>
      <c r="E277" s="37" t="str">
        <f t="shared" si="24"/>
        <v/>
      </c>
      <c r="F277" s="37" t="str">
        <f>IF(OR(Inventaires!H278="",Rapport!A$2&lt;&gt;Inventaires!H278),"",Inventaires!I278)</f>
        <v/>
      </c>
      <c r="G277" s="37" t="str">
        <f t="shared" si="25"/>
        <v/>
      </c>
      <c r="H277" s="37" t="str">
        <f>IF(OR(F277&lt;&gt;Rapport!$C$1,F277=""),"",ROW())</f>
        <v/>
      </c>
      <c r="I277" s="52" t="str">
        <f ca="1">IF(COUNTIF($I$3:I276,F277)&lt;1,F277,"")</f>
        <v/>
      </c>
      <c r="J277" s="37" t="str">
        <f t="shared" ca="1" si="26"/>
        <v/>
      </c>
      <c r="K277" s="51" t="str">
        <f>IF(Inventaires!I278="","",Inventaires!I278)</f>
        <v/>
      </c>
      <c r="L277" s="37" t="str">
        <f t="shared" si="29"/>
        <v/>
      </c>
    </row>
    <row r="278" spans="1:12" x14ac:dyDescent="0.3">
      <c r="A278" s="53" t="str">
        <f t="shared" ca="1" si="27"/>
        <v/>
      </c>
      <c r="B278" s="54" t="str">
        <f t="shared" ca="1" si="28"/>
        <v/>
      </c>
      <c r="D278" s="52" t="str">
        <f>IF(Inventaires!H279="","",Inventaires!H279)</f>
        <v>4900 Produits de Papiers</v>
      </c>
      <c r="E278" s="37" t="str">
        <f t="shared" si="24"/>
        <v/>
      </c>
      <c r="F278" s="37" t="str">
        <f>IF(OR(Inventaires!H279="",Rapport!A$2&lt;&gt;Inventaires!H279),"",Inventaires!I279)</f>
        <v/>
      </c>
      <c r="G278" s="37" t="str">
        <f t="shared" si="25"/>
        <v/>
      </c>
      <c r="H278" s="37" t="str">
        <f>IF(OR(F278&lt;&gt;Rapport!$C$1,F278=""),"",ROW())</f>
        <v/>
      </c>
      <c r="I278" s="52" t="str">
        <f ca="1">IF(COUNTIF($I$3:I277,F278)&lt;1,F278,"")</f>
        <v/>
      </c>
      <c r="J278" s="37" t="str">
        <f t="shared" ca="1" si="26"/>
        <v/>
      </c>
      <c r="K278" s="51" t="str">
        <f>IF(Inventaires!I279="","",Inventaires!I279)</f>
        <v/>
      </c>
      <c r="L278" s="37" t="str">
        <f t="shared" si="29"/>
        <v/>
      </c>
    </row>
    <row r="279" spans="1:12" x14ac:dyDescent="0.3">
      <c r="A279" s="53" t="str">
        <f t="shared" ca="1" si="27"/>
        <v/>
      </c>
      <c r="B279" s="54" t="str">
        <f t="shared" ca="1" si="28"/>
        <v/>
      </c>
      <c r="D279" s="52" t="str">
        <f>IF(Inventaires!H280="","",Inventaires!H280)</f>
        <v>4900 Produits de Papiers</v>
      </c>
      <c r="E279" s="37" t="str">
        <f t="shared" si="24"/>
        <v/>
      </c>
      <c r="F279" s="37" t="str">
        <f>IF(OR(Inventaires!H280="",Rapport!A$2&lt;&gt;Inventaires!H280),"",Inventaires!I280)</f>
        <v/>
      </c>
      <c r="G279" s="37" t="str">
        <f t="shared" si="25"/>
        <v/>
      </c>
      <c r="H279" s="37" t="str">
        <f>IF(OR(F279&lt;&gt;Rapport!$C$1,F279=""),"",ROW())</f>
        <v/>
      </c>
      <c r="I279" s="52" t="str">
        <f ca="1">IF(COUNTIF($I$3:I278,F279)&lt;1,F279,"")</f>
        <v/>
      </c>
      <c r="J279" s="37" t="str">
        <f t="shared" ca="1" si="26"/>
        <v/>
      </c>
      <c r="K279" s="51" t="str">
        <f>IF(Inventaires!I280="","",Inventaires!I280)</f>
        <v/>
      </c>
      <c r="L279" s="37" t="str">
        <f t="shared" si="29"/>
        <v/>
      </c>
    </row>
    <row r="280" spans="1:12" x14ac:dyDescent="0.3">
      <c r="A280" s="53" t="str">
        <f t="shared" ca="1" si="27"/>
        <v/>
      </c>
      <c r="B280" s="54" t="str">
        <f t="shared" ca="1" si="28"/>
        <v/>
      </c>
      <c r="D280" s="52" t="str">
        <f>IF(Inventaires!H281="","",Inventaires!H281)</f>
        <v>4900 Produits de Papiers</v>
      </c>
      <c r="E280" s="37" t="str">
        <f t="shared" si="24"/>
        <v/>
      </c>
      <c r="F280" s="37" t="str">
        <f>IF(OR(Inventaires!H281="",Rapport!A$2&lt;&gt;Inventaires!H281),"",Inventaires!I281)</f>
        <v/>
      </c>
      <c r="G280" s="37" t="str">
        <f t="shared" si="25"/>
        <v/>
      </c>
      <c r="H280" s="37" t="str">
        <f>IF(OR(F280&lt;&gt;Rapport!$C$1,F280=""),"",ROW())</f>
        <v/>
      </c>
      <c r="I280" s="52" t="str">
        <f ca="1">IF(COUNTIF($I$3:I279,F280)&lt;1,F280,"")</f>
        <v/>
      </c>
      <c r="J280" s="37" t="str">
        <f t="shared" ca="1" si="26"/>
        <v/>
      </c>
      <c r="K280" s="51" t="str">
        <f>IF(Inventaires!I281="","",Inventaires!I281)</f>
        <v/>
      </c>
      <c r="L280" s="37" t="str">
        <f t="shared" si="29"/>
        <v/>
      </c>
    </row>
    <row r="281" spans="1:12" x14ac:dyDescent="0.3">
      <c r="A281" s="53" t="str">
        <f t="shared" ca="1" si="27"/>
        <v/>
      </c>
      <c r="B281" s="54" t="str">
        <f t="shared" ca="1" si="28"/>
        <v/>
      </c>
      <c r="D281" s="52" t="str">
        <f>IF(Inventaires!H282="","",Inventaires!H282)</f>
        <v>4900 Produits de Papiers</v>
      </c>
      <c r="E281" s="37" t="str">
        <f t="shared" si="24"/>
        <v/>
      </c>
      <c r="F281" s="37" t="str">
        <f>IF(OR(Inventaires!H282="",Rapport!A$2&lt;&gt;Inventaires!H282),"",Inventaires!I282)</f>
        <v/>
      </c>
      <c r="G281" s="37" t="str">
        <f t="shared" si="25"/>
        <v/>
      </c>
      <c r="H281" s="37" t="str">
        <f>IF(OR(F281&lt;&gt;Rapport!$C$1,F281=""),"",ROW())</f>
        <v/>
      </c>
      <c r="I281" s="52" t="str">
        <f ca="1">IF(COUNTIF($I$3:I280,F281)&lt;1,F281,"")</f>
        <v/>
      </c>
      <c r="J281" s="37" t="str">
        <f t="shared" ca="1" si="26"/>
        <v/>
      </c>
      <c r="K281" s="51" t="str">
        <f>IF(Inventaires!I282="","",Inventaires!I282)</f>
        <v/>
      </c>
      <c r="L281" s="37" t="str">
        <f t="shared" si="29"/>
        <v/>
      </c>
    </row>
    <row r="282" spans="1:12" x14ac:dyDescent="0.3">
      <c r="A282" s="53" t="str">
        <f t="shared" ca="1" si="27"/>
        <v/>
      </c>
      <c r="B282" s="54" t="str">
        <f t="shared" ca="1" si="28"/>
        <v/>
      </c>
      <c r="D282" s="52" t="str">
        <f>IF(Inventaires!H283="","",Inventaires!H283)</f>
        <v>4900 Produits de Papiers</v>
      </c>
      <c r="E282" s="37" t="str">
        <f t="shared" si="24"/>
        <v/>
      </c>
      <c r="F282" s="37" t="str">
        <f>IF(OR(Inventaires!H283="",Rapport!A$2&lt;&gt;Inventaires!H283),"",Inventaires!I283)</f>
        <v/>
      </c>
      <c r="G282" s="37" t="str">
        <f t="shared" si="25"/>
        <v/>
      </c>
      <c r="H282" s="37" t="str">
        <f>IF(OR(F282&lt;&gt;Rapport!$C$1,F282=""),"",ROW())</f>
        <v/>
      </c>
      <c r="I282" s="52" t="str">
        <f ca="1">IF(COUNTIF($I$3:I281,F282)&lt;1,F282,"")</f>
        <v/>
      </c>
      <c r="J282" s="37" t="str">
        <f t="shared" ca="1" si="26"/>
        <v/>
      </c>
      <c r="K282" s="51" t="str">
        <f>IF(Inventaires!I283="","",Inventaires!I283)</f>
        <v/>
      </c>
      <c r="L282" s="37" t="str">
        <f t="shared" si="29"/>
        <v/>
      </c>
    </row>
    <row r="283" spans="1:12" x14ac:dyDescent="0.3">
      <c r="A283" s="53" t="str">
        <f t="shared" ca="1" si="27"/>
        <v/>
      </c>
      <c r="B283" s="54" t="str">
        <f t="shared" ca="1" si="28"/>
        <v/>
      </c>
      <c r="D283" s="52" t="str">
        <f>IF(Inventaires!H284="","",Inventaires!H284)</f>
        <v>4900 Produits de Papiers</v>
      </c>
      <c r="E283" s="37" t="str">
        <f t="shared" si="24"/>
        <v/>
      </c>
      <c r="F283" s="37" t="str">
        <f>IF(OR(Inventaires!H284="",Rapport!A$2&lt;&gt;Inventaires!H284),"",Inventaires!I284)</f>
        <v/>
      </c>
      <c r="G283" s="37" t="str">
        <f t="shared" si="25"/>
        <v/>
      </c>
      <c r="H283" s="37" t="str">
        <f>IF(OR(F283&lt;&gt;Rapport!$C$1,F283=""),"",ROW())</f>
        <v/>
      </c>
      <c r="I283" s="52" t="str">
        <f ca="1">IF(COUNTIF($I$3:I282,F283)&lt;1,F283,"")</f>
        <v/>
      </c>
      <c r="J283" s="37" t="str">
        <f t="shared" ca="1" si="26"/>
        <v/>
      </c>
      <c r="K283" s="51" t="str">
        <f>IF(Inventaires!I284="","",Inventaires!I284)</f>
        <v/>
      </c>
      <c r="L283" s="37" t="str">
        <f t="shared" si="29"/>
        <v/>
      </c>
    </row>
    <row r="284" spans="1:12" x14ac:dyDescent="0.3">
      <c r="A284" s="53" t="str">
        <f t="shared" ca="1" si="27"/>
        <v/>
      </c>
      <c r="B284" s="54" t="str">
        <f t="shared" ca="1" si="28"/>
        <v/>
      </c>
      <c r="D284" s="52" t="str">
        <f>IF(Inventaires!H285="","",Inventaires!H285)</f>
        <v>4900 Produits de Papiers</v>
      </c>
      <c r="E284" s="37" t="str">
        <f t="shared" si="24"/>
        <v/>
      </c>
      <c r="F284" s="37" t="str">
        <f>IF(OR(Inventaires!H285="",Rapport!A$2&lt;&gt;Inventaires!H285),"",Inventaires!I285)</f>
        <v/>
      </c>
      <c r="G284" s="37" t="str">
        <f t="shared" si="25"/>
        <v/>
      </c>
      <c r="H284" s="37" t="str">
        <f>IF(OR(F284&lt;&gt;Rapport!$C$1,F284=""),"",ROW())</f>
        <v/>
      </c>
      <c r="I284" s="52" t="str">
        <f ca="1">IF(COUNTIF($I$3:I283,F284)&lt;1,F284,"")</f>
        <v/>
      </c>
      <c r="J284" s="37" t="str">
        <f t="shared" ca="1" si="26"/>
        <v/>
      </c>
      <c r="K284" s="51" t="str">
        <f>IF(Inventaires!I285="","",Inventaires!I285)</f>
        <v/>
      </c>
      <c r="L284" s="37" t="str">
        <f t="shared" si="29"/>
        <v/>
      </c>
    </row>
    <row r="285" spans="1:12" x14ac:dyDescent="0.3">
      <c r="A285" s="53" t="str">
        <f t="shared" ca="1" si="27"/>
        <v/>
      </c>
      <c r="B285" s="54" t="str">
        <f t="shared" ca="1" si="28"/>
        <v/>
      </c>
      <c r="D285" s="52" t="str">
        <f>IF(Inventaires!H286="","",Inventaires!H286)</f>
        <v>4900 Produits de Papiers</v>
      </c>
      <c r="E285" s="37" t="str">
        <f t="shared" si="24"/>
        <v/>
      </c>
      <c r="F285" s="37" t="str">
        <f>IF(OR(Inventaires!H286="",Rapport!A$2&lt;&gt;Inventaires!H286),"",Inventaires!I286)</f>
        <v/>
      </c>
      <c r="G285" s="37" t="str">
        <f t="shared" si="25"/>
        <v/>
      </c>
      <c r="H285" s="37" t="str">
        <f>IF(OR(F285&lt;&gt;Rapport!$C$1,F285=""),"",ROW())</f>
        <v/>
      </c>
      <c r="I285" s="52" t="str">
        <f ca="1">IF(COUNTIF($I$3:I284,F285)&lt;1,F285,"")</f>
        <v/>
      </c>
      <c r="J285" s="37" t="str">
        <f t="shared" ca="1" si="26"/>
        <v/>
      </c>
      <c r="K285" s="51" t="str">
        <f>IF(Inventaires!I286="","",Inventaires!I286)</f>
        <v/>
      </c>
      <c r="L285" s="37" t="str">
        <f t="shared" si="29"/>
        <v/>
      </c>
    </row>
    <row r="286" spans="1:12" x14ac:dyDescent="0.3">
      <c r="A286" s="53" t="str">
        <f t="shared" ca="1" si="27"/>
        <v/>
      </c>
      <c r="B286" s="54" t="str">
        <f t="shared" ca="1" si="28"/>
        <v/>
      </c>
      <c r="D286" s="52" t="str">
        <f>IF(Inventaires!H287="","",Inventaires!H287)</f>
        <v>4900 Produits de Papiers</v>
      </c>
      <c r="E286" s="37" t="str">
        <f t="shared" si="24"/>
        <v/>
      </c>
      <c r="F286" s="37" t="str">
        <f>IF(OR(Inventaires!H287="",Rapport!A$2&lt;&gt;Inventaires!H287),"",Inventaires!I287)</f>
        <v/>
      </c>
      <c r="G286" s="37" t="str">
        <f t="shared" si="25"/>
        <v/>
      </c>
      <c r="H286" s="37" t="str">
        <f>IF(OR(F286&lt;&gt;Rapport!$C$1,F286=""),"",ROW())</f>
        <v/>
      </c>
      <c r="I286" s="52" t="str">
        <f ca="1">IF(COUNTIF($I$3:I285,F286)&lt;1,F286,"")</f>
        <v/>
      </c>
      <c r="J286" s="37" t="str">
        <f t="shared" ca="1" si="26"/>
        <v/>
      </c>
      <c r="K286" s="51" t="str">
        <f>IF(Inventaires!I287="","",Inventaires!I287)</f>
        <v/>
      </c>
      <c r="L286" s="37" t="str">
        <f t="shared" si="29"/>
        <v/>
      </c>
    </row>
    <row r="287" spans="1:12" x14ac:dyDescent="0.3">
      <c r="A287" s="53" t="str">
        <f t="shared" ca="1" si="27"/>
        <v/>
      </c>
      <c r="B287" s="54" t="str">
        <f t="shared" ca="1" si="28"/>
        <v/>
      </c>
      <c r="D287" s="52" t="str">
        <f>IF(Inventaires!H288="","",Inventaires!H288)</f>
        <v>4900 Produits de Papiers</v>
      </c>
      <c r="E287" s="37" t="str">
        <f t="shared" si="24"/>
        <v/>
      </c>
      <c r="F287" s="37" t="str">
        <f>IF(OR(Inventaires!H288="",Rapport!A$2&lt;&gt;Inventaires!H288),"",Inventaires!I288)</f>
        <v/>
      </c>
      <c r="G287" s="37" t="str">
        <f t="shared" si="25"/>
        <v/>
      </c>
      <c r="H287" s="37" t="str">
        <f>IF(OR(F287&lt;&gt;Rapport!$C$1,F287=""),"",ROW())</f>
        <v/>
      </c>
      <c r="I287" s="52" t="str">
        <f ca="1">IF(COUNTIF($I$3:I286,F287)&lt;1,F287,"")</f>
        <v/>
      </c>
      <c r="J287" s="37" t="str">
        <f t="shared" ca="1" si="26"/>
        <v/>
      </c>
      <c r="K287" s="51" t="str">
        <f>IF(Inventaires!I288="","",Inventaires!I288)</f>
        <v/>
      </c>
      <c r="L287" s="37" t="str">
        <f t="shared" si="29"/>
        <v/>
      </c>
    </row>
    <row r="288" spans="1:12" x14ac:dyDescent="0.3">
      <c r="A288" s="53" t="str">
        <f t="shared" ca="1" si="27"/>
        <v/>
      </c>
      <c r="B288" s="54" t="str">
        <f t="shared" ca="1" si="28"/>
        <v/>
      </c>
      <c r="D288" s="52" t="str">
        <f>IF(Inventaires!H289="","",Inventaires!H289)</f>
        <v>4900 Produits de Papiers</v>
      </c>
      <c r="E288" s="37" t="str">
        <f t="shared" si="24"/>
        <v/>
      </c>
      <c r="F288" s="37" t="str">
        <f>IF(OR(Inventaires!H289="",Rapport!A$2&lt;&gt;Inventaires!H289),"",Inventaires!I289)</f>
        <v/>
      </c>
      <c r="G288" s="37" t="str">
        <f t="shared" si="25"/>
        <v/>
      </c>
      <c r="H288" s="37" t="str">
        <f>IF(OR(F288&lt;&gt;Rapport!$C$1,F288=""),"",ROW())</f>
        <v/>
      </c>
      <c r="I288" s="52" t="str">
        <f ca="1">IF(COUNTIF($I$3:I287,F288)&lt;1,F288,"")</f>
        <v/>
      </c>
      <c r="J288" s="37" t="str">
        <f t="shared" ca="1" si="26"/>
        <v/>
      </c>
      <c r="K288" s="51" t="str">
        <f>IF(Inventaires!I289="","",Inventaires!I289)</f>
        <v/>
      </c>
      <c r="L288" s="37" t="str">
        <f t="shared" si="29"/>
        <v/>
      </c>
    </row>
    <row r="289" spans="1:12" x14ac:dyDescent="0.3">
      <c r="A289" s="53" t="str">
        <f t="shared" ca="1" si="27"/>
        <v/>
      </c>
      <c r="B289" s="54" t="str">
        <f t="shared" ca="1" si="28"/>
        <v/>
      </c>
      <c r="D289" s="52" t="str">
        <f>IF(Inventaires!H290="","",Inventaires!H290)</f>
        <v>4900 Produits de Papiers</v>
      </c>
      <c r="E289" s="37" t="str">
        <f t="shared" si="24"/>
        <v/>
      </c>
      <c r="F289" s="37" t="str">
        <f>IF(OR(Inventaires!H290="",Rapport!A$2&lt;&gt;Inventaires!H290),"",Inventaires!I290)</f>
        <v/>
      </c>
      <c r="G289" s="37" t="str">
        <f t="shared" si="25"/>
        <v/>
      </c>
      <c r="H289" s="37" t="str">
        <f>IF(OR(F289&lt;&gt;Rapport!$C$1,F289=""),"",ROW())</f>
        <v/>
      </c>
      <c r="I289" s="52" t="str">
        <f ca="1">IF(COUNTIF($I$3:I288,F289)&lt;1,F289,"")</f>
        <v/>
      </c>
      <c r="J289" s="37" t="str">
        <f t="shared" ca="1" si="26"/>
        <v/>
      </c>
      <c r="K289" s="51" t="str">
        <f>IF(Inventaires!I290="","",Inventaires!I290)</f>
        <v/>
      </c>
      <c r="L289" s="37" t="str">
        <f t="shared" si="29"/>
        <v/>
      </c>
    </row>
    <row r="290" spans="1:12" x14ac:dyDescent="0.3">
      <c r="A290" s="53" t="str">
        <f t="shared" ca="1" si="27"/>
        <v/>
      </c>
      <c r="B290" s="54" t="str">
        <f t="shared" ca="1" si="28"/>
        <v/>
      </c>
      <c r="D290" s="52" t="str">
        <f>IF(Inventaires!H291="","",Inventaires!H291)</f>
        <v>4900 Produits de Papiers</v>
      </c>
      <c r="E290" s="37" t="str">
        <f t="shared" si="24"/>
        <v/>
      </c>
      <c r="F290" s="37" t="str">
        <f>IF(OR(Inventaires!H291="",Rapport!A$2&lt;&gt;Inventaires!H291),"",Inventaires!I291)</f>
        <v/>
      </c>
      <c r="G290" s="37" t="str">
        <f t="shared" si="25"/>
        <v/>
      </c>
      <c r="H290" s="37" t="str">
        <f>IF(OR(F290&lt;&gt;Rapport!$C$1,F290=""),"",ROW())</f>
        <v/>
      </c>
      <c r="I290" s="52" t="str">
        <f ca="1">IF(COUNTIF($I$3:I289,F290)&lt;1,F290,"")</f>
        <v/>
      </c>
      <c r="J290" s="37" t="str">
        <f t="shared" ca="1" si="26"/>
        <v/>
      </c>
      <c r="K290" s="51" t="str">
        <f>IF(Inventaires!I291="","",Inventaires!I291)</f>
        <v/>
      </c>
      <c r="L290" s="37" t="str">
        <f t="shared" si="29"/>
        <v/>
      </c>
    </row>
    <row r="291" spans="1:12" x14ac:dyDescent="0.3">
      <c r="A291" s="53" t="str">
        <f t="shared" ca="1" si="27"/>
        <v/>
      </c>
      <c r="B291" s="54" t="str">
        <f t="shared" ca="1" si="28"/>
        <v/>
      </c>
      <c r="D291" s="52" t="str">
        <f>IF(Inventaires!H292="","",Inventaires!H292)</f>
        <v>4900 Produits de Papiers</v>
      </c>
      <c r="E291" s="37" t="str">
        <f t="shared" si="24"/>
        <v/>
      </c>
      <c r="F291" s="37" t="str">
        <f>IF(OR(Inventaires!H292="",Rapport!A$2&lt;&gt;Inventaires!H292),"",Inventaires!I292)</f>
        <v/>
      </c>
      <c r="G291" s="37" t="str">
        <f t="shared" si="25"/>
        <v/>
      </c>
      <c r="H291" s="37" t="str">
        <f>IF(OR(F291&lt;&gt;Rapport!$C$1,F291=""),"",ROW())</f>
        <v/>
      </c>
      <c r="I291" s="52" t="str">
        <f ca="1">IF(COUNTIF($I$3:I290,F291)&lt;1,F291,"")</f>
        <v/>
      </c>
      <c r="J291" s="37" t="str">
        <f t="shared" ca="1" si="26"/>
        <v/>
      </c>
      <c r="K291" s="51" t="str">
        <f>IF(Inventaires!I292="","",Inventaires!I292)</f>
        <v/>
      </c>
      <c r="L291" s="37" t="str">
        <f t="shared" si="29"/>
        <v/>
      </c>
    </row>
    <row r="292" spans="1:12" x14ac:dyDescent="0.3">
      <c r="A292" s="53" t="str">
        <f t="shared" ca="1" si="27"/>
        <v/>
      </c>
      <c r="B292" s="54" t="str">
        <f t="shared" ca="1" si="28"/>
        <v/>
      </c>
      <c r="D292" s="52" t="str">
        <f>IF(Inventaires!H293="","",Inventaires!H293)</f>
        <v>4900 Produits de Papiers</v>
      </c>
      <c r="E292" s="37" t="str">
        <f t="shared" si="24"/>
        <v/>
      </c>
      <c r="F292" s="37" t="str">
        <f>IF(OR(Inventaires!H293="",Rapport!A$2&lt;&gt;Inventaires!H293),"",Inventaires!I293)</f>
        <v/>
      </c>
      <c r="G292" s="37" t="str">
        <f t="shared" si="25"/>
        <v/>
      </c>
      <c r="H292" s="37" t="str">
        <f>IF(OR(F292&lt;&gt;Rapport!$C$1,F292=""),"",ROW())</f>
        <v/>
      </c>
      <c r="I292" s="52" t="str">
        <f ca="1">IF(COUNTIF($I$3:I291,F292)&lt;1,F292,"")</f>
        <v/>
      </c>
      <c r="J292" s="37" t="str">
        <f t="shared" ca="1" si="26"/>
        <v/>
      </c>
      <c r="K292" s="51" t="str">
        <f>IF(Inventaires!I293="","",Inventaires!I293)</f>
        <v/>
      </c>
      <c r="L292" s="37" t="str">
        <f t="shared" si="29"/>
        <v/>
      </c>
    </row>
    <row r="293" spans="1:12" x14ac:dyDescent="0.3">
      <c r="A293" s="53" t="str">
        <f t="shared" ca="1" si="27"/>
        <v/>
      </c>
      <c r="B293" s="54" t="str">
        <f t="shared" ca="1" si="28"/>
        <v/>
      </c>
      <c r="D293" s="52" t="str">
        <f>IF(Inventaires!H294="","",Inventaires!H294)</f>
        <v>4900 Produits de Papiers</v>
      </c>
      <c r="E293" s="37" t="str">
        <f t="shared" si="24"/>
        <v/>
      </c>
      <c r="F293" s="37" t="str">
        <f>IF(OR(Inventaires!H294="",Rapport!A$2&lt;&gt;Inventaires!H294),"",Inventaires!I294)</f>
        <v/>
      </c>
      <c r="G293" s="37" t="str">
        <f t="shared" si="25"/>
        <v/>
      </c>
      <c r="H293" s="37" t="str">
        <f>IF(OR(F293&lt;&gt;Rapport!$C$1,F293=""),"",ROW())</f>
        <v/>
      </c>
      <c r="I293" s="52" t="str">
        <f ca="1">IF(COUNTIF($I$3:I292,F293)&lt;1,F293,"")</f>
        <v/>
      </c>
      <c r="J293" s="37" t="str">
        <f t="shared" ca="1" si="26"/>
        <v/>
      </c>
      <c r="K293" s="51" t="str">
        <f>IF(Inventaires!I294="","",Inventaires!I294)</f>
        <v/>
      </c>
      <c r="L293" s="37" t="str">
        <f t="shared" si="29"/>
        <v/>
      </c>
    </row>
    <row r="294" spans="1:12" x14ac:dyDescent="0.3">
      <c r="A294" s="53" t="str">
        <f t="shared" ca="1" si="27"/>
        <v/>
      </c>
      <c r="B294" s="54" t="str">
        <f t="shared" ca="1" si="28"/>
        <v/>
      </c>
      <c r="D294" s="52" t="str">
        <f>IF(Inventaires!H295="","",Inventaires!H295)</f>
        <v>4900 Produits de Papiers</v>
      </c>
      <c r="E294" s="37" t="str">
        <f t="shared" si="24"/>
        <v/>
      </c>
      <c r="F294" s="37" t="str">
        <f>IF(OR(Inventaires!H295="",Rapport!A$2&lt;&gt;Inventaires!H295),"",Inventaires!I295)</f>
        <v/>
      </c>
      <c r="G294" s="37" t="str">
        <f t="shared" si="25"/>
        <v/>
      </c>
      <c r="H294" s="37" t="str">
        <f>IF(OR(F294&lt;&gt;Rapport!$C$1,F294=""),"",ROW())</f>
        <v/>
      </c>
      <c r="I294" s="52" t="str">
        <f ca="1">IF(COUNTIF($I$3:I293,F294)&lt;1,F294,"")</f>
        <v/>
      </c>
      <c r="J294" s="37" t="str">
        <f t="shared" ca="1" si="26"/>
        <v/>
      </c>
      <c r="K294" s="51" t="str">
        <f>IF(Inventaires!I295="","",Inventaires!I295)</f>
        <v/>
      </c>
      <c r="L294" s="37" t="str">
        <f t="shared" si="29"/>
        <v/>
      </c>
    </row>
    <row r="295" spans="1:12" x14ac:dyDescent="0.3">
      <c r="A295" s="53" t="str">
        <f t="shared" ca="1" si="27"/>
        <v/>
      </c>
      <c r="B295" s="54" t="str">
        <f t="shared" ca="1" si="28"/>
        <v/>
      </c>
      <c r="D295" s="52" t="str">
        <f>IF(Inventaires!H296="","",Inventaires!H296)</f>
        <v>4900 Produits de Papiers</v>
      </c>
      <c r="E295" s="37" t="str">
        <f t="shared" si="24"/>
        <v/>
      </c>
      <c r="F295" s="37" t="str">
        <f>IF(OR(Inventaires!H296="",Rapport!A$2&lt;&gt;Inventaires!H296),"",Inventaires!I296)</f>
        <v/>
      </c>
      <c r="G295" s="37" t="str">
        <f t="shared" si="25"/>
        <v/>
      </c>
      <c r="H295" s="37" t="str">
        <f>IF(OR(F295&lt;&gt;Rapport!$C$1,F295=""),"",ROW())</f>
        <v/>
      </c>
      <c r="I295" s="52" t="str">
        <f ca="1">IF(COUNTIF($I$3:I294,F295)&lt;1,F295,"")</f>
        <v/>
      </c>
      <c r="J295" s="37" t="str">
        <f t="shared" ca="1" si="26"/>
        <v/>
      </c>
      <c r="K295" s="51" t="str">
        <f>IF(Inventaires!I296="","",Inventaires!I296)</f>
        <v/>
      </c>
      <c r="L295" s="37" t="str">
        <f t="shared" si="29"/>
        <v/>
      </c>
    </row>
    <row r="296" spans="1:12" x14ac:dyDescent="0.3">
      <c r="A296" s="53" t="str">
        <f t="shared" ca="1" si="27"/>
        <v/>
      </c>
      <c r="B296" s="54" t="str">
        <f t="shared" ca="1" si="28"/>
        <v/>
      </c>
      <c r="D296" s="52" t="str">
        <f>IF(Inventaires!H297="","",Inventaires!H297)</f>
        <v>4900 Produits de Papiers</v>
      </c>
      <c r="E296" s="37" t="str">
        <f t="shared" si="24"/>
        <v/>
      </c>
      <c r="F296" s="37" t="str">
        <f>IF(OR(Inventaires!H297="",Rapport!A$2&lt;&gt;Inventaires!H297),"",Inventaires!I297)</f>
        <v/>
      </c>
      <c r="G296" s="37" t="str">
        <f t="shared" si="25"/>
        <v/>
      </c>
      <c r="H296" s="37" t="str">
        <f>IF(OR(F296&lt;&gt;Rapport!$C$1,F296=""),"",ROW())</f>
        <v/>
      </c>
      <c r="I296" s="52" t="str">
        <f ca="1">IF(COUNTIF($I$3:I295,F296)&lt;1,F296,"")</f>
        <v/>
      </c>
      <c r="J296" s="37" t="str">
        <f t="shared" ca="1" si="26"/>
        <v/>
      </c>
      <c r="K296" s="51" t="str">
        <f>IF(Inventaires!I297="","",Inventaires!I297)</f>
        <v/>
      </c>
      <c r="L296" s="37" t="str">
        <f t="shared" si="29"/>
        <v/>
      </c>
    </row>
    <row r="297" spans="1:12" x14ac:dyDescent="0.3">
      <c r="A297" s="53" t="str">
        <f t="shared" ca="1" si="27"/>
        <v/>
      </c>
      <c r="B297" s="54" t="str">
        <f t="shared" ca="1" si="28"/>
        <v/>
      </c>
      <c r="D297" s="52" t="str">
        <f>IF(Inventaires!H298="","",Inventaires!H298)</f>
        <v>4900 Produits de Papiers</v>
      </c>
      <c r="E297" s="37" t="str">
        <f t="shared" si="24"/>
        <v/>
      </c>
      <c r="F297" s="37" t="str">
        <f>IF(OR(Inventaires!H298="",Rapport!A$2&lt;&gt;Inventaires!H298),"",Inventaires!I298)</f>
        <v/>
      </c>
      <c r="G297" s="37" t="str">
        <f t="shared" si="25"/>
        <v/>
      </c>
      <c r="H297" s="37" t="str">
        <f>IF(OR(F297&lt;&gt;Rapport!$C$1,F297=""),"",ROW())</f>
        <v/>
      </c>
      <c r="I297" s="52" t="str">
        <f ca="1">IF(COUNTIF($I$3:I296,F297)&lt;1,F297,"")</f>
        <v/>
      </c>
      <c r="J297" s="37" t="str">
        <f t="shared" ca="1" si="26"/>
        <v/>
      </c>
      <c r="K297" s="51" t="str">
        <f>IF(Inventaires!I298="","",Inventaires!I298)</f>
        <v/>
      </c>
      <c r="L297" s="37" t="str">
        <f t="shared" si="29"/>
        <v/>
      </c>
    </row>
    <row r="298" spans="1:12" x14ac:dyDescent="0.3">
      <c r="A298" s="53" t="str">
        <f t="shared" ca="1" si="27"/>
        <v/>
      </c>
      <c r="B298" s="54" t="str">
        <f t="shared" ca="1" si="28"/>
        <v/>
      </c>
      <c r="D298" s="52" t="str">
        <f>IF(Inventaires!H299="","",Inventaires!H299)</f>
        <v>4900 Produits de Papiers</v>
      </c>
      <c r="E298" s="37">
        <f t="shared" si="24"/>
        <v>298</v>
      </c>
      <c r="F298" s="37" t="str">
        <f>IF(OR(Inventaires!H299="",Rapport!A$2&lt;&gt;Inventaires!H299),"",Inventaires!I299)</f>
        <v/>
      </c>
      <c r="G298" s="37" t="str">
        <f t="shared" si="25"/>
        <v/>
      </c>
      <c r="H298" s="37" t="str">
        <f>IF(OR(F298&lt;&gt;Rapport!$C$1,F298=""),"",ROW())</f>
        <v/>
      </c>
      <c r="I298" s="52" t="str">
        <f ca="1">IF(COUNTIF($I$3:I297,F298)&lt;1,F298,"")</f>
        <v/>
      </c>
      <c r="J298" s="37" t="str">
        <f t="shared" ca="1" si="26"/>
        <v/>
      </c>
      <c r="K298" s="51" t="str">
        <f>IF(Inventaires!I299="","",Inventaires!I299)</f>
        <v/>
      </c>
      <c r="L298" s="37" t="str">
        <f t="shared" si="29"/>
        <v/>
      </c>
    </row>
    <row r="299" spans="1:12" x14ac:dyDescent="0.3">
      <c r="A299" s="53" t="str">
        <f t="shared" ca="1" si="27"/>
        <v/>
      </c>
      <c r="B299" s="54" t="str">
        <f t="shared" ca="1" si="28"/>
        <v/>
      </c>
      <c r="D299" s="52" t="str">
        <f>IF(Inventaires!H300="","",Inventaires!H300)</f>
        <v>5000 Papeterie et Fournitures</v>
      </c>
      <c r="E299" s="37" t="str">
        <f t="shared" si="24"/>
        <v/>
      </c>
      <c r="F299" s="37" t="str">
        <f>IF(OR(Inventaires!H300="",Rapport!A$2&lt;&gt;Inventaires!H300),"",Inventaires!I300)</f>
        <v/>
      </c>
      <c r="G299" s="37" t="str">
        <f t="shared" si="25"/>
        <v/>
      </c>
      <c r="H299" s="37" t="str">
        <f>IF(OR(F299&lt;&gt;Rapport!$C$1,F299=""),"",ROW())</f>
        <v/>
      </c>
      <c r="I299" s="52" t="str">
        <f ca="1">IF(COUNTIF($I$3:I298,F299)&lt;1,F299,"")</f>
        <v/>
      </c>
      <c r="J299" s="37" t="str">
        <f t="shared" ca="1" si="26"/>
        <v/>
      </c>
      <c r="K299" s="51" t="str">
        <f>IF(Inventaires!I300="","",Inventaires!I300)</f>
        <v>5020 FOURNITURE BUREAU ET SCOLAIRES</v>
      </c>
      <c r="L299" s="37" t="str">
        <f t="shared" si="29"/>
        <v/>
      </c>
    </row>
    <row r="300" spans="1:12" x14ac:dyDescent="0.3">
      <c r="A300" s="53" t="str">
        <f t="shared" ca="1" si="27"/>
        <v/>
      </c>
      <c r="B300" s="54" t="str">
        <f t="shared" ca="1" si="28"/>
        <v/>
      </c>
      <c r="D300" s="52" t="str">
        <f>IF(Inventaires!H301="","",Inventaires!H301)</f>
        <v>5000 Papeterie et Fournitures</v>
      </c>
      <c r="E300" s="37" t="str">
        <f t="shared" si="24"/>
        <v/>
      </c>
      <c r="F300" s="37" t="str">
        <f>IF(OR(Inventaires!H301="",Rapport!A$2&lt;&gt;Inventaires!H301),"",Inventaires!I301)</f>
        <v/>
      </c>
      <c r="G300" s="37" t="str">
        <f t="shared" si="25"/>
        <v/>
      </c>
      <c r="H300" s="37" t="str">
        <f>IF(OR(F300&lt;&gt;Rapport!$C$1,F300=""),"",ROW())</f>
        <v/>
      </c>
      <c r="I300" s="52" t="str">
        <f ca="1">IF(COUNTIF($I$3:I299,F300)&lt;1,F300,"")</f>
        <v/>
      </c>
      <c r="J300" s="37" t="str">
        <f t="shared" ca="1" si="26"/>
        <v/>
      </c>
      <c r="K300" s="51" t="str">
        <f>IF(Inventaires!I301="","",Inventaires!I301)</f>
        <v>5020 FOURNITURE BUREAU ET SCOLAIRES</v>
      </c>
      <c r="L300" s="37">
        <f t="shared" si="29"/>
        <v>300</v>
      </c>
    </row>
    <row r="301" spans="1:12" x14ac:dyDescent="0.3">
      <c r="A301" s="53" t="str">
        <f t="shared" ca="1" si="27"/>
        <v/>
      </c>
      <c r="B301" s="54" t="str">
        <f t="shared" ca="1" si="28"/>
        <v/>
      </c>
      <c r="D301" s="52" t="str">
        <f>IF(Inventaires!H302="","",Inventaires!H302)</f>
        <v>5000 Papeterie et Fournitures</v>
      </c>
      <c r="E301" s="37" t="str">
        <f t="shared" si="24"/>
        <v/>
      </c>
      <c r="F301" s="37" t="str">
        <f>IF(OR(Inventaires!H302="",Rapport!A$2&lt;&gt;Inventaires!H302),"",Inventaires!I302)</f>
        <v/>
      </c>
      <c r="G301" s="37" t="str">
        <f t="shared" si="25"/>
        <v/>
      </c>
      <c r="H301" s="37" t="str">
        <f>IF(OR(F301&lt;&gt;Rapport!$C$1,F301=""),"",ROW())</f>
        <v/>
      </c>
      <c r="I301" s="52" t="str">
        <f ca="1">IF(COUNTIF($I$3:I300,F301)&lt;1,F301,"")</f>
        <v/>
      </c>
      <c r="J301" s="37" t="str">
        <f t="shared" ca="1" si="26"/>
        <v/>
      </c>
      <c r="K301" s="51" t="str">
        <f>IF(Inventaires!I302="","",Inventaires!I302)</f>
        <v/>
      </c>
      <c r="L301" s="37" t="str">
        <f t="shared" si="29"/>
        <v/>
      </c>
    </row>
    <row r="302" spans="1:12" x14ac:dyDescent="0.3">
      <c r="A302" s="53" t="str">
        <f t="shared" ca="1" si="27"/>
        <v/>
      </c>
      <c r="B302" s="54" t="str">
        <f t="shared" ca="1" si="28"/>
        <v/>
      </c>
      <c r="D302" s="52" t="str">
        <f>IF(Inventaires!H303="","",Inventaires!H303)</f>
        <v>5000 Papeterie et Fournitures</v>
      </c>
      <c r="E302" s="37" t="str">
        <f t="shared" si="24"/>
        <v/>
      </c>
      <c r="F302" s="37" t="str">
        <f>IF(OR(Inventaires!H303="",Rapport!A$2&lt;&gt;Inventaires!H303),"",Inventaires!I303)</f>
        <v/>
      </c>
      <c r="G302" s="37" t="str">
        <f t="shared" si="25"/>
        <v/>
      </c>
      <c r="H302" s="37" t="str">
        <f>IF(OR(F302&lt;&gt;Rapport!$C$1,F302=""),"",ROW())</f>
        <v/>
      </c>
      <c r="I302" s="52" t="str">
        <f ca="1">IF(COUNTIF($I$3:I301,F302)&lt;1,F302,"")</f>
        <v/>
      </c>
      <c r="J302" s="37" t="str">
        <f t="shared" ca="1" si="26"/>
        <v/>
      </c>
      <c r="K302" s="51" t="str">
        <f>IF(Inventaires!I303="","",Inventaires!I303)</f>
        <v/>
      </c>
      <c r="L302" s="37" t="str">
        <f t="shared" si="29"/>
        <v/>
      </c>
    </row>
    <row r="303" spans="1:12" x14ac:dyDescent="0.3">
      <c r="A303" s="53" t="str">
        <f t="shared" ca="1" si="27"/>
        <v/>
      </c>
      <c r="B303" s="54" t="str">
        <f t="shared" ca="1" si="28"/>
        <v/>
      </c>
      <c r="D303" s="52" t="str">
        <f>IF(Inventaires!H304="","",Inventaires!H304)</f>
        <v>5000 Papeterie et Fournitures</v>
      </c>
      <c r="E303" s="37" t="str">
        <f t="shared" si="24"/>
        <v/>
      </c>
      <c r="F303" s="37" t="str">
        <f>IF(OR(Inventaires!H304="",Rapport!A$2&lt;&gt;Inventaires!H304),"",Inventaires!I304)</f>
        <v/>
      </c>
      <c r="G303" s="37" t="str">
        <f t="shared" si="25"/>
        <v/>
      </c>
      <c r="H303" s="37" t="str">
        <f>IF(OR(F303&lt;&gt;Rapport!$C$1,F303=""),"",ROW())</f>
        <v/>
      </c>
      <c r="I303" s="52" t="str">
        <f ca="1">IF(COUNTIF($I$3:I302,F303)&lt;1,F303,"")</f>
        <v/>
      </c>
      <c r="J303" s="37" t="str">
        <f t="shared" ca="1" si="26"/>
        <v/>
      </c>
      <c r="K303" s="51" t="str">
        <f>IF(Inventaires!I304="","",Inventaires!I304)</f>
        <v/>
      </c>
      <c r="L303" s="37" t="str">
        <f t="shared" si="29"/>
        <v/>
      </c>
    </row>
    <row r="304" spans="1:12" x14ac:dyDescent="0.3">
      <c r="A304" s="53" t="str">
        <f t="shared" ca="1" si="27"/>
        <v/>
      </c>
      <c r="B304" s="54" t="str">
        <f t="shared" ca="1" si="28"/>
        <v/>
      </c>
      <c r="D304" s="52" t="str">
        <f>IF(Inventaires!H305="","",Inventaires!H305)</f>
        <v>5000 Papeterie et Fournitures</v>
      </c>
      <c r="E304" s="37" t="str">
        <f t="shared" si="24"/>
        <v/>
      </c>
      <c r="F304" s="37" t="str">
        <f>IF(OR(Inventaires!H305="",Rapport!A$2&lt;&gt;Inventaires!H305),"",Inventaires!I305)</f>
        <v/>
      </c>
      <c r="G304" s="37" t="str">
        <f t="shared" si="25"/>
        <v/>
      </c>
      <c r="H304" s="37" t="str">
        <f>IF(OR(F304&lt;&gt;Rapport!$C$1,F304=""),"",ROW())</f>
        <v/>
      </c>
      <c r="I304" s="52" t="str">
        <f ca="1">IF(COUNTIF($I$3:I303,F304)&lt;1,F304,"")</f>
        <v/>
      </c>
      <c r="J304" s="37" t="str">
        <f t="shared" ca="1" si="26"/>
        <v/>
      </c>
      <c r="K304" s="51" t="str">
        <f>IF(Inventaires!I305="","",Inventaires!I305)</f>
        <v/>
      </c>
      <c r="L304" s="37" t="str">
        <f t="shared" si="29"/>
        <v/>
      </c>
    </row>
    <row r="305" spans="1:12" x14ac:dyDescent="0.3">
      <c r="A305" s="53" t="str">
        <f t="shared" ca="1" si="27"/>
        <v/>
      </c>
      <c r="B305" s="54" t="str">
        <f t="shared" ca="1" si="28"/>
        <v/>
      </c>
      <c r="D305" s="52" t="str">
        <f>IF(Inventaires!H306="","",Inventaires!H306)</f>
        <v>5000 Papeterie et Fournitures</v>
      </c>
      <c r="E305" s="37">
        <f t="shared" si="24"/>
        <v>305</v>
      </c>
      <c r="F305" s="37" t="str">
        <f>IF(OR(Inventaires!H306="",Rapport!A$2&lt;&gt;Inventaires!H306),"",Inventaires!I306)</f>
        <v/>
      </c>
      <c r="G305" s="37" t="str">
        <f t="shared" si="25"/>
        <v/>
      </c>
      <c r="H305" s="37" t="str">
        <f>IF(OR(F305&lt;&gt;Rapport!$C$1,F305=""),"",ROW())</f>
        <v/>
      </c>
      <c r="I305" s="52" t="str">
        <f ca="1">IF(COUNTIF($I$3:I304,F305)&lt;1,F305,"")</f>
        <v/>
      </c>
      <c r="J305" s="37" t="str">
        <f t="shared" ca="1" si="26"/>
        <v/>
      </c>
      <c r="K305" s="51" t="str">
        <f>IF(Inventaires!I306="","",Inventaires!I306)</f>
        <v/>
      </c>
      <c r="L305" s="37" t="str">
        <f t="shared" si="29"/>
        <v/>
      </c>
    </row>
    <row r="306" spans="1:12" x14ac:dyDescent="0.3">
      <c r="A306" s="53" t="str">
        <f t="shared" ca="1" si="27"/>
        <v/>
      </c>
      <c r="B306" s="54" t="str">
        <f t="shared" ca="1" si="28"/>
        <v/>
      </c>
      <c r="D306" s="52" t="str">
        <f>IF(Inventaires!H307="","",Inventaires!H307)</f>
        <v>5100 Divertissement</v>
      </c>
      <c r="E306" s="37">
        <f t="shared" si="24"/>
        <v>306</v>
      </c>
      <c r="F306" s="37" t="str">
        <f>IF(OR(Inventaires!H307="",Rapport!A$2&lt;&gt;Inventaires!H307),"",Inventaires!I307)</f>
        <v/>
      </c>
      <c r="G306" s="37" t="str">
        <f t="shared" si="25"/>
        <v/>
      </c>
      <c r="H306" s="37" t="str">
        <f>IF(OR(F306&lt;&gt;Rapport!$C$1,F306=""),"",ROW())</f>
        <v/>
      </c>
      <c r="I306" s="52" t="str">
        <f ca="1">IF(COUNTIF($I$3:I305,F306)&lt;1,F306,"")</f>
        <v/>
      </c>
      <c r="J306" s="37" t="str">
        <f t="shared" ca="1" si="26"/>
        <v/>
      </c>
      <c r="K306" s="51" t="str">
        <f>IF(Inventaires!I307="","",Inventaires!I307)</f>
        <v/>
      </c>
      <c r="L306" s="37" t="str">
        <f t="shared" si="29"/>
        <v/>
      </c>
    </row>
    <row r="307" spans="1:12" x14ac:dyDescent="0.3">
      <c r="A307" s="53" t="str">
        <f t="shared" ca="1" si="27"/>
        <v/>
      </c>
      <c r="B307" s="54" t="str">
        <f t="shared" ca="1" si="28"/>
        <v/>
      </c>
      <c r="D307" s="52" t="str">
        <f>IF(Inventaires!H308="","",Inventaires!H308)</f>
        <v>5500 Articles électriques</v>
      </c>
      <c r="E307" s="37" t="str">
        <f t="shared" si="24"/>
        <v/>
      </c>
      <c r="F307" s="37" t="str">
        <f>IF(OR(Inventaires!H308="",Rapport!A$2&lt;&gt;Inventaires!H308),"",Inventaires!I308)</f>
        <v/>
      </c>
      <c r="G307" s="37" t="str">
        <f t="shared" si="25"/>
        <v/>
      </c>
      <c r="H307" s="37" t="str">
        <f>IF(OR(F307&lt;&gt;Rapport!$C$1,F307=""),"",ROW())</f>
        <v/>
      </c>
      <c r="I307" s="52" t="str">
        <f ca="1">IF(COUNTIF($I$3:I306,F307)&lt;1,F307,"")</f>
        <v/>
      </c>
      <c r="J307" s="37" t="str">
        <f t="shared" ca="1" si="26"/>
        <v/>
      </c>
      <c r="K307" s="51" t="str">
        <f>IF(Inventaires!I308="","",Inventaires!I308)</f>
        <v/>
      </c>
      <c r="L307" s="37" t="str">
        <f t="shared" si="29"/>
        <v/>
      </c>
    </row>
    <row r="308" spans="1:12" x14ac:dyDescent="0.3">
      <c r="A308" s="53" t="str">
        <f t="shared" ca="1" si="27"/>
        <v/>
      </c>
      <c r="B308" s="54" t="str">
        <f t="shared" ca="1" si="28"/>
        <v/>
      </c>
      <c r="D308" s="52" t="str">
        <f>IF(Inventaires!H309="","",Inventaires!H309)</f>
        <v>5500 Articles électriques</v>
      </c>
      <c r="E308" s="37">
        <f t="shared" si="24"/>
        <v>308</v>
      </c>
      <c r="F308" s="37" t="str">
        <f>IF(OR(Inventaires!H309="",Rapport!A$2&lt;&gt;Inventaires!H309),"",Inventaires!I309)</f>
        <v/>
      </c>
      <c r="G308" s="37" t="str">
        <f t="shared" si="25"/>
        <v/>
      </c>
      <c r="H308" s="37" t="str">
        <f>IF(OR(F308&lt;&gt;Rapport!$C$1,F308=""),"",ROW())</f>
        <v/>
      </c>
      <c r="I308" s="52" t="str">
        <f ca="1">IF(COUNTIF($I$3:I307,F308)&lt;1,F308,"")</f>
        <v/>
      </c>
      <c r="J308" s="37" t="str">
        <f t="shared" ca="1" si="26"/>
        <v/>
      </c>
      <c r="K308" s="51" t="str">
        <f>IF(Inventaires!I309="","",Inventaires!I309)</f>
        <v/>
      </c>
      <c r="L308" s="37" t="str">
        <f t="shared" si="29"/>
        <v/>
      </c>
    </row>
    <row r="309" spans="1:12" x14ac:dyDescent="0.3">
      <c r="A309" s="53" t="str">
        <f t="shared" ca="1" si="27"/>
        <v/>
      </c>
      <c r="B309" s="54" t="str">
        <f t="shared" ca="1" si="28"/>
        <v/>
      </c>
      <c r="D309" s="52" t="str">
        <f>IF(Inventaires!H310="","",Inventaires!H310)</f>
        <v>5700 Saisonier</v>
      </c>
      <c r="E309" s="37" t="str">
        <f t="shared" si="24"/>
        <v/>
      </c>
      <c r="F309" s="37" t="str">
        <f>IF(OR(Inventaires!H310="",Rapport!A$2&lt;&gt;Inventaires!H310),"",Inventaires!I310)</f>
        <v/>
      </c>
      <c r="G309" s="37" t="str">
        <f t="shared" si="25"/>
        <v/>
      </c>
      <c r="H309" s="37" t="str">
        <f>IF(OR(F309&lt;&gt;Rapport!$C$1,F309=""),"",ROW())</f>
        <v/>
      </c>
      <c r="I309" s="52" t="str">
        <f ca="1">IF(COUNTIF($I$3:I308,F309)&lt;1,F309,"")</f>
        <v/>
      </c>
      <c r="J309" s="37" t="str">
        <f t="shared" ca="1" si="26"/>
        <v/>
      </c>
      <c r="K309" s="51" t="str">
        <f>IF(Inventaires!I310="","",Inventaires!I310)</f>
        <v/>
      </c>
      <c r="L309" s="37" t="str">
        <f t="shared" si="29"/>
        <v/>
      </c>
    </row>
    <row r="310" spans="1:12" x14ac:dyDescent="0.3">
      <c r="A310" s="53" t="str">
        <f t="shared" ca="1" si="27"/>
        <v/>
      </c>
      <c r="B310" s="54" t="str">
        <f t="shared" ca="1" si="28"/>
        <v/>
      </c>
      <c r="D310" s="52" t="str">
        <f>IF(Inventaires!H311="","",Inventaires!H311)</f>
        <v>5700 Saisonier</v>
      </c>
      <c r="E310" s="37">
        <f t="shared" si="24"/>
        <v>310</v>
      </c>
      <c r="F310" s="37" t="str">
        <f>IF(OR(Inventaires!H311="",Rapport!A$2&lt;&gt;Inventaires!H311),"",Inventaires!I311)</f>
        <v/>
      </c>
      <c r="G310" s="37" t="str">
        <f t="shared" si="25"/>
        <v/>
      </c>
      <c r="H310" s="37" t="str">
        <f>IF(OR(F310&lt;&gt;Rapport!$C$1,F310=""),"",ROW())</f>
        <v/>
      </c>
      <c r="I310" s="52" t="str">
        <f ca="1">IF(COUNTIF($I$3:I309,F310)&lt;1,F310,"")</f>
        <v/>
      </c>
      <c r="J310" s="37" t="str">
        <f t="shared" ca="1" si="26"/>
        <v/>
      </c>
      <c r="K310" s="51" t="str">
        <f>IF(Inventaires!I311="","",Inventaires!I311)</f>
        <v/>
      </c>
      <c r="L310" s="37" t="str">
        <f t="shared" si="29"/>
        <v/>
      </c>
    </row>
    <row r="311" spans="1:12" x14ac:dyDescent="0.3">
      <c r="A311" s="53" t="str">
        <f t="shared" ca="1" si="27"/>
        <v/>
      </c>
      <c r="B311" s="54" t="str">
        <f t="shared" ca="1" si="28"/>
        <v/>
      </c>
      <c r="D311" s="52" t="str">
        <f>IF(Inventaires!H312="","",Inventaires!H312)</f>
        <v>6200 Produits Écolo</v>
      </c>
      <c r="E311" s="37">
        <f t="shared" si="24"/>
        <v>311</v>
      </c>
      <c r="F311" s="37" t="str">
        <f>IF(OR(Inventaires!H312="",Rapport!A$2&lt;&gt;Inventaires!H312),"",Inventaires!I312)</f>
        <v/>
      </c>
      <c r="G311" s="37" t="str">
        <f t="shared" si="25"/>
        <v/>
      </c>
      <c r="H311" s="37" t="str">
        <f>IF(OR(F311&lt;&gt;Rapport!$C$1,F311=""),"",ROW())</f>
        <v/>
      </c>
      <c r="I311" s="52" t="str">
        <f ca="1">IF(COUNTIF($I$3:I310,F311)&lt;1,F311,"")</f>
        <v/>
      </c>
      <c r="J311" s="37" t="str">
        <f t="shared" ca="1" si="26"/>
        <v/>
      </c>
      <c r="K311" s="51" t="str">
        <f>IF(Inventaires!I312="","",Inventaires!I312)</f>
        <v/>
      </c>
      <c r="L311" s="37" t="str">
        <f t="shared" si="29"/>
        <v/>
      </c>
    </row>
    <row r="312" spans="1:12" x14ac:dyDescent="0.3">
      <c r="A312" s="53" t="str">
        <f t="shared" ca="1" si="27"/>
        <v/>
      </c>
      <c r="B312" s="54" t="str">
        <f t="shared" ca="1" si="28"/>
        <v/>
      </c>
      <c r="D312" s="52" t="str">
        <f>IF(Inventaires!H313="","",Inventaires!H313)</f>
        <v>7200 Fournitures Commerce</v>
      </c>
      <c r="E312" s="37" t="str">
        <f t="shared" si="24"/>
        <v/>
      </c>
      <c r="F312" s="37" t="str">
        <f>IF(OR(Inventaires!H313="",Rapport!A$2&lt;&gt;Inventaires!H313),"",Inventaires!I313)</f>
        <v/>
      </c>
      <c r="G312" s="37" t="str">
        <f t="shared" si="25"/>
        <v/>
      </c>
      <c r="H312" s="37" t="str">
        <f>IF(OR(F312&lt;&gt;Rapport!$C$1,F312=""),"",ROW())</f>
        <v/>
      </c>
      <c r="I312" s="52" t="str">
        <f ca="1">IF(COUNTIF($I$3:I311,F312)&lt;1,F312,"")</f>
        <v/>
      </c>
      <c r="J312" s="37" t="str">
        <f t="shared" ca="1" si="26"/>
        <v/>
      </c>
      <c r="K312" s="51" t="str">
        <f>IF(Inventaires!I313="","",Inventaires!I313)</f>
        <v/>
      </c>
      <c r="L312" s="37" t="str">
        <f t="shared" si="29"/>
        <v/>
      </c>
    </row>
    <row r="313" spans="1:12" x14ac:dyDescent="0.3">
      <c r="A313" s="53" t="str">
        <f t="shared" ca="1" si="27"/>
        <v/>
      </c>
      <c r="B313" s="54" t="str">
        <f t="shared" ca="1" si="28"/>
        <v/>
      </c>
      <c r="D313" s="52" t="str">
        <f>IF(Inventaires!H314="","",Inventaires!H314)</f>
        <v>7200 Fournitures Commerce</v>
      </c>
      <c r="E313" s="37" t="str">
        <f t="shared" si="24"/>
        <v/>
      </c>
      <c r="F313" s="37" t="str">
        <f>IF(OR(Inventaires!H314="",Rapport!A$2&lt;&gt;Inventaires!H314),"",Inventaires!I314)</f>
        <v/>
      </c>
      <c r="G313" s="37" t="str">
        <f t="shared" si="25"/>
        <v/>
      </c>
      <c r="H313" s="37" t="str">
        <f>IF(OR(F313&lt;&gt;Rapport!$C$1,F313=""),"",ROW())</f>
        <v/>
      </c>
      <c r="I313" s="52" t="str">
        <f ca="1">IF(COUNTIF($I$3:I312,F313)&lt;1,F313,"")</f>
        <v/>
      </c>
      <c r="J313" s="37" t="str">
        <f t="shared" ca="1" si="26"/>
        <v/>
      </c>
      <c r="K313" s="51" t="str">
        <f>IF(Inventaires!I314="","",Inventaires!I314)</f>
        <v/>
      </c>
      <c r="L313" s="37" t="str">
        <f t="shared" si="29"/>
        <v/>
      </c>
    </row>
    <row r="314" spans="1:12" x14ac:dyDescent="0.3">
      <c r="A314" s="53" t="str">
        <f t="shared" ca="1" si="27"/>
        <v/>
      </c>
      <c r="B314" s="54" t="str">
        <f t="shared" ca="1" si="28"/>
        <v/>
      </c>
      <c r="D314" s="52" t="str">
        <f>IF(Inventaires!H315="","",Inventaires!H315)</f>
        <v>7200 Fournitures Commerce</v>
      </c>
      <c r="E314" s="37" t="str">
        <f t="shared" si="24"/>
        <v/>
      </c>
      <c r="F314" s="37" t="str">
        <f>IF(OR(Inventaires!H315="",Rapport!A$2&lt;&gt;Inventaires!H315),"",Inventaires!I315)</f>
        <v/>
      </c>
      <c r="G314" s="37" t="str">
        <f t="shared" si="25"/>
        <v/>
      </c>
      <c r="H314" s="37" t="str">
        <f>IF(OR(F314&lt;&gt;Rapport!$C$1,F314=""),"",ROW())</f>
        <v/>
      </c>
      <c r="I314" s="52" t="str">
        <f ca="1">IF(COUNTIF($I$3:I313,F314)&lt;1,F314,"")</f>
        <v/>
      </c>
      <c r="J314" s="37" t="str">
        <f t="shared" ca="1" si="26"/>
        <v/>
      </c>
      <c r="K314" s="51" t="str">
        <f>IF(Inventaires!I315="","",Inventaires!I315)</f>
        <v/>
      </c>
      <c r="L314" s="37" t="str">
        <f t="shared" si="29"/>
        <v/>
      </c>
    </row>
    <row r="315" spans="1:12" x14ac:dyDescent="0.3">
      <c r="A315" s="53" t="str">
        <f t="shared" ca="1" si="27"/>
        <v/>
      </c>
      <c r="B315" s="54" t="str">
        <f t="shared" ca="1" si="28"/>
        <v/>
      </c>
      <c r="D315" s="52" t="str">
        <f>IF(Inventaires!H316="","",Inventaires!H316)</f>
        <v>7200 Fournitures Commerce</v>
      </c>
      <c r="E315" s="37" t="str">
        <f t="shared" si="24"/>
        <v/>
      </c>
      <c r="F315" s="37" t="str">
        <f>IF(OR(Inventaires!H316="",Rapport!A$2&lt;&gt;Inventaires!H316),"",Inventaires!I316)</f>
        <v/>
      </c>
      <c r="G315" s="37" t="str">
        <f t="shared" si="25"/>
        <v/>
      </c>
      <c r="H315" s="37" t="str">
        <f>IF(OR(F315&lt;&gt;Rapport!$C$1,F315=""),"",ROW())</f>
        <v/>
      </c>
      <c r="I315" s="52" t="str">
        <f ca="1">IF(COUNTIF($I$3:I314,F315)&lt;1,F315,"")</f>
        <v/>
      </c>
      <c r="J315" s="37" t="str">
        <f t="shared" ca="1" si="26"/>
        <v/>
      </c>
      <c r="K315" s="51" t="str">
        <f>IF(Inventaires!I316="","",Inventaires!I316)</f>
        <v/>
      </c>
      <c r="L315" s="37" t="str">
        <f t="shared" si="29"/>
        <v/>
      </c>
    </row>
    <row r="316" spans="1:12" x14ac:dyDescent="0.3">
      <c r="A316" s="53" t="str">
        <f t="shared" ca="1" si="27"/>
        <v/>
      </c>
      <c r="B316" s="54" t="str">
        <f t="shared" ca="1" si="28"/>
        <v/>
      </c>
      <c r="D316" s="52" t="str">
        <f>IF(Inventaires!H317="","",Inventaires!H317)</f>
        <v>7200 Fournitures Commerce</v>
      </c>
      <c r="E316" s="37" t="str">
        <f t="shared" si="24"/>
        <v/>
      </c>
      <c r="F316" s="37" t="str">
        <f>IF(OR(Inventaires!H317="",Rapport!A$2&lt;&gt;Inventaires!H317),"",Inventaires!I317)</f>
        <v/>
      </c>
      <c r="G316" s="37" t="str">
        <f t="shared" si="25"/>
        <v/>
      </c>
      <c r="H316" s="37" t="str">
        <f>IF(OR(F316&lt;&gt;Rapport!$C$1,F316=""),"",ROW())</f>
        <v/>
      </c>
      <c r="I316" s="52" t="str">
        <f ca="1">IF(COUNTIF($I$3:I315,F316)&lt;1,F316,"")</f>
        <v/>
      </c>
      <c r="J316" s="37" t="str">
        <f t="shared" ca="1" si="26"/>
        <v/>
      </c>
      <c r="K316" s="51" t="str">
        <f>IF(Inventaires!I317="","",Inventaires!I317)</f>
        <v/>
      </c>
      <c r="L316" s="37" t="str">
        <f t="shared" si="29"/>
        <v/>
      </c>
    </row>
    <row r="317" spans="1:12" x14ac:dyDescent="0.3">
      <c r="A317" s="53" t="str">
        <f t="shared" ca="1" si="27"/>
        <v/>
      </c>
      <c r="B317" s="54" t="str">
        <f t="shared" ca="1" si="28"/>
        <v/>
      </c>
      <c r="D317" s="52" t="str">
        <f>IF(Inventaires!H318="","",Inventaires!H318)</f>
        <v>7200 Fournitures Commerce</v>
      </c>
      <c r="E317" s="37">
        <f t="shared" si="24"/>
        <v>317</v>
      </c>
      <c r="F317" s="37" t="str">
        <f>IF(OR(Inventaires!H318="",Rapport!A$2&lt;&gt;Inventaires!H318),"",Inventaires!I318)</f>
        <v/>
      </c>
      <c r="G317" s="37" t="str">
        <f t="shared" si="25"/>
        <v/>
      </c>
      <c r="H317" s="37" t="str">
        <f>IF(OR(F317&lt;&gt;Rapport!$C$1,F317=""),"",ROW())</f>
        <v/>
      </c>
      <c r="I317" s="52" t="str">
        <f ca="1">IF(COUNTIF($I$3:I316,F317)&lt;1,F317,"")</f>
        <v/>
      </c>
      <c r="J317" s="37" t="str">
        <f t="shared" ca="1" si="26"/>
        <v/>
      </c>
      <c r="K317" s="51" t="str">
        <f>IF(Inventaires!I318="","",Inventaires!I318)</f>
        <v/>
      </c>
      <c r="L317" s="37" t="str">
        <f t="shared" si="29"/>
        <v/>
      </c>
    </row>
    <row r="318" spans="1:12" x14ac:dyDescent="0.3">
      <c r="A318" s="53" t="str">
        <f t="shared" ca="1" si="27"/>
        <v/>
      </c>
      <c r="B318" s="54" t="str">
        <f t="shared" ca="1" si="28"/>
        <v/>
      </c>
      <c r="D318" s="52" t="str">
        <f>IF(Inventaires!H319="","",Inventaires!H319)</f>
        <v/>
      </c>
      <c r="E318" s="37" t="str">
        <f t="shared" si="24"/>
        <v/>
      </c>
      <c r="F318" s="37" t="str">
        <f>IF(OR(Inventaires!H319="",Rapport!A$2&lt;&gt;Inventaires!H319),"",Inventaires!I319)</f>
        <v/>
      </c>
      <c r="G318" s="37" t="str">
        <f t="shared" si="25"/>
        <v/>
      </c>
      <c r="H318" s="37" t="str">
        <f>IF(OR(F318&lt;&gt;Rapport!$C$1,F318=""),"",ROW())</f>
        <v/>
      </c>
      <c r="I318" s="52" t="str">
        <f ca="1">IF(COUNTIF($I$3:I317,F318)&lt;1,F318,"")</f>
        <v/>
      </c>
      <c r="J318" s="37" t="str">
        <f t="shared" ca="1" si="26"/>
        <v/>
      </c>
      <c r="K318" s="51" t="str">
        <f>IF(Inventaires!I319="","",Inventaires!I319)</f>
        <v/>
      </c>
      <c r="L318" s="37" t="str">
        <f t="shared" si="29"/>
        <v/>
      </c>
    </row>
    <row r="319" spans="1:12" x14ac:dyDescent="0.3">
      <c r="A319" s="53" t="str">
        <f t="shared" ca="1" si="27"/>
        <v/>
      </c>
      <c r="B319" s="54" t="str">
        <f t="shared" ca="1" si="28"/>
        <v/>
      </c>
      <c r="D319" s="52" t="str">
        <f>IF(Inventaires!H320="","",Inventaires!H320)</f>
        <v/>
      </c>
      <c r="E319" s="37" t="str">
        <f t="shared" si="24"/>
        <v/>
      </c>
      <c r="F319" s="37" t="str">
        <f>IF(OR(Inventaires!H320="",Rapport!A$2&lt;&gt;Inventaires!H320),"",Inventaires!I320)</f>
        <v/>
      </c>
      <c r="G319" s="37" t="str">
        <f t="shared" si="25"/>
        <v/>
      </c>
      <c r="H319" s="37" t="str">
        <f>IF(OR(F319&lt;&gt;Rapport!$C$1,F319=""),"",ROW())</f>
        <v/>
      </c>
      <c r="I319" s="52" t="str">
        <f ca="1">IF(COUNTIF($I$3:I318,F319)&lt;1,F319,"")</f>
        <v/>
      </c>
      <c r="J319" s="37" t="str">
        <f t="shared" ca="1" si="26"/>
        <v/>
      </c>
      <c r="K319" s="51" t="str">
        <f>IF(Inventaires!I320="","",Inventaires!I320)</f>
        <v/>
      </c>
      <c r="L319" s="37" t="str">
        <f t="shared" si="29"/>
        <v/>
      </c>
    </row>
    <row r="320" spans="1:12" x14ac:dyDescent="0.3">
      <c r="A320" s="53" t="str">
        <f t="shared" ca="1" si="27"/>
        <v/>
      </c>
      <c r="B320" s="54" t="str">
        <f t="shared" ca="1" si="28"/>
        <v/>
      </c>
      <c r="D320" s="52" t="str">
        <f>IF(Inventaires!H321="","",Inventaires!H321)</f>
        <v/>
      </c>
      <c r="E320" s="37" t="str">
        <f t="shared" si="24"/>
        <v/>
      </c>
      <c r="F320" s="37" t="str">
        <f>IF(OR(Inventaires!H321="",Rapport!A$2&lt;&gt;Inventaires!H321),"",Inventaires!I321)</f>
        <v/>
      </c>
      <c r="G320" s="37" t="str">
        <f t="shared" si="25"/>
        <v/>
      </c>
      <c r="H320" s="37" t="str">
        <f>IF(OR(F320&lt;&gt;Rapport!$C$1,F320=""),"",ROW())</f>
        <v/>
      </c>
      <c r="I320" s="52" t="str">
        <f ca="1">IF(COUNTIF($I$3:I319,F320)&lt;1,F320,"")</f>
        <v/>
      </c>
      <c r="J320" s="37" t="str">
        <f t="shared" ca="1" si="26"/>
        <v/>
      </c>
      <c r="K320" s="51" t="str">
        <f>IF(Inventaires!I321="","",Inventaires!I321)</f>
        <v/>
      </c>
      <c r="L320" s="37" t="str">
        <f t="shared" si="29"/>
        <v/>
      </c>
    </row>
    <row r="321" spans="1:12" x14ac:dyDescent="0.3">
      <c r="A321" s="53" t="str">
        <f t="shared" ca="1" si="27"/>
        <v/>
      </c>
      <c r="B321" s="54" t="str">
        <f t="shared" ca="1" si="28"/>
        <v/>
      </c>
      <c r="D321" s="52" t="str">
        <f>IF(Inventaires!H322="","",Inventaires!H322)</f>
        <v/>
      </c>
      <c r="E321" s="37" t="str">
        <f t="shared" si="24"/>
        <v/>
      </c>
      <c r="F321" s="37" t="str">
        <f>IF(OR(Inventaires!H322="",Rapport!A$2&lt;&gt;Inventaires!H322),"",Inventaires!I322)</f>
        <v/>
      </c>
      <c r="G321" s="37" t="str">
        <f t="shared" si="25"/>
        <v/>
      </c>
      <c r="H321" s="37" t="str">
        <f>IF(OR(F321&lt;&gt;Rapport!$C$1,F321=""),"",ROW())</f>
        <v/>
      </c>
      <c r="I321" s="52" t="str">
        <f ca="1">IF(COUNTIF($I$3:I320,F321)&lt;1,F321,"")</f>
        <v/>
      </c>
      <c r="J321" s="37" t="str">
        <f t="shared" ca="1" si="26"/>
        <v/>
      </c>
      <c r="K321" s="51" t="str">
        <f>IF(Inventaires!I322="","",Inventaires!I322)</f>
        <v/>
      </c>
      <c r="L321" s="37" t="str">
        <f t="shared" si="29"/>
        <v/>
      </c>
    </row>
    <row r="322" spans="1:12" x14ac:dyDescent="0.3">
      <c r="A322" s="53" t="str">
        <f t="shared" ca="1" si="27"/>
        <v/>
      </c>
      <c r="B322" s="54" t="str">
        <f t="shared" ca="1" si="28"/>
        <v/>
      </c>
      <c r="D322" s="52" t="str">
        <f>IF(Inventaires!H323="","",Inventaires!H323)</f>
        <v/>
      </c>
      <c r="E322" s="37" t="str">
        <f t="shared" ref="E322:E385" si="30">IF(OR(D322="",D322=D323),"",ROW())</f>
        <v/>
      </c>
      <c r="F322" s="37" t="str">
        <f>IF(OR(Inventaires!H323="",Rapport!A$2&lt;&gt;Inventaires!H323),"",Inventaires!I323)</f>
        <v/>
      </c>
      <c r="G322" s="37" t="str">
        <f t="shared" ref="G322:G385" si="31">IF(F322="","",ROW())</f>
        <v/>
      </c>
      <c r="H322" s="37" t="str">
        <f>IF(OR(F322&lt;&gt;Rapport!$C$1,F322=""),"",ROW())</f>
        <v/>
      </c>
      <c r="I322" s="52" t="str">
        <f ca="1">IF(COUNTIF($I$3:I321,F322)&lt;1,F322,"")</f>
        <v/>
      </c>
      <c r="J322" s="37" t="str">
        <f t="shared" ref="J322:J385" ca="1" si="32">IF(OR(I322=0,I322&lt;&gt;""),ROW(),"")</f>
        <v/>
      </c>
      <c r="K322" s="51" t="str">
        <f>IF(Inventaires!I323="","",Inventaires!I323)</f>
        <v/>
      </c>
      <c r="L322" s="37" t="str">
        <f t="shared" si="29"/>
        <v/>
      </c>
    </row>
    <row r="323" spans="1:12" x14ac:dyDescent="0.3">
      <c r="A323" s="53" t="str">
        <f t="shared" ref="A323:A386" ca="1" si="33">IF(ISERROR(SMALL(E$2:E$2500,ROW()-1)),"",INDIRECT("D"&amp;SMALL(E$2:E$2500,ROW()-1)))</f>
        <v/>
      </c>
      <c r="B323" s="54" t="str">
        <f t="shared" ref="B323:B386" ca="1" si="34">IF(ISERROR(SMALL(L$1:L$2500,ROW()-1)),"",INDIRECT("K"&amp;SMALL(L$1:L$2500,ROW()-1)))</f>
        <v/>
      </c>
      <c r="D323" s="52" t="str">
        <f>IF(Inventaires!H324="","",Inventaires!H324)</f>
        <v/>
      </c>
      <c r="E323" s="37" t="str">
        <f t="shared" si="30"/>
        <v/>
      </c>
      <c r="F323" s="37" t="str">
        <f>IF(OR(Inventaires!H324="",Rapport!A$2&lt;&gt;Inventaires!H324),"",Inventaires!I324)</f>
        <v/>
      </c>
      <c r="G323" s="37" t="str">
        <f t="shared" si="31"/>
        <v/>
      </c>
      <c r="H323" s="37" t="str">
        <f>IF(OR(F323&lt;&gt;Rapport!$C$1,F323=""),"",ROW())</f>
        <v/>
      </c>
      <c r="I323" s="52" t="str">
        <f ca="1">IF(COUNTIF($I$3:I322,F323)&lt;1,F323,"")</f>
        <v/>
      </c>
      <c r="J323" s="37" t="str">
        <f t="shared" ca="1" si="32"/>
        <v/>
      </c>
      <c r="K323" s="51" t="str">
        <f>IF(Inventaires!I324="","",Inventaires!I324)</f>
        <v/>
      </c>
      <c r="L323" s="37" t="str">
        <f t="shared" ref="L323:L386" si="35">IF(OR(K323="",K323=K324),"",ROW())</f>
        <v/>
      </c>
    </row>
    <row r="324" spans="1:12" x14ac:dyDescent="0.3">
      <c r="A324" s="53" t="str">
        <f t="shared" ca="1" si="33"/>
        <v/>
      </c>
      <c r="B324" s="54" t="str">
        <f t="shared" ca="1" si="34"/>
        <v/>
      </c>
      <c r="D324" s="52" t="str">
        <f>IF(Inventaires!H325="","",Inventaires!H325)</f>
        <v/>
      </c>
      <c r="E324" s="37" t="str">
        <f t="shared" si="30"/>
        <v/>
      </c>
      <c r="F324" s="37" t="str">
        <f>IF(OR(Inventaires!H325="",Rapport!A$2&lt;&gt;Inventaires!H325),"",Inventaires!I325)</f>
        <v/>
      </c>
      <c r="G324" s="37" t="str">
        <f t="shared" si="31"/>
        <v/>
      </c>
      <c r="H324" s="37" t="str">
        <f>IF(OR(F324&lt;&gt;Rapport!$C$1,F324=""),"",ROW())</f>
        <v/>
      </c>
      <c r="I324" s="52" t="str">
        <f ca="1">IF(COUNTIF($I$3:I323,F324)&lt;1,F324,"")</f>
        <v/>
      </c>
      <c r="J324" s="37" t="str">
        <f t="shared" ca="1" si="32"/>
        <v/>
      </c>
      <c r="K324" s="51" t="str">
        <f>IF(Inventaires!I325="","",Inventaires!I325)</f>
        <v/>
      </c>
      <c r="L324" s="37" t="str">
        <f t="shared" si="35"/>
        <v/>
      </c>
    </row>
    <row r="325" spans="1:12" x14ac:dyDescent="0.3">
      <c r="A325" s="53" t="str">
        <f t="shared" ca="1" si="33"/>
        <v/>
      </c>
      <c r="B325" s="54" t="str">
        <f t="shared" ca="1" si="34"/>
        <v/>
      </c>
      <c r="D325" s="52" t="str">
        <f>IF(Inventaires!H326="","",Inventaires!H326)</f>
        <v/>
      </c>
      <c r="E325" s="37" t="str">
        <f t="shared" si="30"/>
        <v/>
      </c>
      <c r="F325" s="37" t="str">
        <f>IF(OR(Inventaires!H326="",Rapport!A$2&lt;&gt;Inventaires!H326),"",Inventaires!I326)</f>
        <v/>
      </c>
      <c r="G325" s="37" t="str">
        <f t="shared" si="31"/>
        <v/>
      </c>
      <c r="H325" s="37" t="str">
        <f>IF(OR(F325&lt;&gt;Rapport!$C$1,F325=""),"",ROW())</f>
        <v/>
      </c>
      <c r="I325" s="52" t="str">
        <f ca="1">IF(COUNTIF($I$3:I324,F325)&lt;1,F325,"")</f>
        <v/>
      </c>
      <c r="J325" s="37" t="str">
        <f t="shared" ca="1" si="32"/>
        <v/>
      </c>
      <c r="K325" s="51" t="str">
        <f>IF(Inventaires!I326="","",Inventaires!I326)</f>
        <v/>
      </c>
      <c r="L325" s="37" t="str">
        <f t="shared" si="35"/>
        <v/>
      </c>
    </row>
    <row r="326" spans="1:12" x14ac:dyDescent="0.3">
      <c r="A326" s="53" t="str">
        <f t="shared" ca="1" si="33"/>
        <v/>
      </c>
      <c r="B326" s="54" t="str">
        <f t="shared" ca="1" si="34"/>
        <v/>
      </c>
      <c r="D326" s="52" t="str">
        <f>IF(Inventaires!H327="","",Inventaires!H327)</f>
        <v/>
      </c>
      <c r="E326" s="37" t="str">
        <f t="shared" si="30"/>
        <v/>
      </c>
      <c r="F326" s="37" t="str">
        <f>IF(OR(Inventaires!H327="",Rapport!A$2&lt;&gt;Inventaires!H327),"",Inventaires!I327)</f>
        <v/>
      </c>
      <c r="G326" s="37" t="str">
        <f t="shared" si="31"/>
        <v/>
      </c>
      <c r="H326" s="37" t="str">
        <f>IF(OR(F326&lt;&gt;Rapport!$C$1,F326=""),"",ROW())</f>
        <v/>
      </c>
      <c r="I326" s="52" t="str">
        <f ca="1">IF(COUNTIF($I$3:I325,F326)&lt;1,F326,"")</f>
        <v/>
      </c>
      <c r="J326" s="37" t="str">
        <f t="shared" ca="1" si="32"/>
        <v/>
      </c>
      <c r="K326" s="51" t="str">
        <f>IF(Inventaires!I327="","",Inventaires!I327)</f>
        <v/>
      </c>
      <c r="L326" s="37" t="str">
        <f t="shared" si="35"/>
        <v/>
      </c>
    </row>
    <row r="327" spans="1:12" x14ac:dyDescent="0.3">
      <c r="A327" s="53" t="str">
        <f t="shared" ca="1" si="33"/>
        <v/>
      </c>
      <c r="B327" s="54" t="str">
        <f t="shared" ca="1" si="34"/>
        <v/>
      </c>
      <c r="D327" s="52" t="str">
        <f>IF(Inventaires!H328="","",Inventaires!H328)</f>
        <v/>
      </c>
      <c r="E327" s="37" t="str">
        <f t="shared" si="30"/>
        <v/>
      </c>
      <c r="F327" s="37" t="str">
        <f>IF(OR(Inventaires!H328="",Rapport!A$2&lt;&gt;Inventaires!H328),"",Inventaires!I328)</f>
        <v/>
      </c>
      <c r="G327" s="37" t="str">
        <f t="shared" si="31"/>
        <v/>
      </c>
      <c r="H327" s="37" t="str">
        <f>IF(OR(F327&lt;&gt;Rapport!$C$1,F327=""),"",ROW())</f>
        <v/>
      </c>
      <c r="I327" s="52" t="str">
        <f ca="1">IF(COUNTIF($I$3:I326,F327)&lt;1,F327,"")</f>
        <v/>
      </c>
      <c r="J327" s="37" t="str">
        <f t="shared" ca="1" si="32"/>
        <v/>
      </c>
      <c r="K327" s="51" t="str">
        <f>IF(Inventaires!I328="","",Inventaires!I328)</f>
        <v/>
      </c>
      <c r="L327" s="37" t="str">
        <f t="shared" si="35"/>
        <v/>
      </c>
    </row>
    <row r="328" spans="1:12" x14ac:dyDescent="0.3">
      <c r="A328" s="53" t="str">
        <f t="shared" ca="1" si="33"/>
        <v/>
      </c>
      <c r="B328" s="54" t="str">
        <f t="shared" ca="1" si="34"/>
        <v/>
      </c>
      <c r="D328" s="52" t="str">
        <f>IF(Inventaires!H329="","",Inventaires!H329)</f>
        <v/>
      </c>
      <c r="E328" s="37" t="str">
        <f t="shared" si="30"/>
        <v/>
      </c>
      <c r="F328" s="37" t="str">
        <f>IF(OR(Inventaires!H329="",Rapport!A$2&lt;&gt;Inventaires!H329),"",Inventaires!I329)</f>
        <v/>
      </c>
      <c r="G328" s="37" t="str">
        <f t="shared" si="31"/>
        <v/>
      </c>
      <c r="H328" s="37" t="str">
        <f>IF(OR(F328&lt;&gt;Rapport!$C$1,F328=""),"",ROW())</f>
        <v/>
      </c>
      <c r="I328" s="52" t="str">
        <f ca="1">IF(COUNTIF($I$3:I327,F328)&lt;1,F328,"")</f>
        <v/>
      </c>
      <c r="J328" s="37" t="str">
        <f t="shared" ca="1" si="32"/>
        <v/>
      </c>
      <c r="K328" s="51" t="str">
        <f>IF(Inventaires!I329="","",Inventaires!I329)</f>
        <v/>
      </c>
      <c r="L328" s="37" t="str">
        <f t="shared" si="35"/>
        <v/>
      </c>
    </row>
    <row r="329" spans="1:12" x14ac:dyDescent="0.3">
      <c r="A329" s="53" t="str">
        <f t="shared" ca="1" si="33"/>
        <v/>
      </c>
      <c r="B329" s="54" t="str">
        <f t="shared" ca="1" si="34"/>
        <v/>
      </c>
      <c r="D329" s="52" t="str">
        <f>IF(Inventaires!H330="","",Inventaires!H330)</f>
        <v/>
      </c>
      <c r="E329" s="37" t="str">
        <f t="shared" si="30"/>
        <v/>
      </c>
      <c r="F329" s="37" t="str">
        <f>IF(OR(Inventaires!H330="",Rapport!A$2&lt;&gt;Inventaires!H330),"",Inventaires!I330)</f>
        <v/>
      </c>
      <c r="G329" s="37" t="str">
        <f t="shared" si="31"/>
        <v/>
      </c>
      <c r="H329" s="37" t="str">
        <f>IF(OR(F329&lt;&gt;Rapport!$C$1,F329=""),"",ROW())</f>
        <v/>
      </c>
      <c r="I329" s="52" t="str">
        <f ca="1">IF(COUNTIF($I$3:I328,F329)&lt;1,F329,"")</f>
        <v/>
      </c>
      <c r="J329" s="37" t="str">
        <f t="shared" ca="1" si="32"/>
        <v/>
      </c>
      <c r="K329" s="51" t="str">
        <f>IF(Inventaires!I330="","",Inventaires!I330)</f>
        <v/>
      </c>
      <c r="L329" s="37" t="str">
        <f t="shared" si="35"/>
        <v/>
      </c>
    </row>
    <row r="330" spans="1:12" x14ac:dyDescent="0.3">
      <c r="A330" s="53" t="str">
        <f t="shared" ca="1" si="33"/>
        <v/>
      </c>
      <c r="B330" s="54" t="str">
        <f t="shared" ca="1" si="34"/>
        <v/>
      </c>
      <c r="D330" s="52" t="str">
        <f>IF(Inventaires!H331="","",Inventaires!H331)</f>
        <v/>
      </c>
      <c r="E330" s="37" t="str">
        <f t="shared" si="30"/>
        <v/>
      </c>
      <c r="F330" s="37" t="str">
        <f>IF(OR(Inventaires!H331="",Rapport!A$2&lt;&gt;Inventaires!H331),"",Inventaires!I331)</f>
        <v/>
      </c>
      <c r="G330" s="37" t="str">
        <f t="shared" si="31"/>
        <v/>
      </c>
      <c r="H330" s="37" t="str">
        <f>IF(OR(F330&lt;&gt;Rapport!$C$1,F330=""),"",ROW())</f>
        <v/>
      </c>
      <c r="I330" s="52" t="str">
        <f ca="1">IF(COUNTIF($I$3:I329,F330)&lt;1,F330,"")</f>
        <v/>
      </c>
      <c r="J330" s="37" t="str">
        <f t="shared" ca="1" si="32"/>
        <v/>
      </c>
      <c r="K330" s="51" t="str">
        <f>IF(Inventaires!I331="","",Inventaires!I331)</f>
        <v/>
      </c>
      <c r="L330" s="37" t="str">
        <f t="shared" si="35"/>
        <v/>
      </c>
    </row>
    <row r="331" spans="1:12" x14ac:dyDescent="0.3">
      <c r="A331" s="53" t="str">
        <f t="shared" ca="1" si="33"/>
        <v/>
      </c>
      <c r="B331" s="54" t="str">
        <f t="shared" ca="1" si="34"/>
        <v/>
      </c>
      <c r="D331" s="52" t="str">
        <f>IF(Inventaires!H332="","",Inventaires!H332)</f>
        <v/>
      </c>
      <c r="E331" s="37" t="str">
        <f t="shared" si="30"/>
        <v/>
      </c>
      <c r="F331" s="37" t="str">
        <f>IF(OR(Inventaires!H332="",Rapport!A$2&lt;&gt;Inventaires!H332),"",Inventaires!I332)</f>
        <v/>
      </c>
      <c r="G331" s="37" t="str">
        <f t="shared" si="31"/>
        <v/>
      </c>
      <c r="H331" s="37" t="str">
        <f>IF(OR(F331&lt;&gt;Rapport!$C$1,F331=""),"",ROW())</f>
        <v/>
      </c>
      <c r="I331" s="52" t="str">
        <f ca="1">IF(COUNTIF($I$3:I330,F331)&lt;1,F331,"")</f>
        <v/>
      </c>
      <c r="J331" s="37" t="str">
        <f t="shared" ca="1" si="32"/>
        <v/>
      </c>
      <c r="K331" s="51" t="str">
        <f>IF(Inventaires!I332="","",Inventaires!I332)</f>
        <v/>
      </c>
      <c r="L331" s="37" t="str">
        <f t="shared" si="35"/>
        <v/>
      </c>
    </row>
    <row r="332" spans="1:12" x14ac:dyDescent="0.3">
      <c r="A332" s="53" t="str">
        <f t="shared" ca="1" si="33"/>
        <v/>
      </c>
      <c r="B332" s="54" t="str">
        <f t="shared" ca="1" si="34"/>
        <v/>
      </c>
      <c r="D332" s="52" t="str">
        <f>IF(Inventaires!H333="","",Inventaires!H333)</f>
        <v/>
      </c>
      <c r="E332" s="37" t="str">
        <f t="shared" si="30"/>
        <v/>
      </c>
      <c r="F332" s="37" t="str">
        <f>IF(OR(Inventaires!H333="",Rapport!A$2&lt;&gt;Inventaires!H333),"",Inventaires!I333)</f>
        <v/>
      </c>
      <c r="G332" s="37" t="str">
        <f t="shared" si="31"/>
        <v/>
      </c>
      <c r="H332" s="37" t="str">
        <f>IF(OR(F332&lt;&gt;Rapport!$C$1,F332=""),"",ROW())</f>
        <v/>
      </c>
      <c r="I332" s="52" t="str">
        <f ca="1">IF(COUNTIF($I$3:I331,F332)&lt;1,F332,"")</f>
        <v/>
      </c>
      <c r="J332" s="37" t="str">
        <f t="shared" ca="1" si="32"/>
        <v/>
      </c>
      <c r="K332" s="51" t="str">
        <f>IF(Inventaires!I333="","",Inventaires!I333)</f>
        <v/>
      </c>
      <c r="L332" s="37" t="str">
        <f t="shared" si="35"/>
        <v/>
      </c>
    </row>
    <row r="333" spans="1:12" x14ac:dyDescent="0.3">
      <c r="A333" s="53" t="str">
        <f t="shared" ca="1" si="33"/>
        <v/>
      </c>
      <c r="B333" s="54" t="str">
        <f t="shared" ca="1" si="34"/>
        <v/>
      </c>
      <c r="D333" s="52" t="str">
        <f>IF(Inventaires!H334="","",Inventaires!H334)</f>
        <v/>
      </c>
      <c r="E333" s="37" t="str">
        <f t="shared" si="30"/>
        <v/>
      </c>
      <c r="F333" s="37" t="str">
        <f>IF(OR(Inventaires!H334="",Rapport!A$2&lt;&gt;Inventaires!H334),"",Inventaires!I334)</f>
        <v/>
      </c>
      <c r="G333" s="37" t="str">
        <f t="shared" si="31"/>
        <v/>
      </c>
      <c r="H333" s="37" t="str">
        <f>IF(OR(F333&lt;&gt;Rapport!$C$1,F333=""),"",ROW())</f>
        <v/>
      </c>
      <c r="I333" s="52" t="str">
        <f ca="1">IF(COUNTIF($I$3:I332,F333)&lt;1,F333,"")</f>
        <v/>
      </c>
      <c r="J333" s="37" t="str">
        <f t="shared" ca="1" si="32"/>
        <v/>
      </c>
      <c r="K333" s="51" t="str">
        <f>IF(Inventaires!I334="","",Inventaires!I334)</f>
        <v/>
      </c>
      <c r="L333" s="37" t="str">
        <f t="shared" si="35"/>
        <v/>
      </c>
    </row>
    <row r="334" spans="1:12" x14ac:dyDescent="0.3">
      <c r="A334" s="53" t="str">
        <f t="shared" ca="1" si="33"/>
        <v/>
      </c>
      <c r="B334" s="54" t="str">
        <f t="shared" ca="1" si="34"/>
        <v/>
      </c>
      <c r="D334" s="52" t="str">
        <f>IF(Inventaires!H335="","",Inventaires!H335)</f>
        <v/>
      </c>
      <c r="E334" s="37" t="str">
        <f t="shared" si="30"/>
        <v/>
      </c>
      <c r="F334" s="37" t="str">
        <f>IF(OR(Inventaires!H335="",Rapport!A$2&lt;&gt;Inventaires!H335),"",Inventaires!I335)</f>
        <v/>
      </c>
      <c r="G334" s="37" t="str">
        <f t="shared" si="31"/>
        <v/>
      </c>
      <c r="H334" s="37" t="str">
        <f>IF(OR(F334&lt;&gt;Rapport!$C$1,F334=""),"",ROW())</f>
        <v/>
      </c>
      <c r="I334" s="52" t="str">
        <f ca="1">IF(COUNTIF($I$3:I333,F334)&lt;1,F334,"")</f>
        <v/>
      </c>
      <c r="J334" s="37" t="str">
        <f t="shared" ca="1" si="32"/>
        <v/>
      </c>
      <c r="K334" s="51" t="str">
        <f>IF(Inventaires!I335="","",Inventaires!I335)</f>
        <v/>
      </c>
      <c r="L334" s="37" t="str">
        <f t="shared" si="35"/>
        <v/>
      </c>
    </row>
    <row r="335" spans="1:12" x14ac:dyDescent="0.3">
      <c r="A335" s="53" t="str">
        <f t="shared" ca="1" si="33"/>
        <v/>
      </c>
      <c r="B335" s="54" t="str">
        <f t="shared" ca="1" si="34"/>
        <v/>
      </c>
      <c r="D335" s="52" t="str">
        <f>IF(Inventaires!H336="","",Inventaires!H336)</f>
        <v/>
      </c>
      <c r="E335" s="37" t="str">
        <f t="shared" si="30"/>
        <v/>
      </c>
      <c r="F335" s="37" t="str">
        <f>IF(OR(Inventaires!H336="",Rapport!A$2&lt;&gt;Inventaires!H336),"",Inventaires!I336)</f>
        <v/>
      </c>
      <c r="G335" s="37" t="str">
        <f t="shared" si="31"/>
        <v/>
      </c>
      <c r="H335" s="37" t="str">
        <f>IF(OR(F335&lt;&gt;Rapport!$C$1,F335=""),"",ROW())</f>
        <v/>
      </c>
      <c r="I335" s="52" t="str">
        <f ca="1">IF(COUNTIF($I$3:I334,F335)&lt;1,F335,"")</f>
        <v/>
      </c>
      <c r="J335" s="37" t="str">
        <f t="shared" ca="1" si="32"/>
        <v/>
      </c>
      <c r="K335" s="51" t="str">
        <f>IF(Inventaires!I336="","",Inventaires!I336)</f>
        <v/>
      </c>
      <c r="L335" s="37" t="str">
        <f t="shared" si="35"/>
        <v/>
      </c>
    </row>
    <row r="336" spans="1:12" x14ac:dyDescent="0.3">
      <c r="A336" s="53" t="str">
        <f t="shared" ca="1" si="33"/>
        <v/>
      </c>
      <c r="B336" s="54" t="str">
        <f t="shared" ca="1" si="34"/>
        <v/>
      </c>
      <c r="D336" s="52" t="str">
        <f>IF(Inventaires!H337="","",Inventaires!H337)</f>
        <v/>
      </c>
      <c r="E336" s="37" t="str">
        <f t="shared" si="30"/>
        <v/>
      </c>
      <c r="F336" s="37" t="str">
        <f>IF(OR(Inventaires!H337="",Rapport!A$2&lt;&gt;Inventaires!H337),"",Inventaires!I337)</f>
        <v/>
      </c>
      <c r="G336" s="37" t="str">
        <f t="shared" si="31"/>
        <v/>
      </c>
      <c r="H336" s="37" t="str">
        <f>IF(OR(F336&lt;&gt;Rapport!$C$1,F336=""),"",ROW())</f>
        <v/>
      </c>
      <c r="I336" s="52" t="str">
        <f ca="1">IF(COUNTIF($I$3:I335,F336)&lt;1,F336,"")</f>
        <v/>
      </c>
      <c r="J336" s="37" t="str">
        <f t="shared" ca="1" si="32"/>
        <v/>
      </c>
      <c r="K336" s="51" t="str">
        <f>IF(Inventaires!I337="","",Inventaires!I337)</f>
        <v/>
      </c>
      <c r="L336" s="37" t="str">
        <f t="shared" si="35"/>
        <v/>
      </c>
    </row>
    <row r="337" spans="1:12" x14ac:dyDescent="0.3">
      <c r="A337" s="53" t="str">
        <f t="shared" ca="1" si="33"/>
        <v/>
      </c>
      <c r="B337" s="54" t="str">
        <f t="shared" ca="1" si="34"/>
        <v/>
      </c>
      <c r="D337" s="52" t="str">
        <f>IF(Inventaires!H338="","",Inventaires!H338)</f>
        <v/>
      </c>
      <c r="E337" s="37" t="str">
        <f t="shared" si="30"/>
        <v/>
      </c>
      <c r="F337" s="37" t="str">
        <f>IF(OR(Inventaires!H338="",Rapport!A$2&lt;&gt;Inventaires!H338),"",Inventaires!I338)</f>
        <v/>
      </c>
      <c r="G337" s="37" t="str">
        <f t="shared" si="31"/>
        <v/>
      </c>
      <c r="H337" s="37" t="str">
        <f>IF(OR(F337&lt;&gt;Rapport!$C$1,F337=""),"",ROW())</f>
        <v/>
      </c>
      <c r="I337" s="52" t="str">
        <f ca="1">IF(COUNTIF($I$3:I336,F337)&lt;1,F337,"")</f>
        <v/>
      </c>
      <c r="J337" s="37" t="str">
        <f t="shared" ca="1" si="32"/>
        <v/>
      </c>
      <c r="K337" s="51" t="str">
        <f>IF(Inventaires!I338="","",Inventaires!I338)</f>
        <v/>
      </c>
      <c r="L337" s="37" t="str">
        <f t="shared" si="35"/>
        <v/>
      </c>
    </row>
    <row r="338" spans="1:12" x14ac:dyDescent="0.3">
      <c r="A338" s="53" t="str">
        <f t="shared" ca="1" si="33"/>
        <v/>
      </c>
      <c r="B338" s="54" t="str">
        <f t="shared" ca="1" si="34"/>
        <v/>
      </c>
      <c r="D338" s="52" t="str">
        <f>IF(Inventaires!H339="","",Inventaires!H339)</f>
        <v/>
      </c>
      <c r="E338" s="37" t="str">
        <f t="shared" si="30"/>
        <v/>
      </c>
      <c r="F338" s="37" t="str">
        <f>IF(OR(Inventaires!H339="",Rapport!A$2&lt;&gt;Inventaires!H339),"",Inventaires!I339)</f>
        <v/>
      </c>
      <c r="G338" s="37" t="str">
        <f t="shared" si="31"/>
        <v/>
      </c>
      <c r="H338" s="37" t="str">
        <f>IF(OR(F338&lt;&gt;Rapport!$C$1,F338=""),"",ROW())</f>
        <v/>
      </c>
      <c r="I338" s="52" t="str">
        <f ca="1">IF(COUNTIF($I$3:I337,F338)&lt;1,F338,"")</f>
        <v/>
      </c>
      <c r="J338" s="37" t="str">
        <f t="shared" ca="1" si="32"/>
        <v/>
      </c>
      <c r="K338" s="51" t="str">
        <f>IF(Inventaires!I339="","",Inventaires!I339)</f>
        <v/>
      </c>
      <c r="L338" s="37" t="str">
        <f t="shared" si="35"/>
        <v/>
      </c>
    </row>
    <row r="339" spans="1:12" x14ac:dyDescent="0.3">
      <c r="A339" s="53" t="str">
        <f t="shared" ca="1" si="33"/>
        <v/>
      </c>
      <c r="B339" s="54" t="str">
        <f t="shared" ca="1" si="34"/>
        <v/>
      </c>
      <c r="D339" s="52" t="str">
        <f>IF(Inventaires!H340="","",Inventaires!H340)</f>
        <v/>
      </c>
      <c r="E339" s="37" t="str">
        <f t="shared" si="30"/>
        <v/>
      </c>
      <c r="F339" s="37" t="str">
        <f>IF(OR(Inventaires!H340="",Rapport!A$2&lt;&gt;Inventaires!H340),"",Inventaires!I340)</f>
        <v/>
      </c>
      <c r="G339" s="37" t="str">
        <f t="shared" si="31"/>
        <v/>
      </c>
      <c r="H339" s="37" t="str">
        <f>IF(OR(F339&lt;&gt;Rapport!$C$1,F339=""),"",ROW())</f>
        <v/>
      </c>
      <c r="I339" s="52" t="str">
        <f ca="1">IF(COUNTIF($I$3:I338,F339)&lt;1,F339,"")</f>
        <v/>
      </c>
      <c r="J339" s="37" t="str">
        <f t="shared" ca="1" si="32"/>
        <v/>
      </c>
      <c r="K339" s="51" t="str">
        <f>IF(Inventaires!I340="","",Inventaires!I340)</f>
        <v/>
      </c>
      <c r="L339" s="37" t="str">
        <f t="shared" si="35"/>
        <v/>
      </c>
    </row>
    <row r="340" spans="1:12" x14ac:dyDescent="0.3">
      <c r="A340" s="53" t="str">
        <f t="shared" ca="1" si="33"/>
        <v/>
      </c>
      <c r="B340" s="54" t="str">
        <f t="shared" ca="1" si="34"/>
        <v/>
      </c>
      <c r="D340" s="52" t="str">
        <f>IF(Inventaires!H341="","",Inventaires!H341)</f>
        <v/>
      </c>
      <c r="E340" s="37" t="str">
        <f t="shared" si="30"/>
        <v/>
      </c>
      <c r="F340" s="37" t="str">
        <f>IF(OR(Inventaires!H341="",Rapport!A$2&lt;&gt;Inventaires!H341),"",Inventaires!I341)</f>
        <v/>
      </c>
      <c r="G340" s="37" t="str">
        <f t="shared" si="31"/>
        <v/>
      </c>
      <c r="H340" s="37" t="str">
        <f>IF(OR(F340&lt;&gt;Rapport!$C$1,F340=""),"",ROW())</f>
        <v/>
      </c>
      <c r="I340" s="52" t="str">
        <f ca="1">IF(COUNTIF($I$3:I339,F340)&lt;1,F340,"")</f>
        <v/>
      </c>
      <c r="J340" s="37" t="str">
        <f t="shared" ca="1" si="32"/>
        <v/>
      </c>
      <c r="K340" s="51" t="str">
        <f>IF(Inventaires!I341="","",Inventaires!I341)</f>
        <v/>
      </c>
      <c r="L340" s="37" t="str">
        <f t="shared" si="35"/>
        <v/>
      </c>
    </row>
    <row r="341" spans="1:12" x14ac:dyDescent="0.3">
      <c r="A341" s="53" t="str">
        <f t="shared" ca="1" si="33"/>
        <v/>
      </c>
      <c r="B341" s="54" t="str">
        <f t="shared" ca="1" si="34"/>
        <v/>
      </c>
      <c r="D341" s="52" t="str">
        <f>IF(Inventaires!H342="","",Inventaires!H342)</f>
        <v/>
      </c>
      <c r="E341" s="37" t="str">
        <f t="shared" si="30"/>
        <v/>
      </c>
      <c r="F341" s="37" t="str">
        <f>IF(OR(Inventaires!H342="",Rapport!A$2&lt;&gt;Inventaires!H342),"",Inventaires!I342)</f>
        <v/>
      </c>
      <c r="G341" s="37" t="str">
        <f t="shared" si="31"/>
        <v/>
      </c>
      <c r="H341" s="37" t="str">
        <f>IF(OR(F341&lt;&gt;Rapport!$C$1,F341=""),"",ROW())</f>
        <v/>
      </c>
      <c r="I341" s="52" t="str">
        <f ca="1">IF(COUNTIF($I$3:I340,F341)&lt;1,F341,"")</f>
        <v/>
      </c>
      <c r="J341" s="37" t="str">
        <f t="shared" ca="1" si="32"/>
        <v/>
      </c>
      <c r="K341" s="51" t="str">
        <f>IF(Inventaires!I342="","",Inventaires!I342)</f>
        <v/>
      </c>
      <c r="L341" s="37" t="str">
        <f t="shared" si="35"/>
        <v/>
      </c>
    </row>
    <row r="342" spans="1:12" x14ac:dyDescent="0.3">
      <c r="A342" s="53" t="str">
        <f t="shared" ca="1" si="33"/>
        <v/>
      </c>
      <c r="B342" s="54" t="str">
        <f t="shared" ca="1" si="34"/>
        <v/>
      </c>
      <c r="D342" s="52" t="str">
        <f>IF(Inventaires!H343="","",Inventaires!H343)</f>
        <v/>
      </c>
      <c r="E342" s="37" t="str">
        <f t="shared" si="30"/>
        <v/>
      </c>
      <c r="F342" s="37" t="str">
        <f>IF(OR(Inventaires!H343="",Rapport!A$2&lt;&gt;Inventaires!H343),"",Inventaires!I343)</f>
        <v/>
      </c>
      <c r="G342" s="37" t="str">
        <f t="shared" si="31"/>
        <v/>
      </c>
      <c r="H342" s="37" t="str">
        <f>IF(OR(F342&lt;&gt;Rapport!$C$1,F342=""),"",ROW())</f>
        <v/>
      </c>
      <c r="I342" s="52" t="str">
        <f ca="1">IF(COUNTIF($I$3:I341,F342)&lt;1,F342,"")</f>
        <v/>
      </c>
      <c r="J342" s="37" t="str">
        <f t="shared" ca="1" si="32"/>
        <v/>
      </c>
      <c r="K342" s="51" t="str">
        <f>IF(Inventaires!I343="","",Inventaires!I343)</f>
        <v/>
      </c>
      <c r="L342" s="37" t="str">
        <f t="shared" si="35"/>
        <v/>
      </c>
    </row>
    <row r="343" spans="1:12" x14ac:dyDescent="0.3">
      <c r="A343" s="53" t="str">
        <f t="shared" ca="1" si="33"/>
        <v/>
      </c>
      <c r="B343" s="54" t="str">
        <f t="shared" ca="1" si="34"/>
        <v/>
      </c>
      <c r="D343" s="52" t="str">
        <f>IF(Inventaires!H344="","",Inventaires!H344)</f>
        <v/>
      </c>
      <c r="E343" s="37" t="str">
        <f t="shared" si="30"/>
        <v/>
      </c>
      <c r="F343" s="37" t="str">
        <f>IF(OR(Inventaires!H344="",Rapport!A$2&lt;&gt;Inventaires!H344),"",Inventaires!I344)</f>
        <v/>
      </c>
      <c r="G343" s="37" t="str">
        <f t="shared" si="31"/>
        <v/>
      </c>
      <c r="H343" s="37" t="str">
        <f>IF(OR(F343&lt;&gt;Rapport!$C$1,F343=""),"",ROW())</f>
        <v/>
      </c>
      <c r="I343" s="52" t="str">
        <f ca="1">IF(COUNTIF($I$3:I342,F343)&lt;1,F343,"")</f>
        <v/>
      </c>
      <c r="J343" s="37" t="str">
        <f t="shared" ca="1" si="32"/>
        <v/>
      </c>
      <c r="K343" s="51" t="str">
        <f>IF(Inventaires!I344="","",Inventaires!I344)</f>
        <v/>
      </c>
      <c r="L343" s="37" t="str">
        <f t="shared" si="35"/>
        <v/>
      </c>
    </row>
    <row r="344" spans="1:12" x14ac:dyDescent="0.3">
      <c r="A344" s="53" t="str">
        <f t="shared" ca="1" si="33"/>
        <v/>
      </c>
      <c r="B344" s="54" t="str">
        <f t="shared" ca="1" si="34"/>
        <v/>
      </c>
      <c r="D344" s="52" t="str">
        <f>IF(Inventaires!H345="","",Inventaires!H345)</f>
        <v/>
      </c>
      <c r="E344" s="37" t="str">
        <f t="shared" si="30"/>
        <v/>
      </c>
      <c r="F344" s="37" t="str">
        <f>IF(OR(Inventaires!H345="",Rapport!A$2&lt;&gt;Inventaires!H345),"",Inventaires!I345)</f>
        <v/>
      </c>
      <c r="G344" s="37" t="str">
        <f t="shared" si="31"/>
        <v/>
      </c>
      <c r="H344" s="37" t="str">
        <f>IF(OR(F344&lt;&gt;Rapport!$C$1,F344=""),"",ROW())</f>
        <v/>
      </c>
      <c r="I344" s="52" t="str">
        <f ca="1">IF(COUNTIF($I$3:I343,F344)&lt;1,F344,"")</f>
        <v/>
      </c>
      <c r="J344" s="37" t="str">
        <f t="shared" ca="1" si="32"/>
        <v/>
      </c>
      <c r="K344" s="51" t="str">
        <f>IF(Inventaires!I345="","",Inventaires!I345)</f>
        <v/>
      </c>
      <c r="L344" s="37" t="str">
        <f t="shared" si="35"/>
        <v/>
      </c>
    </row>
    <row r="345" spans="1:12" x14ac:dyDescent="0.3">
      <c r="A345" s="53" t="str">
        <f t="shared" ca="1" si="33"/>
        <v/>
      </c>
      <c r="B345" s="54" t="str">
        <f t="shared" ca="1" si="34"/>
        <v/>
      </c>
      <c r="D345" s="52" t="str">
        <f>IF(Inventaires!H346="","",Inventaires!H346)</f>
        <v/>
      </c>
      <c r="E345" s="37" t="str">
        <f t="shared" si="30"/>
        <v/>
      </c>
      <c r="F345" s="37" t="str">
        <f>IF(OR(Inventaires!H346="",Rapport!A$2&lt;&gt;Inventaires!H346),"",Inventaires!I346)</f>
        <v/>
      </c>
      <c r="G345" s="37" t="str">
        <f t="shared" si="31"/>
        <v/>
      </c>
      <c r="H345" s="37" t="str">
        <f>IF(OR(F345&lt;&gt;Rapport!$C$1,F345=""),"",ROW())</f>
        <v/>
      </c>
      <c r="I345" s="52" t="str">
        <f ca="1">IF(COUNTIF($I$3:I344,F345)&lt;1,F345,"")</f>
        <v/>
      </c>
      <c r="J345" s="37" t="str">
        <f t="shared" ca="1" si="32"/>
        <v/>
      </c>
      <c r="K345" s="51" t="str">
        <f>IF(Inventaires!I346="","",Inventaires!I346)</f>
        <v/>
      </c>
      <c r="L345" s="37" t="str">
        <f t="shared" si="35"/>
        <v/>
      </c>
    </row>
    <row r="346" spans="1:12" x14ac:dyDescent="0.3">
      <c r="A346" s="53" t="str">
        <f t="shared" ca="1" si="33"/>
        <v/>
      </c>
      <c r="B346" s="54" t="str">
        <f t="shared" ca="1" si="34"/>
        <v/>
      </c>
      <c r="D346" s="52" t="str">
        <f>IF(Inventaires!H347="","",Inventaires!H347)</f>
        <v/>
      </c>
      <c r="E346" s="37" t="str">
        <f t="shared" si="30"/>
        <v/>
      </c>
      <c r="F346" s="37" t="str">
        <f>IF(OR(Inventaires!H347="",Rapport!A$2&lt;&gt;Inventaires!H347),"",Inventaires!I347)</f>
        <v/>
      </c>
      <c r="G346" s="37" t="str">
        <f t="shared" si="31"/>
        <v/>
      </c>
      <c r="H346" s="37" t="str">
        <f>IF(OR(F346&lt;&gt;Rapport!$C$1,F346=""),"",ROW())</f>
        <v/>
      </c>
      <c r="I346" s="52" t="str">
        <f ca="1">IF(COUNTIF($I$3:I345,F346)&lt;1,F346,"")</f>
        <v/>
      </c>
      <c r="J346" s="37" t="str">
        <f t="shared" ca="1" si="32"/>
        <v/>
      </c>
      <c r="K346" s="51" t="str">
        <f>IF(Inventaires!I347="","",Inventaires!I347)</f>
        <v/>
      </c>
      <c r="L346" s="37" t="str">
        <f t="shared" si="35"/>
        <v/>
      </c>
    </row>
    <row r="347" spans="1:12" x14ac:dyDescent="0.3">
      <c r="A347" s="53" t="str">
        <f t="shared" ca="1" si="33"/>
        <v/>
      </c>
      <c r="B347" s="54" t="str">
        <f t="shared" ca="1" si="34"/>
        <v/>
      </c>
      <c r="D347" s="52" t="str">
        <f>IF(Inventaires!H348="","",Inventaires!H348)</f>
        <v/>
      </c>
      <c r="E347" s="37" t="str">
        <f t="shared" si="30"/>
        <v/>
      </c>
      <c r="F347" s="37" t="str">
        <f>IF(OR(Inventaires!H348="",Rapport!A$2&lt;&gt;Inventaires!H348),"",Inventaires!I348)</f>
        <v/>
      </c>
      <c r="G347" s="37" t="str">
        <f t="shared" si="31"/>
        <v/>
      </c>
      <c r="H347" s="37" t="str">
        <f>IF(OR(F347&lt;&gt;Rapport!$C$1,F347=""),"",ROW())</f>
        <v/>
      </c>
      <c r="I347" s="52" t="str">
        <f ca="1">IF(COUNTIF($I$3:I346,F347)&lt;1,F347,"")</f>
        <v/>
      </c>
      <c r="J347" s="37" t="str">
        <f t="shared" ca="1" si="32"/>
        <v/>
      </c>
      <c r="K347" s="51" t="str">
        <f>IF(Inventaires!I348="","",Inventaires!I348)</f>
        <v/>
      </c>
      <c r="L347" s="37" t="str">
        <f t="shared" si="35"/>
        <v/>
      </c>
    </row>
    <row r="348" spans="1:12" x14ac:dyDescent="0.3">
      <c r="A348" s="53" t="str">
        <f t="shared" ca="1" si="33"/>
        <v/>
      </c>
      <c r="B348" s="54" t="str">
        <f t="shared" ca="1" si="34"/>
        <v/>
      </c>
      <c r="D348" s="52" t="str">
        <f>IF(Inventaires!H349="","",Inventaires!H349)</f>
        <v/>
      </c>
      <c r="E348" s="37" t="str">
        <f t="shared" si="30"/>
        <v/>
      </c>
      <c r="F348" s="37" t="str">
        <f>IF(OR(Inventaires!H349="",Rapport!A$2&lt;&gt;Inventaires!H349),"",Inventaires!I349)</f>
        <v/>
      </c>
      <c r="G348" s="37" t="str">
        <f t="shared" si="31"/>
        <v/>
      </c>
      <c r="H348" s="37" t="str">
        <f>IF(OR(F348&lt;&gt;Rapport!$C$1,F348=""),"",ROW())</f>
        <v/>
      </c>
      <c r="I348" s="52" t="str">
        <f ca="1">IF(COUNTIF($I$3:I347,F348)&lt;1,F348,"")</f>
        <v/>
      </c>
      <c r="J348" s="37" t="str">
        <f t="shared" ca="1" si="32"/>
        <v/>
      </c>
      <c r="K348" s="51" t="str">
        <f>IF(Inventaires!I349="","",Inventaires!I349)</f>
        <v/>
      </c>
      <c r="L348" s="37" t="str">
        <f t="shared" si="35"/>
        <v/>
      </c>
    </row>
    <row r="349" spans="1:12" x14ac:dyDescent="0.3">
      <c r="A349" s="53" t="str">
        <f t="shared" ca="1" si="33"/>
        <v/>
      </c>
      <c r="B349" s="54" t="str">
        <f t="shared" ca="1" si="34"/>
        <v/>
      </c>
      <c r="D349" s="52" t="str">
        <f>IF(Inventaires!H350="","",Inventaires!H350)</f>
        <v/>
      </c>
      <c r="E349" s="37" t="str">
        <f t="shared" si="30"/>
        <v/>
      </c>
      <c r="F349" s="37" t="str">
        <f>IF(OR(Inventaires!H350="",Rapport!A$2&lt;&gt;Inventaires!H350),"",Inventaires!I350)</f>
        <v/>
      </c>
      <c r="G349" s="37" t="str">
        <f t="shared" si="31"/>
        <v/>
      </c>
      <c r="H349" s="37" t="str">
        <f>IF(OR(F349&lt;&gt;Rapport!$C$1,F349=""),"",ROW())</f>
        <v/>
      </c>
      <c r="I349" s="52" t="str">
        <f ca="1">IF(COUNTIF($I$3:I348,F349)&lt;1,F349,"")</f>
        <v/>
      </c>
      <c r="J349" s="37" t="str">
        <f t="shared" ca="1" si="32"/>
        <v/>
      </c>
      <c r="K349" s="51" t="str">
        <f>IF(Inventaires!I350="","",Inventaires!I350)</f>
        <v/>
      </c>
      <c r="L349" s="37" t="str">
        <f t="shared" si="35"/>
        <v/>
      </c>
    </row>
    <row r="350" spans="1:12" x14ac:dyDescent="0.3">
      <c r="A350" s="53" t="str">
        <f t="shared" ca="1" si="33"/>
        <v/>
      </c>
      <c r="B350" s="54" t="str">
        <f t="shared" ca="1" si="34"/>
        <v/>
      </c>
      <c r="D350" s="52" t="str">
        <f>IF(Inventaires!H351="","",Inventaires!H351)</f>
        <v/>
      </c>
      <c r="E350" s="37" t="str">
        <f t="shared" si="30"/>
        <v/>
      </c>
      <c r="F350" s="37" t="str">
        <f>IF(OR(Inventaires!H351="",Rapport!A$2&lt;&gt;Inventaires!H351),"",Inventaires!I351)</f>
        <v/>
      </c>
      <c r="G350" s="37" t="str">
        <f t="shared" si="31"/>
        <v/>
      </c>
      <c r="H350" s="37" t="str">
        <f>IF(OR(F350&lt;&gt;Rapport!$C$1,F350=""),"",ROW())</f>
        <v/>
      </c>
      <c r="I350" s="52" t="str">
        <f ca="1">IF(COUNTIF($I$3:I349,F350)&lt;1,F350,"")</f>
        <v/>
      </c>
      <c r="J350" s="37" t="str">
        <f t="shared" ca="1" si="32"/>
        <v/>
      </c>
      <c r="K350" s="51" t="str">
        <f>IF(Inventaires!I351="","",Inventaires!I351)</f>
        <v/>
      </c>
      <c r="L350" s="37" t="str">
        <f t="shared" si="35"/>
        <v/>
      </c>
    </row>
    <row r="351" spans="1:12" x14ac:dyDescent="0.3">
      <c r="A351" s="53" t="str">
        <f t="shared" ca="1" si="33"/>
        <v/>
      </c>
      <c r="B351" s="54" t="str">
        <f t="shared" ca="1" si="34"/>
        <v/>
      </c>
      <c r="D351" s="52" t="str">
        <f>IF(Inventaires!H352="","",Inventaires!H352)</f>
        <v/>
      </c>
      <c r="E351" s="37" t="str">
        <f t="shared" si="30"/>
        <v/>
      </c>
      <c r="F351" s="37" t="str">
        <f>IF(OR(Inventaires!H352="",Rapport!A$2&lt;&gt;Inventaires!H352),"",Inventaires!I352)</f>
        <v/>
      </c>
      <c r="G351" s="37" t="str">
        <f t="shared" si="31"/>
        <v/>
      </c>
      <c r="H351" s="37" t="str">
        <f>IF(OR(F351&lt;&gt;Rapport!$C$1,F351=""),"",ROW())</f>
        <v/>
      </c>
      <c r="I351" s="52" t="str">
        <f ca="1">IF(COUNTIF($I$3:I350,F351)&lt;1,F351,"")</f>
        <v/>
      </c>
      <c r="J351" s="37" t="str">
        <f t="shared" ca="1" si="32"/>
        <v/>
      </c>
      <c r="K351" s="51" t="str">
        <f>IF(Inventaires!I352="","",Inventaires!I352)</f>
        <v/>
      </c>
      <c r="L351" s="37" t="str">
        <f t="shared" si="35"/>
        <v/>
      </c>
    </row>
    <row r="352" spans="1:12" x14ac:dyDescent="0.3">
      <c r="A352" s="53" t="str">
        <f t="shared" ca="1" si="33"/>
        <v/>
      </c>
      <c r="B352" s="54" t="str">
        <f t="shared" ca="1" si="34"/>
        <v/>
      </c>
      <c r="D352" s="52" t="str">
        <f>IF(Inventaires!H353="","",Inventaires!H353)</f>
        <v/>
      </c>
      <c r="E352" s="37" t="str">
        <f t="shared" si="30"/>
        <v/>
      </c>
      <c r="F352" s="37" t="str">
        <f>IF(OR(Inventaires!H353="",Rapport!A$2&lt;&gt;Inventaires!H353),"",Inventaires!I353)</f>
        <v/>
      </c>
      <c r="G352" s="37" t="str">
        <f t="shared" si="31"/>
        <v/>
      </c>
      <c r="H352" s="37" t="str">
        <f>IF(OR(F352&lt;&gt;Rapport!$C$1,F352=""),"",ROW())</f>
        <v/>
      </c>
      <c r="I352" s="52" t="str">
        <f ca="1">IF(COUNTIF($I$3:I351,F352)&lt;1,F352,"")</f>
        <v/>
      </c>
      <c r="J352" s="37" t="str">
        <f t="shared" ca="1" si="32"/>
        <v/>
      </c>
      <c r="K352" s="51" t="str">
        <f>IF(Inventaires!I353="","",Inventaires!I353)</f>
        <v/>
      </c>
      <c r="L352" s="37" t="str">
        <f t="shared" si="35"/>
        <v/>
      </c>
    </row>
    <row r="353" spans="1:12" x14ac:dyDescent="0.3">
      <c r="A353" s="53" t="str">
        <f t="shared" ca="1" si="33"/>
        <v/>
      </c>
      <c r="B353" s="54" t="str">
        <f t="shared" ca="1" si="34"/>
        <v/>
      </c>
      <c r="D353" s="52" t="str">
        <f>IF(Inventaires!H354="","",Inventaires!H354)</f>
        <v/>
      </c>
      <c r="E353" s="37" t="str">
        <f t="shared" si="30"/>
        <v/>
      </c>
      <c r="F353" s="37" t="str">
        <f>IF(OR(Inventaires!H354="",Rapport!A$2&lt;&gt;Inventaires!H354),"",Inventaires!I354)</f>
        <v/>
      </c>
      <c r="G353" s="37" t="str">
        <f t="shared" si="31"/>
        <v/>
      </c>
      <c r="H353" s="37" t="str">
        <f>IF(OR(F353&lt;&gt;Rapport!$C$1,F353=""),"",ROW())</f>
        <v/>
      </c>
      <c r="I353" s="52" t="str">
        <f ca="1">IF(COUNTIF($I$3:I352,F353)&lt;1,F353,"")</f>
        <v/>
      </c>
      <c r="J353" s="37" t="str">
        <f t="shared" ca="1" si="32"/>
        <v/>
      </c>
      <c r="K353" s="51" t="str">
        <f>IF(Inventaires!I354="","",Inventaires!I354)</f>
        <v/>
      </c>
      <c r="L353" s="37" t="str">
        <f t="shared" si="35"/>
        <v/>
      </c>
    </row>
    <row r="354" spans="1:12" x14ac:dyDescent="0.3">
      <c r="A354" s="53" t="str">
        <f t="shared" ca="1" si="33"/>
        <v/>
      </c>
      <c r="B354" s="54" t="str">
        <f t="shared" ca="1" si="34"/>
        <v/>
      </c>
      <c r="D354" s="52" t="str">
        <f>IF(Inventaires!H355="","",Inventaires!H355)</f>
        <v/>
      </c>
      <c r="E354" s="37" t="str">
        <f t="shared" si="30"/>
        <v/>
      </c>
      <c r="F354" s="37" t="str">
        <f>IF(OR(Inventaires!H355="",Rapport!A$2&lt;&gt;Inventaires!H355),"",Inventaires!I355)</f>
        <v/>
      </c>
      <c r="G354" s="37" t="str">
        <f t="shared" si="31"/>
        <v/>
      </c>
      <c r="H354" s="37" t="str">
        <f>IF(OR(F354&lt;&gt;Rapport!$C$1,F354=""),"",ROW())</f>
        <v/>
      </c>
      <c r="I354" s="52" t="str">
        <f ca="1">IF(COUNTIF($I$3:I353,F354)&lt;1,F354,"")</f>
        <v/>
      </c>
      <c r="J354" s="37" t="str">
        <f t="shared" ca="1" si="32"/>
        <v/>
      </c>
      <c r="K354" s="51" t="str">
        <f>IF(Inventaires!I355="","",Inventaires!I355)</f>
        <v/>
      </c>
      <c r="L354" s="37" t="str">
        <f t="shared" si="35"/>
        <v/>
      </c>
    </row>
    <row r="355" spans="1:12" x14ac:dyDescent="0.3">
      <c r="A355" s="53" t="str">
        <f t="shared" ca="1" si="33"/>
        <v/>
      </c>
      <c r="B355" s="54" t="str">
        <f t="shared" ca="1" si="34"/>
        <v/>
      </c>
      <c r="D355" s="52" t="str">
        <f>IF(Inventaires!H356="","",Inventaires!H356)</f>
        <v/>
      </c>
      <c r="E355" s="37" t="str">
        <f t="shared" si="30"/>
        <v/>
      </c>
      <c r="F355" s="37" t="str">
        <f>IF(OR(Inventaires!H356="",Rapport!A$2&lt;&gt;Inventaires!H356),"",Inventaires!I356)</f>
        <v/>
      </c>
      <c r="G355" s="37" t="str">
        <f t="shared" si="31"/>
        <v/>
      </c>
      <c r="H355" s="37" t="str">
        <f>IF(OR(F355&lt;&gt;Rapport!$C$1,F355=""),"",ROW())</f>
        <v/>
      </c>
      <c r="I355" s="52" t="str">
        <f ca="1">IF(COUNTIF($I$3:I354,F355)&lt;1,F355,"")</f>
        <v/>
      </c>
      <c r="J355" s="37" t="str">
        <f t="shared" ca="1" si="32"/>
        <v/>
      </c>
      <c r="K355" s="51" t="str">
        <f>IF(Inventaires!I356="","",Inventaires!I356)</f>
        <v/>
      </c>
      <c r="L355" s="37" t="str">
        <f t="shared" si="35"/>
        <v/>
      </c>
    </row>
    <row r="356" spans="1:12" x14ac:dyDescent="0.3">
      <c r="A356" s="53" t="str">
        <f t="shared" ca="1" si="33"/>
        <v/>
      </c>
      <c r="B356" s="54" t="str">
        <f t="shared" ca="1" si="34"/>
        <v/>
      </c>
      <c r="D356" s="52" t="str">
        <f>IF(Inventaires!H357="","",Inventaires!H357)</f>
        <v/>
      </c>
      <c r="E356" s="37" t="str">
        <f t="shared" si="30"/>
        <v/>
      </c>
      <c r="F356" s="37" t="str">
        <f>IF(OR(Inventaires!H357="",Rapport!A$2&lt;&gt;Inventaires!H357),"",Inventaires!I357)</f>
        <v/>
      </c>
      <c r="G356" s="37" t="str">
        <f t="shared" si="31"/>
        <v/>
      </c>
      <c r="H356" s="37" t="str">
        <f>IF(OR(F356&lt;&gt;Rapport!$C$1,F356=""),"",ROW())</f>
        <v/>
      </c>
      <c r="I356" s="52" t="str">
        <f ca="1">IF(COUNTIF($I$3:I355,F356)&lt;1,F356,"")</f>
        <v/>
      </c>
      <c r="J356" s="37" t="str">
        <f t="shared" ca="1" si="32"/>
        <v/>
      </c>
      <c r="K356" s="51" t="str">
        <f>IF(Inventaires!I357="","",Inventaires!I357)</f>
        <v/>
      </c>
      <c r="L356" s="37" t="str">
        <f t="shared" si="35"/>
        <v/>
      </c>
    </row>
    <row r="357" spans="1:12" x14ac:dyDescent="0.3">
      <c r="A357" s="53" t="str">
        <f t="shared" ca="1" si="33"/>
        <v/>
      </c>
      <c r="B357" s="54" t="str">
        <f t="shared" ca="1" si="34"/>
        <v/>
      </c>
      <c r="D357" s="52" t="str">
        <f>IF(Inventaires!H358="","",Inventaires!H358)</f>
        <v/>
      </c>
      <c r="E357" s="37" t="str">
        <f t="shared" si="30"/>
        <v/>
      </c>
      <c r="F357" s="37" t="str">
        <f>IF(OR(Inventaires!H358="",Rapport!A$2&lt;&gt;Inventaires!H358),"",Inventaires!I358)</f>
        <v/>
      </c>
      <c r="G357" s="37" t="str">
        <f t="shared" si="31"/>
        <v/>
      </c>
      <c r="H357" s="37" t="str">
        <f>IF(OR(F357&lt;&gt;Rapport!$C$1,F357=""),"",ROW())</f>
        <v/>
      </c>
      <c r="I357" s="52" t="str">
        <f ca="1">IF(COUNTIF($I$3:I356,F357)&lt;1,F357,"")</f>
        <v/>
      </c>
      <c r="J357" s="37" t="str">
        <f t="shared" ca="1" si="32"/>
        <v/>
      </c>
      <c r="K357" s="51" t="str">
        <f>IF(Inventaires!I358="","",Inventaires!I358)</f>
        <v/>
      </c>
      <c r="L357" s="37" t="str">
        <f t="shared" si="35"/>
        <v/>
      </c>
    </row>
    <row r="358" spans="1:12" x14ac:dyDescent="0.3">
      <c r="A358" s="53" t="str">
        <f t="shared" ca="1" si="33"/>
        <v/>
      </c>
      <c r="B358" s="54" t="str">
        <f t="shared" ca="1" si="34"/>
        <v/>
      </c>
      <c r="D358" s="52" t="str">
        <f>IF(Inventaires!H359="","",Inventaires!H359)</f>
        <v/>
      </c>
      <c r="E358" s="37" t="str">
        <f t="shared" si="30"/>
        <v/>
      </c>
      <c r="F358" s="37" t="str">
        <f>IF(OR(Inventaires!H359="",Rapport!A$2&lt;&gt;Inventaires!H359),"",Inventaires!I359)</f>
        <v/>
      </c>
      <c r="G358" s="37" t="str">
        <f t="shared" si="31"/>
        <v/>
      </c>
      <c r="H358" s="37" t="str">
        <f>IF(OR(F358&lt;&gt;Rapport!$C$1,F358=""),"",ROW())</f>
        <v/>
      </c>
      <c r="I358" s="52" t="str">
        <f ca="1">IF(COUNTIF($I$3:I357,F358)&lt;1,F358,"")</f>
        <v/>
      </c>
      <c r="J358" s="37" t="str">
        <f t="shared" ca="1" si="32"/>
        <v/>
      </c>
      <c r="K358" s="51" t="str">
        <f>IF(Inventaires!I359="","",Inventaires!I359)</f>
        <v/>
      </c>
      <c r="L358" s="37" t="str">
        <f t="shared" si="35"/>
        <v/>
      </c>
    </row>
    <row r="359" spans="1:12" x14ac:dyDescent="0.3">
      <c r="A359" s="53" t="str">
        <f t="shared" ca="1" si="33"/>
        <v/>
      </c>
      <c r="B359" s="54" t="str">
        <f t="shared" ca="1" si="34"/>
        <v/>
      </c>
      <c r="D359" s="52" t="str">
        <f>IF(Inventaires!H360="","",Inventaires!H360)</f>
        <v/>
      </c>
      <c r="E359" s="37" t="str">
        <f t="shared" si="30"/>
        <v/>
      </c>
      <c r="F359" s="37" t="str">
        <f>IF(OR(Inventaires!H360="",Rapport!A$2&lt;&gt;Inventaires!H360),"",Inventaires!I360)</f>
        <v/>
      </c>
      <c r="G359" s="37" t="str">
        <f t="shared" si="31"/>
        <v/>
      </c>
      <c r="H359" s="37" t="str">
        <f>IF(OR(F359&lt;&gt;Rapport!$C$1,F359=""),"",ROW())</f>
        <v/>
      </c>
      <c r="I359" s="52" t="str">
        <f ca="1">IF(COUNTIF($I$3:I358,F359)&lt;1,F359,"")</f>
        <v/>
      </c>
      <c r="J359" s="37" t="str">
        <f t="shared" ca="1" si="32"/>
        <v/>
      </c>
      <c r="K359" s="51" t="str">
        <f>IF(Inventaires!I360="","",Inventaires!I360)</f>
        <v/>
      </c>
      <c r="L359" s="37" t="str">
        <f t="shared" si="35"/>
        <v/>
      </c>
    </row>
    <row r="360" spans="1:12" x14ac:dyDescent="0.3">
      <c r="A360" s="53" t="str">
        <f t="shared" ca="1" si="33"/>
        <v/>
      </c>
      <c r="B360" s="54" t="str">
        <f t="shared" ca="1" si="34"/>
        <v/>
      </c>
      <c r="D360" s="52" t="str">
        <f>IF(Inventaires!H361="","",Inventaires!H361)</f>
        <v/>
      </c>
      <c r="E360" s="37" t="str">
        <f t="shared" si="30"/>
        <v/>
      </c>
      <c r="F360" s="37" t="str">
        <f>IF(OR(Inventaires!H361="",Rapport!A$2&lt;&gt;Inventaires!H361),"",Inventaires!I361)</f>
        <v/>
      </c>
      <c r="G360" s="37" t="str">
        <f t="shared" si="31"/>
        <v/>
      </c>
      <c r="H360" s="37" t="str">
        <f>IF(OR(F360&lt;&gt;Rapport!$C$1,F360=""),"",ROW())</f>
        <v/>
      </c>
      <c r="I360" s="52" t="str">
        <f ca="1">IF(COUNTIF($I$3:I359,F360)&lt;1,F360,"")</f>
        <v/>
      </c>
      <c r="J360" s="37" t="str">
        <f t="shared" ca="1" si="32"/>
        <v/>
      </c>
      <c r="K360" s="51" t="str">
        <f>IF(Inventaires!I361="","",Inventaires!I361)</f>
        <v/>
      </c>
      <c r="L360" s="37" t="str">
        <f t="shared" si="35"/>
        <v/>
      </c>
    </row>
    <row r="361" spans="1:12" x14ac:dyDescent="0.3">
      <c r="A361" s="53" t="str">
        <f t="shared" ca="1" si="33"/>
        <v/>
      </c>
      <c r="B361" s="54" t="str">
        <f t="shared" ca="1" si="34"/>
        <v/>
      </c>
      <c r="D361" s="52" t="str">
        <f>IF(Inventaires!H362="","",Inventaires!H362)</f>
        <v/>
      </c>
      <c r="E361" s="37" t="str">
        <f t="shared" si="30"/>
        <v/>
      </c>
      <c r="F361" s="37" t="str">
        <f>IF(OR(Inventaires!H362="",Rapport!A$2&lt;&gt;Inventaires!H362),"",Inventaires!I362)</f>
        <v/>
      </c>
      <c r="G361" s="37" t="str">
        <f t="shared" si="31"/>
        <v/>
      </c>
      <c r="H361" s="37" t="str">
        <f>IF(OR(F361&lt;&gt;Rapport!$C$1,F361=""),"",ROW())</f>
        <v/>
      </c>
      <c r="I361" s="52" t="str">
        <f ca="1">IF(COUNTIF($I$3:I360,F361)&lt;1,F361,"")</f>
        <v/>
      </c>
      <c r="J361" s="37" t="str">
        <f t="shared" ca="1" si="32"/>
        <v/>
      </c>
      <c r="K361" s="51" t="str">
        <f>IF(Inventaires!I362="","",Inventaires!I362)</f>
        <v/>
      </c>
      <c r="L361" s="37" t="str">
        <f t="shared" si="35"/>
        <v/>
      </c>
    </row>
    <row r="362" spans="1:12" x14ac:dyDescent="0.3">
      <c r="A362" s="53" t="str">
        <f t="shared" ca="1" si="33"/>
        <v/>
      </c>
      <c r="B362" s="54" t="str">
        <f t="shared" ca="1" si="34"/>
        <v/>
      </c>
      <c r="D362" s="52" t="str">
        <f>IF(Inventaires!H363="","",Inventaires!H363)</f>
        <v/>
      </c>
      <c r="E362" s="37" t="str">
        <f t="shared" si="30"/>
        <v/>
      </c>
      <c r="F362" s="37" t="str">
        <f>IF(OR(Inventaires!H363="",Rapport!A$2&lt;&gt;Inventaires!H363),"",Inventaires!I363)</f>
        <v/>
      </c>
      <c r="G362" s="37" t="str">
        <f t="shared" si="31"/>
        <v/>
      </c>
      <c r="H362" s="37" t="str">
        <f>IF(OR(F362&lt;&gt;Rapport!$C$1,F362=""),"",ROW())</f>
        <v/>
      </c>
      <c r="I362" s="52" t="str">
        <f ca="1">IF(COUNTIF($I$3:I361,F362)&lt;1,F362,"")</f>
        <v/>
      </c>
      <c r="J362" s="37" t="str">
        <f t="shared" ca="1" si="32"/>
        <v/>
      </c>
      <c r="K362" s="51" t="str">
        <f>IF(Inventaires!I363="","",Inventaires!I363)</f>
        <v/>
      </c>
      <c r="L362" s="37" t="str">
        <f t="shared" si="35"/>
        <v/>
      </c>
    </row>
    <row r="363" spans="1:12" x14ac:dyDescent="0.3">
      <c r="A363" s="53" t="str">
        <f t="shared" ca="1" si="33"/>
        <v/>
      </c>
      <c r="B363" s="54" t="str">
        <f t="shared" ca="1" si="34"/>
        <v/>
      </c>
      <c r="D363" s="52" t="str">
        <f>IF(Inventaires!H364="","",Inventaires!H364)</f>
        <v/>
      </c>
      <c r="E363" s="37" t="str">
        <f t="shared" si="30"/>
        <v/>
      </c>
      <c r="F363" s="37" t="str">
        <f>IF(OR(Inventaires!H364="",Rapport!A$2&lt;&gt;Inventaires!H364),"",Inventaires!I364)</f>
        <v/>
      </c>
      <c r="G363" s="37" t="str">
        <f t="shared" si="31"/>
        <v/>
      </c>
      <c r="H363" s="37" t="str">
        <f>IF(OR(F363&lt;&gt;Rapport!$C$1,F363=""),"",ROW())</f>
        <v/>
      </c>
      <c r="I363" s="52" t="str">
        <f ca="1">IF(COUNTIF($I$3:I362,F363)&lt;1,F363,"")</f>
        <v/>
      </c>
      <c r="J363" s="37" t="str">
        <f t="shared" ca="1" si="32"/>
        <v/>
      </c>
      <c r="K363" s="51" t="str">
        <f>IF(Inventaires!I364="","",Inventaires!I364)</f>
        <v/>
      </c>
      <c r="L363" s="37" t="str">
        <f t="shared" si="35"/>
        <v/>
      </c>
    </row>
    <row r="364" spans="1:12" x14ac:dyDescent="0.3">
      <c r="A364" s="53" t="str">
        <f t="shared" ca="1" si="33"/>
        <v/>
      </c>
      <c r="B364" s="54" t="str">
        <f t="shared" ca="1" si="34"/>
        <v/>
      </c>
      <c r="D364" s="52" t="str">
        <f>IF(Inventaires!H365="","",Inventaires!H365)</f>
        <v/>
      </c>
      <c r="E364" s="37" t="str">
        <f t="shared" si="30"/>
        <v/>
      </c>
      <c r="F364" s="37" t="str">
        <f>IF(OR(Inventaires!H365="",Rapport!A$2&lt;&gt;Inventaires!H365),"",Inventaires!I365)</f>
        <v/>
      </c>
      <c r="G364" s="37" t="str">
        <f t="shared" si="31"/>
        <v/>
      </c>
      <c r="H364" s="37" t="str">
        <f>IF(OR(F364&lt;&gt;Rapport!$C$1,F364=""),"",ROW())</f>
        <v/>
      </c>
      <c r="I364" s="52" t="str">
        <f ca="1">IF(COUNTIF($I$3:I363,F364)&lt;1,F364,"")</f>
        <v/>
      </c>
      <c r="J364" s="37" t="str">
        <f t="shared" ca="1" si="32"/>
        <v/>
      </c>
      <c r="K364" s="51" t="str">
        <f>IF(Inventaires!I365="","",Inventaires!I365)</f>
        <v/>
      </c>
      <c r="L364" s="37" t="str">
        <f t="shared" si="35"/>
        <v/>
      </c>
    </row>
    <row r="365" spans="1:12" x14ac:dyDescent="0.3">
      <c r="A365" s="53" t="str">
        <f t="shared" ca="1" si="33"/>
        <v/>
      </c>
      <c r="B365" s="54" t="str">
        <f t="shared" ca="1" si="34"/>
        <v/>
      </c>
      <c r="D365" s="52" t="str">
        <f>IF(Inventaires!H366="","",Inventaires!H366)</f>
        <v/>
      </c>
      <c r="E365" s="37" t="str">
        <f t="shared" si="30"/>
        <v/>
      </c>
      <c r="F365" s="37" t="str">
        <f>IF(OR(Inventaires!H366="",Rapport!A$2&lt;&gt;Inventaires!H366),"",Inventaires!I366)</f>
        <v/>
      </c>
      <c r="G365" s="37" t="str">
        <f t="shared" si="31"/>
        <v/>
      </c>
      <c r="H365" s="37" t="str">
        <f>IF(OR(F365&lt;&gt;Rapport!$C$1,F365=""),"",ROW())</f>
        <v/>
      </c>
      <c r="I365" s="52" t="str">
        <f ca="1">IF(COUNTIF($I$3:I364,F365)&lt;1,F365,"")</f>
        <v/>
      </c>
      <c r="J365" s="37" t="str">
        <f t="shared" ca="1" si="32"/>
        <v/>
      </c>
      <c r="K365" s="51" t="str">
        <f>IF(Inventaires!I366="","",Inventaires!I366)</f>
        <v/>
      </c>
      <c r="L365" s="37" t="str">
        <f t="shared" si="35"/>
        <v/>
      </c>
    </row>
    <row r="366" spans="1:12" x14ac:dyDescent="0.3">
      <c r="A366" s="53" t="str">
        <f t="shared" ca="1" si="33"/>
        <v/>
      </c>
      <c r="B366" s="54" t="str">
        <f t="shared" ca="1" si="34"/>
        <v/>
      </c>
      <c r="D366" s="52" t="str">
        <f>IF(Inventaires!H367="","",Inventaires!H367)</f>
        <v/>
      </c>
      <c r="E366" s="37" t="str">
        <f t="shared" si="30"/>
        <v/>
      </c>
      <c r="F366" s="37" t="str">
        <f>IF(OR(Inventaires!H367="",Rapport!A$2&lt;&gt;Inventaires!H367),"",Inventaires!I367)</f>
        <v/>
      </c>
      <c r="G366" s="37" t="str">
        <f t="shared" si="31"/>
        <v/>
      </c>
      <c r="H366" s="37" t="str">
        <f>IF(OR(F366&lt;&gt;Rapport!$C$1,F366=""),"",ROW())</f>
        <v/>
      </c>
      <c r="I366" s="52" t="str">
        <f ca="1">IF(COUNTIF($I$3:I365,F366)&lt;1,F366,"")</f>
        <v/>
      </c>
      <c r="J366" s="37" t="str">
        <f t="shared" ca="1" si="32"/>
        <v/>
      </c>
      <c r="K366" s="51" t="str">
        <f>IF(Inventaires!I367="","",Inventaires!I367)</f>
        <v/>
      </c>
      <c r="L366" s="37" t="str">
        <f t="shared" si="35"/>
        <v/>
      </c>
    </row>
    <row r="367" spans="1:12" x14ac:dyDescent="0.3">
      <c r="A367" s="53" t="str">
        <f t="shared" ca="1" si="33"/>
        <v/>
      </c>
      <c r="B367" s="54" t="str">
        <f t="shared" ca="1" si="34"/>
        <v/>
      </c>
      <c r="D367" s="52" t="str">
        <f>IF(Inventaires!H368="","",Inventaires!H368)</f>
        <v/>
      </c>
      <c r="E367" s="37" t="str">
        <f t="shared" si="30"/>
        <v/>
      </c>
      <c r="F367" s="37" t="str">
        <f>IF(OR(Inventaires!H368="",Rapport!A$2&lt;&gt;Inventaires!H368),"",Inventaires!I368)</f>
        <v/>
      </c>
      <c r="G367" s="37" t="str">
        <f t="shared" si="31"/>
        <v/>
      </c>
      <c r="H367" s="37" t="str">
        <f>IF(OR(F367&lt;&gt;Rapport!$C$1,F367=""),"",ROW())</f>
        <v/>
      </c>
      <c r="I367" s="52" t="str">
        <f ca="1">IF(COUNTIF($I$3:I366,F367)&lt;1,F367,"")</f>
        <v/>
      </c>
      <c r="J367" s="37" t="str">
        <f t="shared" ca="1" si="32"/>
        <v/>
      </c>
      <c r="K367" s="51" t="str">
        <f>IF(Inventaires!I368="","",Inventaires!I368)</f>
        <v/>
      </c>
      <c r="L367" s="37" t="str">
        <f t="shared" si="35"/>
        <v/>
      </c>
    </row>
    <row r="368" spans="1:12" x14ac:dyDescent="0.3">
      <c r="A368" s="53" t="str">
        <f t="shared" ca="1" si="33"/>
        <v/>
      </c>
      <c r="B368" s="54" t="str">
        <f t="shared" ca="1" si="34"/>
        <v/>
      </c>
      <c r="D368" s="52" t="str">
        <f>IF(Inventaires!H369="","",Inventaires!H369)</f>
        <v/>
      </c>
      <c r="E368" s="37" t="str">
        <f t="shared" si="30"/>
        <v/>
      </c>
      <c r="F368" s="37" t="str">
        <f>IF(OR(Inventaires!H369="",Rapport!A$2&lt;&gt;Inventaires!H369),"",Inventaires!I369)</f>
        <v/>
      </c>
      <c r="G368" s="37" t="str">
        <f t="shared" si="31"/>
        <v/>
      </c>
      <c r="H368" s="37" t="str">
        <f>IF(OR(F368&lt;&gt;Rapport!$C$1,F368=""),"",ROW())</f>
        <v/>
      </c>
      <c r="I368" s="52" t="str">
        <f ca="1">IF(COUNTIF($I$3:I367,F368)&lt;1,F368,"")</f>
        <v/>
      </c>
      <c r="J368" s="37" t="str">
        <f t="shared" ca="1" si="32"/>
        <v/>
      </c>
      <c r="K368" s="51" t="str">
        <f>IF(Inventaires!I369="","",Inventaires!I369)</f>
        <v/>
      </c>
      <c r="L368" s="37" t="str">
        <f t="shared" si="35"/>
        <v/>
      </c>
    </row>
    <row r="369" spans="1:12" x14ac:dyDescent="0.3">
      <c r="A369" s="53" t="str">
        <f t="shared" ca="1" si="33"/>
        <v/>
      </c>
      <c r="B369" s="54" t="str">
        <f t="shared" ca="1" si="34"/>
        <v/>
      </c>
      <c r="D369" s="52" t="str">
        <f>IF(Inventaires!H370="","",Inventaires!H370)</f>
        <v/>
      </c>
      <c r="E369" s="37" t="str">
        <f t="shared" si="30"/>
        <v/>
      </c>
      <c r="F369" s="37" t="str">
        <f>IF(OR(Inventaires!H370="",Rapport!A$2&lt;&gt;Inventaires!H370),"",Inventaires!I370)</f>
        <v/>
      </c>
      <c r="G369" s="37" t="str">
        <f t="shared" si="31"/>
        <v/>
      </c>
      <c r="H369" s="37" t="str">
        <f>IF(OR(F369&lt;&gt;Rapport!$C$1,F369=""),"",ROW())</f>
        <v/>
      </c>
      <c r="I369" s="52" t="str">
        <f ca="1">IF(COUNTIF($I$3:I368,F369)&lt;1,F369,"")</f>
        <v/>
      </c>
      <c r="J369" s="37" t="str">
        <f t="shared" ca="1" si="32"/>
        <v/>
      </c>
      <c r="K369" s="51" t="str">
        <f>IF(Inventaires!I370="","",Inventaires!I370)</f>
        <v/>
      </c>
      <c r="L369" s="37" t="str">
        <f t="shared" si="35"/>
        <v/>
      </c>
    </row>
    <row r="370" spans="1:12" x14ac:dyDescent="0.3">
      <c r="A370" s="53" t="str">
        <f t="shared" ca="1" si="33"/>
        <v/>
      </c>
      <c r="B370" s="54" t="str">
        <f t="shared" ca="1" si="34"/>
        <v/>
      </c>
      <c r="D370" s="52" t="str">
        <f>IF(Inventaires!H371="","",Inventaires!H371)</f>
        <v/>
      </c>
      <c r="E370" s="37" t="str">
        <f t="shared" si="30"/>
        <v/>
      </c>
      <c r="F370" s="37" t="str">
        <f>IF(OR(Inventaires!H371="",Rapport!A$2&lt;&gt;Inventaires!H371),"",Inventaires!I371)</f>
        <v/>
      </c>
      <c r="G370" s="37" t="str">
        <f t="shared" si="31"/>
        <v/>
      </c>
      <c r="H370" s="37" t="str">
        <f>IF(OR(F370&lt;&gt;Rapport!$C$1,F370=""),"",ROW())</f>
        <v/>
      </c>
      <c r="I370" s="52" t="str">
        <f ca="1">IF(COUNTIF($I$3:I369,F370)&lt;1,F370,"")</f>
        <v/>
      </c>
      <c r="J370" s="37" t="str">
        <f t="shared" ca="1" si="32"/>
        <v/>
      </c>
      <c r="K370" s="51" t="str">
        <f>IF(Inventaires!I371="","",Inventaires!I371)</f>
        <v/>
      </c>
      <c r="L370" s="37" t="str">
        <f t="shared" si="35"/>
        <v/>
      </c>
    </row>
    <row r="371" spans="1:12" x14ac:dyDescent="0.3">
      <c r="A371" s="53" t="str">
        <f t="shared" ca="1" si="33"/>
        <v/>
      </c>
      <c r="B371" s="54" t="str">
        <f t="shared" ca="1" si="34"/>
        <v/>
      </c>
      <c r="D371" s="52" t="str">
        <f>IF(Inventaires!H372="","",Inventaires!H372)</f>
        <v/>
      </c>
      <c r="E371" s="37" t="str">
        <f t="shared" si="30"/>
        <v/>
      </c>
      <c r="F371" s="37" t="str">
        <f>IF(OR(Inventaires!H372="",Rapport!A$2&lt;&gt;Inventaires!H372),"",Inventaires!I372)</f>
        <v/>
      </c>
      <c r="G371" s="37" t="str">
        <f t="shared" si="31"/>
        <v/>
      </c>
      <c r="H371" s="37" t="str">
        <f>IF(OR(F371&lt;&gt;Rapport!$C$1,F371=""),"",ROW())</f>
        <v/>
      </c>
      <c r="I371" s="52" t="str">
        <f ca="1">IF(COUNTIF($I$3:I370,F371)&lt;1,F371,"")</f>
        <v/>
      </c>
      <c r="J371" s="37" t="str">
        <f t="shared" ca="1" si="32"/>
        <v/>
      </c>
      <c r="K371" s="51" t="str">
        <f>IF(Inventaires!I372="","",Inventaires!I372)</f>
        <v/>
      </c>
      <c r="L371" s="37" t="str">
        <f t="shared" si="35"/>
        <v/>
      </c>
    </row>
    <row r="372" spans="1:12" x14ac:dyDescent="0.3">
      <c r="A372" s="53" t="str">
        <f t="shared" ca="1" si="33"/>
        <v/>
      </c>
      <c r="B372" s="54" t="str">
        <f t="shared" ca="1" si="34"/>
        <v/>
      </c>
      <c r="D372" s="52" t="str">
        <f>IF(Inventaires!H373="","",Inventaires!H373)</f>
        <v/>
      </c>
      <c r="E372" s="37" t="str">
        <f t="shared" si="30"/>
        <v/>
      </c>
      <c r="F372" s="37" t="str">
        <f>IF(OR(Inventaires!H373="",Rapport!A$2&lt;&gt;Inventaires!H373),"",Inventaires!I373)</f>
        <v/>
      </c>
      <c r="G372" s="37" t="str">
        <f t="shared" si="31"/>
        <v/>
      </c>
      <c r="H372" s="37" t="str">
        <f>IF(OR(F372&lt;&gt;Rapport!$C$1,F372=""),"",ROW())</f>
        <v/>
      </c>
      <c r="I372" s="52" t="str">
        <f ca="1">IF(COUNTIF($I$3:I371,F372)&lt;1,F372,"")</f>
        <v/>
      </c>
      <c r="J372" s="37" t="str">
        <f t="shared" ca="1" si="32"/>
        <v/>
      </c>
      <c r="K372" s="51" t="str">
        <f>IF(Inventaires!I373="","",Inventaires!I373)</f>
        <v/>
      </c>
      <c r="L372" s="37" t="str">
        <f t="shared" si="35"/>
        <v/>
      </c>
    </row>
    <row r="373" spans="1:12" x14ac:dyDescent="0.3">
      <c r="A373" s="53" t="str">
        <f t="shared" ca="1" si="33"/>
        <v/>
      </c>
      <c r="B373" s="54" t="str">
        <f t="shared" ca="1" si="34"/>
        <v/>
      </c>
      <c r="D373" s="52" t="str">
        <f>IF(Inventaires!H374="","",Inventaires!H374)</f>
        <v/>
      </c>
      <c r="E373" s="37" t="str">
        <f t="shared" si="30"/>
        <v/>
      </c>
      <c r="F373" s="37" t="str">
        <f>IF(OR(Inventaires!H374="",Rapport!A$2&lt;&gt;Inventaires!H374),"",Inventaires!I374)</f>
        <v/>
      </c>
      <c r="G373" s="37" t="str">
        <f t="shared" si="31"/>
        <v/>
      </c>
      <c r="H373" s="37" t="str">
        <f>IF(OR(F373&lt;&gt;Rapport!$C$1,F373=""),"",ROW())</f>
        <v/>
      </c>
      <c r="I373" s="52" t="str">
        <f ca="1">IF(COUNTIF($I$3:I372,F373)&lt;1,F373,"")</f>
        <v/>
      </c>
      <c r="J373" s="37" t="str">
        <f t="shared" ca="1" si="32"/>
        <v/>
      </c>
      <c r="K373" s="51" t="str">
        <f>IF(Inventaires!I374="","",Inventaires!I374)</f>
        <v/>
      </c>
      <c r="L373" s="37" t="str">
        <f t="shared" si="35"/>
        <v/>
      </c>
    </row>
    <row r="374" spans="1:12" x14ac:dyDescent="0.3">
      <c r="A374" s="53" t="str">
        <f t="shared" ca="1" si="33"/>
        <v/>
      </c>
      <c r="B374" s="54" t="str">
        <f t="shared" ca="1" si="34"/>
        <v/>
      </c>
      <c r="D374" s="52" t="str">
        <f>IF(Inventaires!H375="","",Inventaires!H375)</f>
        <v/>
      </c>
      <c r="E374" s="37" t="str">
        <f t="shared" si="30"/>
        <v/>
      </c>
      <c r="F374" s="37" t="str">
        <f>IF(OR(Inventaires!H375="",Rapport!A$2&lt;&gt;Inventaires!H375),"",Inventaires!I375)</f>
        <v/>
      </c>
      <c r="G374" s="37" t="str">
        <f t="shared" si="31"/>
        <v/>
      </c>
      <c r="H374" s="37" t="str">
        <f>IF(OR(F374&lt;&gt;Rapport!$C$1,F374=""),"",ROW())</f>
        <v/>
      </c>
      <c r="I374" s="52" t="str">
        <f ca="1">IF(COUNTIF($I$3:I373,F374)&lt;1,F374,"")</f>
        <v/>
      </c>
      <c r="J374" s="37" t="str">
        <f t="shared" ca="1" si="32"/>
        <v/>
      </c>
      <c r="K374" s="51" t="str">
        <f>IF(Inventaires!I375="","",Inventaires!I375)</f>
        <v/>
      </c>
      <c r="L374" s="37" t="str">
        <f t="shared" si="35"/>
        <v/>
      </c>
    </row>
    <row r="375" spans="1:12" x14ac:dyDescent="0.3">
      <c r="A375" s="53" t="str">
        <f t="shared" ca="1" si="33"/>
        <v/>
      </c>
      <c r="B375" s="54" t="str">
        <f t="shared" ca="1" si="34"/>
        <v/>
      </c>
      <c r="D375" s="52" t="str">
        <f>IF(Inventaires!H376="","",Inventaires!H376)</f>
        <v/>
      </c>
      <c r="E375" s="37" t="str">
        <f t="shared" si="30"/>
        <v/>
      </c>
      <c r="F375" s="37" t="str">
        <f>IF(OR(Inventaires!H376="",Rapport!A$2&lt;&gt;Inventaires!H376),"",Inventaires!I376)</f>
        <v/>
      </c>
      <c r="G375" s="37" t="str">
        <f t="shared" si="31"/>
        <v/>
      </c>
      <c r="H375" s="37" t="str">
        <f>IF(OR(F375&lt;&gt;Rapport!$C$1,F375=""),"",ROW())</f>
        <v/>
      </c>
      <c r="I375" s="52" t="str">
        <f ca="1">IF(COUNTIF($I$3:I374,F375)&lt;1,F375,"")</f>
        <v/>
      </c>
      <c r="J375" s="37" t="str">
        <f t="shared" ca="1" si="32"/>
        <v/>
      </c>
      <c r="K375" s="51" t="str">
        <f>IF(Inventaires!I376="","",Inventaires!I376)</f>
        <v/>
      </c>
      <c r="L375" s="37" t="str">
        <f t="shared" si="35"/>
        <v/>
      </c>
    </row>
    <row r="376" spans="1:12" x14ac:dyDescent="0.3">
      <c r="A376" s="53" t="str">
        <f t="shared" ca="1" si="33"/>
        <v/>
      </c>
      <c r="B376" s="54" t="str">
        <f t="shared" ca="1" si="34"/>
        <v/>
      </c>
      <c r="D376" s="52" t="str">
        <f>IF(Inventaires!H377="","",Inventaires!H377)</f>
        <v/>
      </c>
      <c r="E376" s="37" t="str">
        <f t="shared" si="30"/>
        <v/>
      </c>
      <c r="F376" s="37" t="str">
        <f>IF(OR(Inventaires!H377="",Rapport!A$2&lt;&gt;Inventaires!H377),"",Inventaires!I377)</f>
        <v/>
      </c>
      <c r="G376" s="37" t="str">
        <f t="shared" si="31"/>
        <v/>
      </c>
      <c r="H376" s="37" t="str">
        <f>IF(OR(F376&lt;&gt;Rapport!$C$1,F376=""),"",ROW())</f>
        <v/>
      </c>
      <c r="I376" s="52" t="str">
        <f ca="1">IF(COUNTIF($I$3:I375,F376)&lt;1,F376,"")</f>
        <v/>
      </c>
      <c r="J376" s="37" t="str">
        <f t="shared" ca="1" si="32"/>
        <v/>
      </c>
      <c r="K376" s="51" t="str">
        <f>IF(Inventaires!I377="","",Inventaires!I377)</f>
        <v/>
      </c>
      <c r="L376" s="37" t="str">
        <f t="shared" si="35"/>
        <v/>
      </c>
    </row>
    <row r="377" spans="1:12" x14ac:dyDescent="0.3">
      <c r="A377" s="53" t="str">
        <f t="shared" ca="1" si="33"/>
        <v/>
      </c>
      <c r="B377" s="54" t="str">
        <f t="shared" ca="1" si="34"/>
        <v/>
      </c>
      <c r="D377" s="52" t="str">
        <f>IF(Inventaires!H378="","",Inventaires!H378)</f>
        <v/>
      </c>
      <c r="E377" s="37" t="str">
        <f t="shared" si="30"/>
        <v/>
      </c>
      <c r="F377" s="37" t="str">
        <f>IF(OR(Inventaires!H378="",Rapport!A$2&lt;&gt;Inventaires!H378),"",Inventaires!I378)</f>
        <v/>
      </c>
      <c r="G377" s="37" t="str">
        <f t="shared" si="31"/>
        <v/>
      </c>
      <c r="H377" s="37" t="str">
        <f>IF(OR(F377&lt;&gt;Rapport!$C$1,F377=""),"",ROW())</f>
        <v/>
      </c>
      <c r="I377" s="52" t="str">
        <f ca="1">IF(COUNTIF($I$3:I376,F377)&lt;1,F377,"")</f>
        <v/>
      </c>
      <c r="J377" s="37" t="str">
        <f t="shared" ca="1" si="32"/>
        <v/>
      </c>
      <c r="K377" s="51" t="str">
        <f>IF(Inventaires!I378="","",Inventaires!I378)</f>
        <v/>
      </c>
      <c r="L377" s="37" t="str">
        <f t="shared" si="35"/>
        <v/>
      </c>
    </row>
    <row r="378" spans="1:12" x14ac:dyDescent="0.3">
      <c r="A378" s="53" t="str">
        <f t="shared" ca="1" si="33"/>
        <v/>
      </c>
      <c r="B378" s="54" t="str">
        <f t="shared" ca="1" si="34"/>
        <v/>
      </c>
      <c r="D378" s="52" t="str">
        <f>IF(Inventaires!H379="","",Inventaires!H379)</f>
        <v/>
      </c>
      <c r="E378" s="37" t="str">
        <f t="shared" si="30"/>
        <v/>
      </c>
      <c r="F378" s="37" t="str">
        <f>IF(OR(Inventaires!H379="",Rapport!A$2&lt;&gt;Inventaires!H379),"",Inventaires!I379)</f>
        <v/>
      </c>
      <c r="G378" s="37" t="str">
        <f t="shared" si="31"/>
        <v/>
      </c>
      <c r="H378" s="37" t="str">
        <f>IF(OR(F378&lt;&gt;Rapport!$C$1,F378=""),"",ROW())</f>
        <v/>
      </c>
      <c r="I378" s="52" t="str">
        <f ca="1">IF(COUNTIF($I$3:I377,F378)&lt;1,F378,"")</f>
        <v/>
      </c>
      <c r="J378" s="37" t="str">
        <f t="shared" ca="1" si="32"/>
        <v/>
      </c>
      <c r="K378" s="51" t="str">
        <f>IF(Inventaires!I379="","",Inventaires!I379)</f>
        <v/>
      </c>
      <c r="L378" s="37" t="str">
        <f t="shared" si="35"/>
        <v/>
      </c>
    </row>
    <row r="379" spans="1:12" x14ac:dyDescent="0.3">
      <c r="A379" s="53" t="str">
        <f t="shared" ca="1" si="33"/>
        <v/>
      </c>
      <c r="B379" s="54" t="str">
        <f t="shared" ca="1" si="34"/>
        <v/>
      </c>
      <c r="D379" s="52" t="str">
        <f>IF(Inventaires!H380="","",Inventaires!H380)</f>
        <v/>
      </c>
      <c r="E379" s="37" t="str">
        <f t="shared" si="30"/>
        <v/>
      </c>
      <c r="F379" s="37" t="str">
        <f>IF(OR(Inventaires!H380="",Rapport!A$2&lt;&gt;Inventaires!H380),"",Inventaires!I380)</f>
        <v/>
      </c>
      <c r="G379" s="37" t="str">
        <f t="shared" si="31"/>
        <v/>
      </c>
      <c r="H379" s="37" t="str">
        <f>IF(OR(F379&lt;&gt;Rapport!$C$1,F379=""),"",ROW())</f>
        <v/>
      </c>
      <c r="I379" s="52" t="str">
        <f ca="1">IF(COUNTIF($I$3:I378,F379)&lt;1,F379,"")</f>
        <v/>
      </c>
      <c r="J379" s="37" t="str">
        <f t="shared" ca="1" si="32"/>
        <v/>
      </c>
      <c r="K379" s="51" t="str">
        <f>IF(Inventaires!I380="","",Inventaires!I380)</f>
        <v/>
      </c>
      <c r="L379" s="37" t="str">
        <f t="shared" si="35"/>
        <v/>
      </c>
    </row>
    <row r="380" spans="1:12" x14ac:dyDescent="0.3">
      <c r="A380" s="53" t="str">
        <f t="shared" ca="1" si="33"/>
        <v/>
      </c>
      <c r="B380" s="54" t="str">
        <f t="shared" ca="1" si="34"/>
        <v/>
      </c>
      <c r="D380" s="52" t="str">
        <f>IF(Inventaires!H381="","",Inventaires!H381)</f>
        <v/>
      </c>
      <c r="E380" s="37" t="str">
        <f t="shared" si="30"/>
        <v/>
      </c>
      <c r="F380" s="37" t="str">
        <f>IF(OR(Inventaires!H381="",Rapport!A$2&lt;&gt;Inventaires!H381),"",Inventaires!I381)</f>
        <v/>
      </c>
      <c r="G380" s="37" t="str">
        <f t="shared" si="31"/>
        <v/>
      </c>
      <c r="H380" s="37" t="str">
        <f>IF(OR(F380&lt;&gt;Rapport!$C$1,F380=""),"",ROW())</f>
        <v/>
      </c>
      <c r="I380" s="52" t="str">
        <f ca="1">IF(COUNTIF($I$3:I379,F380)&lt;1,F380,"")</f>
        <v/>
      </c>
      <c r="J380" s="37" t="str">
        <f t="shared" ca="1" si="32"/>
        <v/>
      </c>
      <c r="K380" s="51" t="str">
        <f>IF(Inventaires!I381="","",Inventaires!I381)</f>
        <v/>
      </c>
      <c r="L380" s="37" t="str">
        <f t="shared" si="35"/>
        <v/>
      </c>
    </row>
    <row r="381" spans="1:12" x14ac:dyDescent="0.3">
      <c r="A381" s="53" t="str">
        <f t="shared" ca="1" si="33"/>
        <v/>
      </c>
      <c r="B381" s="54" t="str">
        <f t="shared" ca="1" si="34"/>
        <v/>
      </c>
      <c r="D381" s="52" t="str">
        <f>IF(Inventaires!H382="","",Inventaires!H382)</f>
        <v/>
      </c>
      <c r="E381" s="37" t="str">
        <f t="shared" si="30"/>
        <v/>
      </c>
      <c r="F381" s="37" t="str">
        <f>IF(OR(Inventaires!H382="",Rapport!A$2&lt;&gt;Inventaires!H382),"",Inventaires!I382)</f>
        <v/>
      </c>
      <c r="G381" s="37" t="str">
        <f t="shared" si="31"/>
        <v/>
      </c>
      <c r="H381" s="37" t="str">
        <f>IF(OR(F381&lt;&gt;Rapport!$C$1,F381=""),"",ROW())</f>
        <v/>
      </c>
      <c r="I381" s="52" t="str">
        <f ca="1">IF(COUNTIF($I$3:I380,F381)&lt;1,F381,"")</f>
        <v/>
      </c>
      <c r="J381" s="37" t="str">
        <f t="shared" ca="1" si="32"/>
        <v/>
      </c>
      <c r="K381" s="51" t="str">
        <f>IF(Inventaires!I382="","",Inventaires!I382)</f>
        <v/>
      </c>
      <c r="L381" s="37" t="str">
        <f t="shared" si="35"/>
        <v/>
      </c>
    </row>
    <row r="382" spans="1:12" x14ac:dyDescent="0.3">
      <c r="A382" s="53" t="str">
        <f t="shared" ca="1" si="33"/>
        <v/>
      </c>
      <c r="B382" s="54" t="str">
        <f t="shared" ca="1" si="34"/>
        <v/>
      </c>
      <c r="D382" s="52" t="str">
        <f>IF(Inventaires!H383="","",Inventaires!H383)</f>
        <v/>
      </c>
      <c r="E382" s="37" t="str">
        <f t="shared" si="30"/>
        <v/>
      </c>
      <c r="F382" s="37" t="str">
        <f>IF(OR(Inventaires!H383="",Rapport!A$2&lt;&gt;Inventaires!H383),"",Inventaires!I383)</f>
        <v/>
      </c>
      <c r="G382" s="37" t="str">
        <f t="shared" si="31"/>
        <v/>
      </c>
      <c r="H382" s="37" t="str">
        <f>IF(OR(F382&lt;&gt;Rapport!$C$1,F382=""),"",ROW())</f>
        <v/>
      </c>
      <c r="I382" s="52" t="str">
        <f ca="1">IF(COUNTIF($I$3:I381,F382)&lt;1,F382,"")</f>
        <v/>
      </c>
      <c r="J382" s="37" t="str">
        <f t="shared" ca="1" si="32"/>
        <v/>
      </c>
      <c r="K382" s="51" t="str">
        <f>IF(Inventaires!I383="","",Inventaires!I383)</f>
        <v/>
      </c>
      <c r="L382" s="37" t="str">
        <f t="shared" si="35"/>
        <v/>
      </c>
    </row>
    <row r="383" spans="1:12" x14ac:dyDescent="0.3">
      <c r="A383" s="53" t="str">
        <f t="shared" ca="1" si="33"/>
        <v/>
      </c>
      <c r="B383" s="54" t="str">
        <f t="shared" ca="1" si="34"/>
        <v/>
      </c>
      <c r="D383" s="52" t="str">
        <f>IF(Inventaires!H384="","",Inventaires!H384)</f>
        <v/>
      </c>
      <c r="E383" s="37" t="str">
        <f t="shared" si="30"/>
        <v/>
      </c>
      <c r="F383" s="37" t="str">
        <f>IF(OR(Inventaires!H384="",Rapport!A$2&lt;&gt;Inventaires!H384),"",Inventaires!I384)</f>
        <v/>
      </c>
      <c r="G383" s="37" t="str">
        <f t="shared" si="31"/>
        <v/>
      </c>
      <c r="H383" s="37" t="str">
        <f>IF(OR(F383&lt;&gt;Rapport!$C$1,F383=""),"",ROW())</f>
        <v/>
      </c>
      <c r="I383" s="52" t="str">
        <f ca="1">IF(COUNTIF($I$3:I382,F383)&lt;1,F383,"")</f>
        <v/>
      </c>
      <c r="J383" s="37" t="str">
        <f t="shared" ca="1" si="32"/>
        <v/>
      </c>
      <c r="K383" s="51" t="str">
        <f>IF(Inventaires!I384="","",Inventaires!I384)</f>
        <v/>
      </c>
      <c r="L383" s="37" t="str">
        <f t="shared" si="35"/>
        <v/>
      </c>
    </row>
    <row r="384" spans="1:12" x14ac:dyDescent="0.3">
      <c r="A384" s="53" t="str">
        <f t="shared" ca="1" si="33"/>
        <v/>
      </c>
      <c r="B384" s="54" t="str">
        <f t="shared" ca="1" si="34"/>
        <v/>
      </c>
      <c r="D384" s="52" t="str">
        <f>IF(Inventaires!H385="","",Inventaires!H385)</f>
        <v/>
      </c>
      <c r="E384" s="37" t="str">
        <f t="shared" si="30"/>
        <v/>
      </c>
      <c r="F384" s="37" t="str">
        <f>IF(OR(Inventaires!H385="",Rapport!A$2&lt;&gt;Inventaires!H385),"",Inventaires!I385)</f>
        <v/>
      </c>
      <c r="G384" s="37" t="str">
        <f t="shared" si="31"/>
        <v/>
      </c>
      <c r="H384" s="37" t="str">
        <f>IF(OR(F384&lt;&gt;Rapport!$C$1,F384=""),"",ROW())</f>
        <v/>
      </c>
      <c r="I384" s="52" t="str">
        <f ca="1">IF(COUNTIF($I$3:I383,F384)&lt;1,F384,"")</f>
        <v/>
      </c>
      <c r="J384" s="37" t="str">
        <f t="shared" ca="1" si="32"/>
        <v/>
      </c>
      <c r="K384" s="51" t="str">
        <f>IF(Inventaires!I385="","",Inventaires!I385)</f>
        <v/>
      </c>
      <c r="L384" s="37" t="str">
        <f t="shared" si="35"/>
        <v/>
      </c>
    </row>
    <row r="385" spans="1:12" x14ac:dyDescent="0.3">
      <c r="A385" s="53" t="str">
        <f t="shared" ca="1" si="33"/>
        <v/>
      </c>
      <c r="B385" s="54" t="str">
        <f t="shared" ca="1" si="34"/>
        <v/>
      </c>
      <c r="D385" s="52" t="str">
        <f>IF(Inventaires!H386="","",Inventaires!H386)</f>
        <v/>
      </c>
      <c r="E385" s="37" t="str">
        <f t="shared" si="30"/>
        <v/>
      </c>
      <c r="F385" s="37" t="str">
        <f>IF(OR(Inventaires!H386="",Rapport!A$2&lt;&gt;Inventaires!H386),"",Inventaires!I386)</f>
        <v/>
      </c>
      <c r="G385" s="37" t="str">
        <f t="shared" si="31"/>
        <v/>
      </c>
      <c r="H385" s="37" t="str">
        <f>IF(OR(F385&lt;&gt;Rapport!$C$1,F385=""),"",ROW())</f>
        <v/>
      </c>
      <c r="I385" s="52" t="str">
        <f ca="1">IF(COUNTIF($I$3:I384,F385)&lt;1,F385,"")</f>
        <v/>
      </c>
      <c r="J385" s="37" t="str">
        <f t="shared" ca="1" si="32"/>
        <v/>
      </c>
      <c r="K385" s="51" t="str">
        <f>IF(Inventaires!I386="","",Inventaires!I386)</f>
        <v/>
      </c>
      <c r="L385" s="37" t="str">
        <f t="shared" si="35"/>
        <v/>
      </c>
    </row>
    <row r="386" spans="1:12" x14ac:dyDescent="0.3">
      <c r="A386" s="53" t="str">
        <f t="shared" ca="1" si="33"/>
        <v/>
      </c>
      <c r="B386" s="54" t="str">
        <f t="shared" ca="1" si="34"/>
        <v/>
      </c>
      <c r="D386" s="52" t="str">
        <f>IF(Inventaires!H387="","",Inventaires!H387)</f>
        <v/>
      </c>
      <c r="E386" s="37" t="str">
        <f t="shared" ref="E386:E449" si="36">IF(OR(D386="",D386=D387),"",ROW())</f>
        <v/>
      </c>
      <c r="F386" s="37" t="str">
        <f>IF(OR(Inventaires!H387="",Rapport!A$2&lt;&gt;Inventaires!H387),"",Inventaires!I387)</f>
        <v/>
      </c>
      <c r="G386" s="37" t="str">
        <f t="shared" ref="G386:G449" si="37">IF(F386="","",ROW())</f>
        <v/>
      </c>
      <c r="H386" s="37" t="str">
        <f>IF(OR(F386&lt;&gt;Rapport!$C$1,F386=""),"",ROW())</f>
        <v/>
      </c>
      <c r="I386" s="52" t="str">
        <f ca="1">IF(COUNTIF($I$3:I385,F386)&lt;1,F386,"")</f>
        <v/>
      </c>
      <c r="J386" s="37" t="str">
        <f t="shared" ref="J386:J449" ca="1" si="38">IF(OR(I386=0,I386&lt;&gt;""),ROW(),"")</f>
        <v/>
      </c>
      <c r="K386" s="51" t="str">
        <f>IF(Inventaires!I387="","",Inventaires!I387)</f>
        <v/>
      </c>
      <c r="L386" s="37" t="str">
        <f t="shared" si="35"/>
        <v/>
      </c>
    </row>
    <row r="387" spans="1:12" x14ac:dyDescent="0.3">
      <c r="A387" s="53" t="str">
        <f t="shared" ref="A387:A450" ca="1" si="39">IF(ISERROR(SMALL(E$2:E$2500,ROW()-1)),"",INDIRECT("D"&amp;SMALL(E$2:E$2500,ROW()-1)))</f>
        <v/>
      </c>
      <c r="B387" s="54" t="str">
        <f t="shared" ref="B387:B450" ca="1" si="40">IF(ISERROR(SMALL(L$1:L$2500,ROW()-1)),"",INDIRECT("K"&amp;SMALL(L$1:L$2500,ROW()-1)))</f>
        <v/>
      </c>
      <c r="D387" s="52" t="str">
        <f>IF(Inventaires!H388="","",Inventaires!H388)</f>
        <v/>
      </c>
      <c r="E387" s="37" t="str">
        <f t="shared" si="36"/>
        <v/>
      </c>
      <c r="F387" s="37" t="str">
        <f>IF(OR(Inventaires!H388="",Rapport!A$2&lt;&gt;Inventaires!H388),"",Inventaires!I388)</f>
        <v/>
      </c>
      <c r="G387" s="37" t="str">
        <f t="shared" si="37"/>
        <v/>
      </c>
      <c r="H387" s="37" t="str">
        <f>IF(OR(F387&lt;&gt;Rapport!$C$1,F387=""),"",ROW())</f>
        <v/>
      </c>
      <c r="I387" s="52" t="str">
        <f ca="1">IF(COUNTIF($I$3:I386,F387)&lt;1,F387,"")</f>
        <v/>
      </c>
      <c r="J387" s="37" t="str">
        <f t="shared" ca="1" si="38"/>
        <v/>
      </c>
      <c r="K387" s="51" t="str">
        <f>IF(Inventaires!I388="","",Inventaires!I388)</f>
        <v/>
      </c>
      <c r="L387" s="37" t="str">
        <f t="shared" ref="L387:L450" si="41">IF(OR(K387="",K387=K388),"",ROW())</f>
        <v/>
      </c>
    </row>
    <row r="388" spans="1:12" x14ac:dyDescent="0.3">
      <c r="A388" s="53" t="str">
        <f t="shared" ca="1" si="39"/>
        <v/>
      </c>
      <c r="B388" s="54" t="str">
        <f t="shared" ca="1" si="40"/>
        <v/>
      </c>
      <c r="D388" s="52" t="str">
        <f>IF(Inventaires!H389="","",Inventaires!H389)</f>
        <v/>
      </c>
      <c r="E388" s="37" t="str">
        <f t="shared" si="36"/>
        <v/>
      </c>
      <c r="F388" s="37" t="str">
        <f>IF(OR(Inventaires!H389="",Rapport!A$2&lt;&gt;Inventaires!H389),"",Inventaires!I389)</f>
        <v/>
      </c>
      <c r="G388" s="37" t="str">
        <f t="shared" si="37"/>
        <v/>
      </c>
      <c r="H388" s="37" t="str">
        <f>IF(OR(F388&lt;&gt;Rapport!$C$1,F388=""),"",ROW())</f>
        <v/>
      </c>
      <c r="I388" s="52" t="str">
        <f ca="1">IF(COUNTIF($I$3:I387,F388)&lt;1,F388,"")</f>
        <v/>
      </c>
      <c r="J388" s="37" t="str">
        <f t="shared" ca="1" si="38"/>
        <v/>
      </c>
      <c r="K388" s="51" t="str">
        <f>IF(Inventaires!I389="","",Inventaires!I389)</f>
        <v/>
      </c>
      <c r="L388" s="37" t="str">
        <f t="shared" si="41"/>
        <v/>
      </c>
    </row>
    <row r="389" spans="1:12" x14ac:dyDescent="0.3">
      <c r="A389" s="53" t="str">
        <f t="shared" ca="1" si="39"/>
        <v/>
      </c>
      <c r="B389" s="54" t="str">
        <f t="shared" ca="1" si="40"/>
        <v/>
      </c>
      <c r="D389" s="52" t="str">
        <f>IF(Inventaires!H390="","",Inventaires!H390)</f>
        <v/>
      </c>
      <c r="E389" s="37" t="str">
        <f t="shared" si="36"/>
        <v/>
      </c>
      <c r="F389" s="37" t="str">
        <f>IF(OR(Inventaires!H390="",Rapport!A$2&lt;&gt;Inventaires!H390),"",Inventaires!I390)</f>
        <v/>
      </c>
      <c r="G389" s="37" t="str">
        <f t="shared" si="37"/>
        <v/>
      </c>
      <c r="H389" s="37" t="str">
        <f>IF(OR(F389&lt;&gt;Rapport!$C$1,F389=""),"",ROW())</f>
        <v/>
      </c>
      <c r="I389" s="52" t="str">
        <f ca="1">IF(COUNTIF($I$3:I388,F389)&lt;1,F389,"")</f>
        <v/>
      </c>
      <c r="J389" s="37" t="str">
        <f t="shared" ca="1" si="38"/>
        <v/>
      </c>
      <c r="K389" s="51" t="str">
        <f>IF(Inventaires!I390="","",Inventaires!I390)</f>
        <v/>
      </c>
      <c r="L389" s="37" t="str">
        <f t="shared" si="41"/>
        <v/>
      </c>
    </row>
    <row r="390" spans="1:12" x14ac:dyDescent="0.3">
      <c r="A390" s="53" t="str">
        <f t="shared" ca="1" si="39"/>
        <v/>
      </c>
      <c r="B390" s="54" t="str">
        <f t="shared" ca="1" si="40"/>
        <v/>
      </c>
      <c r="D390" s="52" t="str">
        <f>IF(Inventaires!H391="","",Inventaires!H391)</f>
        <v/>
      </c>
      <c r="E390" s="37" t="str">
        <f t="shared" si="36"/>
        <v/>
      </c>
      <c r="F390" s="37" t="str">
        <f>IF(OR(Inventaires!H391="",Rapport!A$2&lt;&gt;Inventaires!H391),"",Inventaires!I391)</f>
        <v/>
      </c>
      <c r="G390" s="37" t="str">
        <f t="shared" si="37"/>
        <v/>
      </c>
      <c r="H390" s="37" t="str">
        <f>IF(OR(F390&lt;&gt;Rapport!$C$1,F390=""),"",ROW())</f>
        <v/>
      </c>
      <c r="I390" s="52" t="str">
        <f ca="1">IF(COUNTIF($I$3:I389,F390)&lt;1,F390,"")</f>
        <v/>
      </c>
      <c r="J390" s="37" t="str">
        <f t="shared" ca="1" si="38"/>
        <v/>
      </c>
      <c r="K390" s="51" t="str">
        <f>IF(Inventaires!I391="","",Inventaires!I391)</f>
        <v/>
      </c>
      <c r="L390" s="37" t="str">
        <f t="shared" si="41"/>
        <v/>
      </c>
    </row>
    <row r="391" spans="1:12" x14ac:dyDescent="0.3">
      <c r="A391" s="53" t="str">
        <f t="shared" ca="1" si="39"/>
        <v/>
      </c>
      <c r="B391" s="54" t="str">
        <f t="shared" ca="1" si="40"/>
        <v/>
      </c>
      <c r="D391" s="52" t="str">
        <f>IF(Inventaires!H392="","",Inventaires!H392)</f>
        <v/>
      </c>
      <c r="E391" s="37" t="str">
        <f t="shared" si="36"/>
        <v/>
      </c>
      <c r="F391" s="37" t="str">
        <f>IF(OR(Inventaires!H392="",Rapport!A$2&lt;&gt;Inventaires!H392),"",Inventaires!I392)</f>
        <v/>
      </c>
      <c r="G391" s="37" t="str">
        <f t="shared" si="37"/>
        <v/>
      </c>
      <c r="H391" s="37" t="str">
        <f>IF(OR(F391&lt;&gt;Rapport!$C$1,F391=""),"",ROW())</f>
        <v/>
      </c>
      <c r="I391" s="52" t="str">
        <f ca="1">IF(COUNTIF($I$3:I390,F391)&lt;1,F391,"")</f>
        <v/>
      </c>
      <c r="J391" s="37" t="str">
        <f t="shared" ca="1" si="38"/>
        <v/>
      </c>
      <c r="K391" s="51" t="str">
        <f>IF(Inventaires!I392="","",Inventaires!I392)</f>
        <v/>
      </c>
      <c r="L391" s="37" t="str">
        <f t="shared" si="41"/>
        <v/>
      </c>
    </row>
    <row r="392" spans="1:12" x14ac:dyDescent="0.3">
      <c r="A392" s="53" t="str">
        <f t="shared" ca="1" si="39"/>
        <v/>
      </c>
      <c r="B392" s="54" t="str">
        <f t="shared" ca="1" si="40"/>
        <v/>
      </c>
      <c r="D392" s="52" t="str">
        <f>IF(Inventaires!H393="","",Inventaires!H393)</f>
        <v/>
      </c>
      <c r="E392" s="37" t="str">
        <f t="shared" si="36"/>
        <v/>
      </c>
      <c r="F392" s="37" t="str">
        <f>IF(OR(Inventaires!H393="",Rapport!A$2&lt;&gt;Inventaires!H393),"",Inventaires!I393)</f>
        <v/>
      </c>
      <c r="G392" s="37" t="str">
        <f t="shared" si="37"/>
        <v/>
      </c>
      <c r="H392" s="37" t="str">
        <f>IF(OR(F392&lt;&gt;Rapport!$C$1,F392=""),"",ROW())</f>
        <v/>
      </c>
      <c r="I392" s="52" t="str">
        <f ca="1">IF(COUNTIF($I$3:I391,F392)&lt;1,F392,"")</f>
        <v/>
      </c>
      <c r="J392" s="37" t="str">
        <f t="shared" ca="1" si="38"/>
        <v/>
      </c>
      <c r="K392" s="51" t="str">
        <f>IF(Inventaires!I393="","",Inventaires!I393)</f>
        <v/>
      </c>
      <c r="L392" s="37" t="str">
        <f t="shared" si="41"/>
        <v/>
      </c>
    </row>
    <row r="393" spans="1:12" x14ac:dyDescent="0.3">
      <c r="A393" s="53" t="str">
        <f t="shared" ca="1" si="39"/>
        <v/>
      </c>
      <c r="B393" s="54" t="str">
        <f t="shared" ca="1" si="40"/>
        <v/>
      </c>
      <c r="D393" s="52" t="str">
        <f>IF(Inventaires!H394="","",Inventaires!H394)</f>
        <v/>
      </c>
      <c r="E393" s="37" t="str">
        <f t="shared" si="36"/>
        <v/>
      </c>
      <c r="F393" s="37" t="str">
        <f>IF(OR(Inventaires!H394="",Rapport!A$2&lt;&gt;Inventaires!H394),"",Inventaires!I394)</f>
        <v/>
      </c>
      <c r="G393" s="37" t="str">
        <f t="shared" si="37"/>
        <v/>
      </c>
      <c r="H393" s="37" t="str">
        <f>IF(OR(F393&lt;&gt;Rapport!$C$1,F393=""),"",ROW())</f>
        <v/>
      </c>
      <c r="I393" s="52" t="str">
        <f ca="1">IF(COUNTIF($I$3:I392,F393)&lt;1,F393,"")</f>
        <v/>
      </c>
      <c r="J393" s="37" t="str">
        <f t="shared" ca="1" si="38"/>
        <v/>
      </c>
      <c r="K393" s="51" t="str">
        <f>IF(Inventaires!I394="","",Inventaires!I394)</f>
        <v/>
      </c>
      <c r="L393" s="37" t="str">
        <f t="shared" si="41"/>
        <v/>
      </c>
    </row>
    <row r="394" spans="1:12" x14ac:dyDescent="0.3">
      <c r="A394" s="53" t="str">
        <f t="shared" ca="1" si="39"/>
        <v/>
      </c>
      <c r="B394" s="54" t="str">
        <f t="shared" ca="1" si="40"/>
        <v/>
      </c>
      <c r="D394" s="52" t="str">
        <f>IF(Inventaires!H395="","",Inventaires!H395)</f>
        <v/>
      </c>
      <c r="E394" s="37" t="str">
        <f t="shared" si="36"/>
        <v/>
      </c>
      <c r="F394" s="37" t="str">
        <f>IF(OR(Inventaires!H395="",Rapport!A$2&lt;&gt;Inventaires!H395),"",Inventaires!I395)</f>
        <v/>
      </c>
      <c r="G394" s="37" t="str">
        <f t="shared" si="37"/>
        <v/>
      </c>
      <c r="H394" s="37" t="str">
        <f>IF(OR(F394&lt;&gt;Rapport!$C$1,F394=""),"",ROW())</f>
        <v/>
      </c>
      <c r="I394" s="52" t="str">
        <f ca="1">IF(COUNTIF($I$3:I393,F394)&lt;1,F394,"")</f>
        <v/>
      </c>
      <c r="J394" s="37" t="str">
        <f t="shared" ca="1" si="38"/>
        <v/>
      </c>
      <c r="K394" s="51" t="str">
        <f>IF(Inventaires!I395="","",Inventaires!I395)</f>
        <v/>
      </c>
      <c r="L394" s="37" t="str">
        <f t="shared" si="41"/>
        <v/>
      </c>
    </row>
    <row r="395" spans="1:12" x14ac:dyDescent="0.3">
      <c r="A395" s="53" t="str">
        <f t="shared" ca="1" si="39"/>
        <v/>
      </c>
      <c r="B395" s="54" t="str">
        <f t="shared" ca="1" si="40"/>
        <v/>
      </c>
      <c r="D395" s="52" t="str">
        <f>IF(Inventaires!H396="","",Inventaires!H396)</f>
        <v/>
      </c>
      <c r="E395" s="37" t="str">
        <f t="shared" si="36"/>
        <v/>
      </c>
      <c r="F395" s="37" t="str">
        <f>IF(OR(Inventaires!H396="",Rapport!A$2&lt;&gt;Inventaires!H396),"",Inventaires!I396)</f>
        <v/>
      </c>
      <c r="G395" s="37" t="str">
        <f t="shared" si="37"/>
        <v/>
      </c>
      <c r="H395" s="37" t="str">
        <f>IF(OR(F395&lt;&gt;Rapport!$C$1,F395=""),"",ROW())</f>
        <v/>
      </c>
      <c r="I395" s="52" t="str">
        <f ca="1">IF(COUNTIF($I$3:I394,F395)&lt;1,F395,"")</f>
        <v/>
      </c>
      <c r="J395" s="37" t="str">
        <f t="shared" ca="1" si="38"/>
        <v/>
      </c>
      <c r="K395" s="51" t="str">
        <f>IF(Inventaires!I396="","",Inventaires!I396)</f>
        <v/>
      </c>
      <c r="L395" s="37" t="str">
        <f t="shared" si="41"/>
        <v/>
      </c>
    </row>
    <row r="396" spans="1:12" x14ac:dyDescent="0.3">
      <c r="A396" s="53" t="str">
        <f t="shared" ca="1" si="39"/>
        <v/>
      </c>
      <c r="B396" s="54" t="str">
        <f t="shared" ca="1" si="40"/>
        <v/>
      </c>
      <c r="D396" s="52" t="str">
        <f>IF(Inventaires!H397="","",Inventaires!H397)</f>
        <v/>
      </c>
      <c r="E396" s="37" t="str">
        <f t="shared" si="36"/>
        <v/>
      </c>
      <c r="F396" s="37" t="str">
        <f>IF(OR(Inventaires!H397="",Rapport!A$2&lt;&gt;Inventaires!H397),"",Inventaires!I397)</f>
        <v/>
      </c>
      <c r="G396" s="37" t="str">
        <f t="shared" si="37"/>
        <v/>
      </c>
      <c r="H396" s="37" t="str">
        <f>IF(OR(F396&lt;&gt;Rapport!$C$1,F396=""),"",ROW())</f>
        <v/>
      </c>
      <c r="I396" s="52" t="str">
        <f ca="1">IF(COUNTIF($I$3:I395,F396)&lt;1,F396,"")</f>
        <v/>
      </c>
      <c r="J396" s="37" t="str">
        <f t="shared" ca="1" si="38"/>
        <v/>
      </c>
      <c r="K396" s="51" t="str">
        <f>IF(Inventaires!I397="","",Inventaires!I397)</f>
        <v/>
      </c>
      <c r="L396" s="37" t="str">
        <f t="shared" si="41"/>
        <v/>
      </c>
    </row>
    <row r="397" spans="1:12" x14ac:dyDescent="0.3">
      <c r="A397" s="53" t="str">
        <f t="shared" ca="1" si="39"/>
        <v/>
      </c>
      <c r="B397" s="54" t="str">
        <f t="shared" ca="1" si="40"/>
        <v/>
      </c>
      <c r="D397" s="52" t="str">
        <f>IF(Inventaires!H398="","",Inventaires!H398)</f>
        <v/>
      </c>
      <c r="E397" s="37" t="str">
        <f t="shared" si="36"/>
        <v/>
      </c>
      <c r="F397" s="37" t="str">
        <f>IF(OR(Inventaires!H398="",Rapport!A$2&lt;&gt;Inventaires!H398),"",Inventaires!I398)</f>
        <v/>
      </c>
      <c r="G397" s="37" t="str">
        <f t="shared" si="37"/>
        <v/>
      </c>
      <c r="H397" s="37" t="str">
        <f>IF(OR(F397&lt;&gt;Rapport!$C$1,F397=""),"",ROW())</f>
        <v/>
      </c>
      <c r="I397" s="52" t="str">
        <f ca="1">IF(COUNTIF($I$3:I396,F397)&lt;1,F397,"")</f>
        <v/>
      </c>
      <c r="J397" s="37" t="str">
        <f t="shared" ca="1" si="38"/>
        <v/>
      </c>
      <c r="K397" s="51" t="str">
        <f>IF(Inventaires!I398="","",Inventaires!I398)</f>
        <v/>
      </c>
      <c r="L397" s="37" t="str">
        <f t="shared" si="41"/>
        <v/>
      </c>
    </row>
    <row r="398" spans="1:12" x14ac:dyDescent="0.3">
      <c r="A398" s="53" t="str">
        <f t="shared" ca="1" si="39"/>
        <v/>
      </c>
      <c r="B398" s="54" t="str">
        <f t="shared" ca="1" si="40"/>
        <v/>
      </c>
      <c r="D398" s="52" t="str">
        <f>IF(Inventaires!H399="","",Inventaires!H399)</f>
        <v/>
      </c>
      <c r="E398" s="37" t="str">
        <f t="shared" si="36"/>
        <v/>
      </c>
      <c r="F398" s="37" t="str">
        <f>IF(OR(Inventaires!H399="",Rapport!A$2&lt;&gt;Inventaires!H399),"",Inventaires!I399)</f>
        <v/>
      </c>
      <c r="G398" s="37" t="str">
        <f t="shared" si="37"/>
        <v/>
      </c>
      <c r="H398" s="37" t="str">
        <f>IF(OR(F398&lt;&gt;Rapport!$C$1,F398=""),"",ROW())</f>
        <v/>
      </c>
      <c r="I398" s="52" t="str">
        <f ca="1">IF(COUNTIF($I$3:I397,F398)&lt;1,F398,"")</f>
        <v/>
      </c>
      <c r="J398" s="37" t="str">
        <f t="shared" ca="1" si="38"/>
        <v/>
      </c>
      <c r="K398" s="51" t="str">
        <f>IF(Inventaires!I399="","",Inventaires!I399)</f>
        <v/>
      </c>
      <c r="L398" s="37" t="str">
        <f t="shared" si="41"/>
        <v/>
      </c>
    </row>
    <row r="399" spans="1:12" x14ac:dyDescent="0.3">
      <c r="A399" s="53" t="str">
        <f t="shared" ca="1" si="39"/>
        <v/>
      </c>
      <c r="B399" s="54" t="str">
        <f t="shared" ca="1" si="40"/>
        <v/>
      </c>
      <c r="D399" s="52" t="str">
        <f>IF(Inventaires!H400="","",Inventaires!H400)</f>
        <v/>
      </c>
      <c r="E399" s="37" t="str">
        <f t="shared" si="36"/>
        <v/>
      </c>
      <c r="F399" s="37" t="str">
        <f>IF(OR(Inventaires!H400="",Rapport!A$2&lt;&gt;Inventaires!H400),"",Inventaires!I400)</f>
        <v/>
      </c>
      <c r="G399" s="37" t="str">
        <f t="shared" si="37"/>
        <v/>
      </c>
      <c r="H399" s="37" t="str">
        <f>IF(OR(F399&lt;&gt;Rapport!$C$1,F399=""),"",ROW())</f>
        <v/>
      </c>
      <c r="I399" s="52" t="str">
        <f ca="1">IF(COUNTIF($I$3:I398,F399)&lt;1,F399,"")</f>
        <v/>
      </c>
      <c r="J399" s="37" t="str">
        <f t="shared" ca="1" si="38"/>
        <v/>
      </c>
      <c r="K399" s="51" t="str">
        <f>IF(Inventaires!I400="","",Inventaires!I400)</f>
        <v/>
      </c>
      <c r="L399" s="37" t="str">
        <f t="shared" si="41"/>
        <v/>
      </c>
    </row>
    <row r="400" spans="1:12" x14ac:dyDescent="0.3">
      <c r="A400" s="53" t="str">
        <f t="shared" ca="1" si="39"/>
        <v/>
      </c>
      <c r="B400" s="54" t="str">
        <f t="shared" ca="1" si="40"/>
        <v/>
      </c>
      <c r="D400" s="52" t="str">
        <f>IF(Inventaires!H401="","",Inventaires!H401)</f>
        <v/>
      </c>
      <c r="E400" s="37" t="str">
        <f t="shared" si="36"/>
        <v/>
      </c>
      <c r="F400" s="37" t="str">
        <f>IF(OR(Inventaires!H401="",Rapport!A$2&lt;&gt;Inventaires!H401),"",Inventaires!I401)</f>
        <v/>
      </c>
      <c r="G400" s="37" t="str">
        <f t="shared" si="37"/>
        <v/>
      </c>
      <c r="H400" s="37" t="str">
        <f>IF(OR(F400&lt;&gt;Rapport!$C$1,F400=""),"",ROW())</f>
        <v/>
      </c>
      <c r="I400" s="52" t="str">
        <f ca="1">IF(COUNTIF($I$3:I399,F400)&lt;1,F400,"")</f>
        <v/>
      </c>
      <c r="J400" s="37" t="str">
        <f t="shared" ca="1" si="38"/>
        <v/>
      </c>
      <c r="K400" s="51" t="str">
        <f>IF(Inventaires!I401="","",Inventaires!I401)</f>
        <v/>
      </c>
      <c r="L400" s="37" t="str">
        <f t="shared" si="41"/>
        <v/>
      </c>
    </row>
    <row r="401" spans="1:12" x14ac:dyDescent="0.3">
      <c r="A401" s="53" t="str">
        <f t="shared" ca="1" si="39"/>
        <v/>
      </c>
      <c r="B401" s="54" t="str">
        <f t="shared" ca="1" si="40"/>
        <v/>
      </c>
      <c r="D401" s="52" t="str">
        <f>IF(Inventaires!H402="","",Inventaires!H402)</f>
        <v/>
      </c>
      <c r="E401" s="37" t="str">
        <f t="shared" si="36"/>
        <v/>
      </c>
      <c r="F401" s="37" t="str">
        <f>IF(OR(Inventaires!H402="",Rapport!A$2&lt;&gt;Inventaires!H402),"",Inventaires!I402)</f>
        <v/>
      </c>
      <c r="G401" s="37" t="str">
        <f t="shared" si="37"/>
        <v/>
      </c>
      <c r="H401" s="37" t="str">
        <f>IF(OR(F401&lt;&gt;Rapport!$C$1,F401=""),"",ROW())</f>
        <v/>
      </c>
      <c r="I401" s="52" t="str">
        <f ca="1">IF(COUNTIF($I$3:I400,F401)&lt;1,F401,"")</f>
        <v/>
      </c>
      <c r="J401" s="37" t="str">
        <f t="shared" ca="1" si="38"/>
        <v/>
      </c>
      <c r="K401" s="51" t="str">
        <f>IF(Inventaires!I402="","",Inventaires!I402)</f>
        <v/>
      </c>
      <c r="L401" s="37" t="str">
        <f t="shared" si="41"/>
        <v/>
      </c>
    </row>
    <row r="402" spans="1:12" x14ac:dyDescent="0.3">
      <c r="A402" s="53" t="str">
        <f t="shared" ca="1" si="39"/>
        <v/>
      </c>
      <c r="B402" s="54" t="str">
        <f t="shared" ca="1" si="40"/>
        <v/>
      </c>
      <c r="D402" s="52" t="str">
        <f>IF(Inventaires!H403="","",Inventaires!H403)</f>
        <v/>
      </c>
      <c r="E402" s="37" t="str">
        <f t="shared" si="36"/>
        <v/>
      </c>
      <c r="F402" s="37" t="str">
        <f>IF(OR(Inventaires!H403="",Rapport!A$2&lt;&gt;Inventaires!H403),"",Inventaires!I403)</f>
        <v/>
      </c>
      <c r="G402" s="37" t="str">
        <f t="shared" si="37"/>
        <v/>
      </c>
      <c r="H402" s="37" t="str">
        <f>IF(OR(F402&lt;&gt;Rapport!$C$1,F402=""),"",ROW())</f>
        <v/>
      </c>
      <c r="I402" s="52" t="str">
        <f ca="1">IF(COUNTIF($I$3:I401,F402)&lt;1,F402,"")</f>
        <v/>
      </c>
      <c r="J402" s="37" t="str">
        <f t="shared" ca="1" si="38"/>
        <v/>
      </c>
      <c r="K402" s="51" t="str">
        <f>IF(Inventaires!I403="","",Inventaires!I403)</f>
        <v/>
      </c>
      <c r="L402" s="37" t="str">
        <f t="shared" si="41"/>
        <v/>
      </c>
    </row>
    <row r="403" spans="1:12" x14ac:dyDescent="0.3">
      <c r="A403" s="53" t="str">
        <f t="shared" ca="1" si="39"/>
        <v/>
      </c>
      <c r="B403" s="54" t="str">
        <f t="shared" ca="1" si="40"/>
        <v/>
      </c>
      <c r="D403" s="52" t="str">
        <f>IF(Inventaires!H404="","",Inventaires!H404)</f>
        <v/>
      </c>
      <c r="E403" s="37" t="str">
        <f t="shared" si="36"/>
        <v/>
      </c>
      <c r="F403" s="37" t="str">
        <f>IF(OR(Inventaires!H404="",Rapport!A$2&lt;&gt;Inventaires!H404),"",Inventaires!I404)</f>
        <v/>
      </c>
      <c r="G403" s="37" t="str">
        <f t="shared" si="37"/>
        <v/>
      </c>
      <c r="H403" s="37" t="str">
        <f>IF(OR(F403&lt;&gt;Rapport!$C$1,F403=""),"",ROW())</f>
        <v/>
      </c>
      <c r="I403" s="52" t="str">
        <f ca="1">IF(COUNTIF($I$3:I402,F403)&lt;1,F403,"")</f>
        <v/>
      </c>
      <c r="J403" s="37" t="str">
        <f t="shared" ca="1" si="38"/>
        <v/>
      </c>
      <c r="K403" s="51" t="str">
        <f>IF(Inventaires!I404="","",Inventaires!I404)</f>
        <v/>
      </c>
      <c r="L403" s="37" t="str">
        <f t="shared" si="41"/>
        <v/>
      </c>
    </row>
    <row r="404" spans="1:12" x14ac:dyDescent="0.3">
      <c r="A404" s="53" t="str">
        <f t="shared" ca="1" si="39"/>
        <v/>
      </c>
      <c r="B404" s="54" t="str">
        <f t="shared" ca="1" si="40"/>
        <v/>
      </c>
      <c r="D404" s="52" t="str">
        <f>IF(Inventaires!H405="","",Inventaires!H405)</f>
        <v/>
      </c>
      <c r="E404" s="37" t="str">
        <f t="shared" si="36"/>
        <v/>
      </c>
      <c r="F404" s="37" t="str">
        <f>IF(OR(Inventaires!H405="",Rapport!A$2&lt;&gt;Inventaires!H405),"",Inventaires!I405)</f>
        <v/>
      </c>
      <c r="G404" s="37" t="str">
        <f t="shared" si="37"/>
        <v/>
      </c>
      <c r="H404" s="37" t="str">
        <f>IF(OR(F404&lt;&gt;Rapport!$C$1,F404=""),"",ROW())</f>
        <v/>
      </c>
      <c r="I404" s="52" t="str">
        <f ca="1">IF(COUNTIF($I$3:I403,F404)&lt;1,F404,"")</f>
        <v/>
      </c>
      <c r="J404" s="37" t="str">
        <f t="shared" ca="1" si="38"/>
        <v/>
      </c>
      <c r="K404" s="51" t="str">
        <f>IF(Inventaires!I405="","",Inventaires!I405)</f>
        <v/>
      </c>
      <c r="L404" s="37" t="str">
        <f t="shared" si="41"/>
        <v/>
      </c>
    </row>
    <row r="405" spans="1:12" x14ac:dyDescent="0.3">
      <c r="A405" s="53" t="str">
        <f t="shared" ca="1" si="39"/>
        <v/>
      </c>
      <c r="B405" s="54" t="str">
        <f t="shared" ca="1" si="40"/>
        <v/>
      </c>
      <c r="D405" s="52" t="str">
        <f>IF(Inventaires!H406="","",Inventaires!H406)</f>
        <v/>
      </c>
      <c r="E405" s="37" t="str">
        <f t="shared" si="36"/>
        <v/>
      </c>
      <c r="F405" s="37" t="str">
        <f>IF(OR(Inventaires!H406="",Rapport!A$2&lt;&gt;Inventaires!H406),"",Inventaires!I406)</f>
        <v/>
      </c>
      <c r="G405" s="37" t="str">
        <f t="shared" si="37"/>
        <v/>
      </c>
      <c r="H405" s="37" t="str">
        <f>IF(OR(F405&lt;&gt;Rapport!$C$1,F405=""),"",ROW())</f>
        <v/>
      </c>
      <c r="I405" s="52" t="str">
        <f ca="1">IF(COUNTIF($I$3:I404,F405)&lt;1,F405,"")</f>
        <v/>
      </c>
      <c r="J405" s="37" t="str">
        <f t="shared" ca="1" si="38"/>
        <v/>
      </c>
      <c r="K405" s="51" t="str">
        <f>IF(Inventaires!I406="","",Inventaires!I406)</f>
        <v/>
      </c>
      <c r="L405" s="37" t="str">
        <f t="shared" si="41"/>
        <v/>
      </c>
    </row>
    <row r="406" spans="1:12" x14ac:dyDescent="0.3">
      <c r="A406" s="53" t="str">
        <f t="shared" ca="1" si="39"/>
        <v/>
      </c>
      <c r="B406" s="54" t="str">
        <f t="shared" ca="1" si="40"/>
        <v/>
      </c>
      <c r="D406" s="52" t="str">
        <f>IF(Inventaires!H407="","",Inventaires!H407)</f>
        <v/>
      </c>
      <c r="E406" s="37" t="str">
        <f t="shared" si="36"/>
        <v/>
      </c>
      <c r="F406" s="37" t="str">
        <f>IF(OR(Inventaires!H407="",Rapport!A$2&lt;&gt;Inventaires!H407),"",Inventaires!I407)</f>
        <v/>
      </c>
      <c r="G406" s="37" t="str">
        <f t="shared" si="37"/>
        <v/>
      </c>
      <c r="H406" s="37" t="str">
        <f>IF(OR(F406&lt;&gt;Rapport!$C$1,F406=""),"",ROW())</f>
        <v/>
      </c>
      <c r="I406" s="52" t="str">
        <f ca="1">IF(COUNTIF($I$3:I405,F406)&lt;1,F406,"")</f>
        <v/>
      </c>
      <c r="J406" s="37" t="str">
        <f t="shared" ca="1" si="38"/>
        <v/>
      </c>
      <c r="K406" s="51" t="str">
        <f>IF(Inventaires!I407="","",Inventaires!I407)</f>
        <v/>
      </c>
      <c r="L406" s="37" t="str">
        <f t="shared" si="41"/>
        <v/>
      </c>
    </row>
    <row r="407" spans="1:12" x14ac:dyDescent="0.3">
      <c r="A407" s="53" t="str">
        <f t="shared" ca="1" si="39"/>
        <v/>
      </c>
      <c r="B407" s="54" t="str">
        <f t="shared" ca="1" si="40"/>
        <v/>
      </c>
      <c r="D407" s="52" t="str">
        <f>IF(Inventaires!H408="","",Inventaires!H408)</f>
        <v/>
      </c>
      <c r="E407" s="37" t="str">
        <f t="shared" si="36"/>
        <v/>
      </c>
      <c r="F407" s="37" t="str">
        <f>IF(OR(Inventaires!H408="",Rapport!A$2&lt;&gt;Inventaires!H408),"",Inventaires!I408)</f>
        <v/>
      </c>
      <c r="G407" s="37" t="str">
        <f t="shared" si="37"/>
        <v/>
      </c>
      <c r="H407" s="37" t="str">
        <f>IF(OR(F407&lt;&gt;Rapport!$C$1,F407=""),"",ROW())</f>
        <v/>
      </c>
      <c r="I407" s="52" t="str">
        <f ca="1">IF(COUNTIF($I$3:I406,F407)&lt;1,F407,"")</f>
        <v/>
      </c>
      <c r="J407" s="37" t="str">
        <f t="shared" ca="1" si="38"/>
        <v/>
      </c>
      <c r="K407" s="51" t="str">
        <f>IF(Inventaires!I408="","",Inventaires!I408)</f>
        <v/>
      </c>
      <c r="L407" s="37" t="str">
        <f t="shared" si="41"/>
        <v/>
      </c>
    </row>
    <row r="408" spans="1:12" x14ac:dyDescent="0.3">
      <c r="A408" s="53" t="str">
        <f t="shared" ca="1" si="39"/>
        <v/>
      </c>
      <c r="B408" s="54" t="str">
        <f t="shared" ca="1" si="40"/>
        <v/>
      </c>
      <c r="D408" s="52" t="str">
        <f>IF(Inventaires!H409="","",Inventaires!H409)</f>
        <v/>
      </c>
      <c r="E408" s="37" t="str">
        <f t="shared" si="36"/>
        <v/>
      </c>
      <c r="F408" s="37" t="str">
        <f>IF(OR(Inventaires!H409="",Rapport!A$2&lt;&gt;Inventaires!H409),"",Inventaires!I409)</f>
        <v/>
      </c>
      <c r="G408" s="37" t="str">
        <f t="shared" si="37"/>
        <v/>
      </c>
      <c r="H408" s="37" t="str">
        <f>IF(OR(F408&lt;&gt;Rapport!$C$1,F408=""),"",ROW())</f>
        <v/>
      </c>
      <c r="I408" s="52" t="str">
        <f ca="1">IF(COUNTIF($I$3:I407,F408)&lt;1,F408,"")</f>
        <v/>
      </c>
      <c r="J408" s="37" t="str">
        <f t="shared" ca="1" si="38"/>
        <v/>
      </c>
      <c r="K408" s="51" t="str">
        <f>IF(Inventaires!I409="","",Inventaires!I409)</f>
        <v/>
      </c>
      <c r="L408" s="37" t="str">
        <f t="shared" si="41"/>
        <v/>
      </c>
    </row>
    <row r="409" spans="1:12" x14ac:dyDescent="0.3">
      <c r="A409" s="53" t="str">
        <f t="shared" ca="1" si="39"/>
        <v/>
      </c>
      <c r="B409" s="54" t="str">
        <f t="shared" ca="1" si="40"/>
        <v/>
      </c>
      <c r="D409" s="52" t="str">
        <f>IF(Inventaires!H410="","",Inventaires!H410)</f>
        <v/>
      </c>
      <c r="E409" s="37" t="str">
        <f t="shared" si="36"/>
        <v/>
      </c>
      <c r="F409" s="37" t="str">
        <f>IF(OR(Inventaires!H410="",Rapport!A$2&lt;&gt;Inventaires!H410),"",Inventaires!I410)</f>
        <v/>
      </c>
      <c r="G409" s="37" t="str">
        <f t="shared" si="37"/>
        <v/>
      </c>
      <c r="H409" s="37" t="str">
        <f>IF(OR(F409&lt;&gt;Rapport!$C$1,F409=""),"",ROW())</f>
        <v/>
      </c>
      <c r="I409" s="52" t="str">
        <f ca="1">IF(COUNTIF($I$3:I408,F409)&lt;1,F409,"")</f>
        <v/>
      </c>
      <c r="J409" s="37" t="str">
        <f t="shared" ca="1" si="38"/>
        <v/>
      </c>
      <c r="K409" s="51" t="str">
        <f>IF(Inventaires!I410="","",Inventaires!I410)</f>
        <v/>
      </c>
      <c r="L409" s="37" t="str">
        <f t="shared" si="41"/>
        <v/>
      </c>
    </row>
    <row r="410" spans="1:12" x14ac:dyDescent="0.3">
      <c r="A410" s="53" t="str">
        <f t="shared" ca="1" si="39"/>
        <v/>
      </c>
      <c r="B410" s="54" t="str">
        <f t="shared" ca="1" si="40"/>
        <v/>
      </c>
      <c r="D410" s="52" t="str">
        <f>IF(Inventaires!H411="","",Inventaires!H411)</f>
        <v/>
      </c>
      <c r="E410" s="37" t="str">
        <f t="shared" si="36"/>
        <v/>
      </c>
      <c r="F410" s="37" t="str">
        <f>IF(OR(Inventaires!H411="",Rapport!A$2&lt;&gt;Inventaires!H411),"",Inventaires!I411)</f>
        <v/>
      </c>
      <c r="G410" s="37" t="str">
        <f t="shared" si="37"/>
        <v/>
      </c>
      <c r="H410" s="37" t="str">
        <f>IF(OR(F410&lt;&gt;Rapport!$C$1,F410=""),"",ROW())</f>
        <v/>
      </c>
      <c r="I410" s="52" t="str">
        <f ca="1">IF(COUNTIF($I$3:I409,F410)&lt;1,F410,"")</f>
        <v/>
      </c>
      <c r="J410" s="37" t="str">
        <f t="shared" ca="1" si="38"/>
        <v/>
      </c>
      <c r="K410" s="51" t="str">
        <f>IF(Inventaires!I411="","",Inventaires!I411)</f>
        <v/>
      </c>
      <c r="L410" s="37" t="str">
        <f t="shared" si="41"/>
        <v/>
      </c>
    </row>
    <row r="411" spans="1:12" x14ac:dyDescent="0.3">
      <c r="A411" s="53" t="str">
        <f t="shared" ca="1" si="39"/>
        <v/>
      </c>
      <c r="B411" s="54" t="str">
        <f t="shared" ca="1" si="40"/>
        <v/>
      </c>
      <c r="D411" s="52" t="str">
        <f>IF(Inventaires!H412="","",Inventaires!H412)</f>
        <v/>
      </c>
      <c r="E411" s="37" t="str">
        <f t="shared" si="36"/>
        <v/>
      </c>
      <c r="F411" s="37" t="str">
        <f>IF(OR(Inventaires!H412="",Rapport!A$2&lt;&gt;Inventaires!H412),"",Inventaires!I412)</f>
        <v/>
      </c>
      <c r="G411" s="37" t="str">
        <f t="shared" si="37"/>
        <v/>
      </c>
      <c r="H411" s="37" t="str">
        <f>IF(OR(F411&lt;&gt;Rapport!$C$1,F411=""),"",ROW())</f>
        <v/>
      </c>
      <c r="I411" s="52" t="str">
        <f ca="1">IF(COUNTIF($I$3:I410,F411)&lt;1,F411,"")</f>
        <v/>
      </c>
      <c r="J411" s="37" t="str">
        <f t="shared" ca="1" si="38"/>
        <v/>
      </c>
      <c r="K411" s="51" t="str">
        <f>IF(Inventaires!I412="","",Inventaires!I412)</f>
        <v/>
      </c>
      <c r="L411" s="37" t="str">
        <f t="shared" si="41"/>
        <v/>
      </c>
    </row>
    <row r="412" spans="1:12" x14ac:dyDescent="0.3">
      <c r="A412" s="53" t="str">
        <f t="shared" ca="1" si="39"/>
        <v/>
      </c>
      <c r="B412" s="54" t="str">
        <f t="shared" ca="1" si="40"/>
        <v/>
      </c>
      <c r="D412" s="52" t="str">
        <f>IF(Inventaires!H413="","",Inventaires!H413)</f>
        <v/>
      </c>
      <c r="E412" s="37" t="str">
        <f t="shared" si="36"/>
        <v/>
      </c>
      <c r="F412" s="37" t="str">
        <f>IF(OR(Inventaires!H413="",Rapport!A$2&lt;&gt;Inventaires!H413),"",Inventaires!I413)</f>
        <v/>
      </c>
      <c r="G412" s="37" t="str">
        <f t="shared" si="37"/>
        <v/>
      </c>
      <c r="H412" s="37" t="str">
        <f>IF(OR(F412&lt;&gt;Rapport!$C$1,F412=""),"",ROW())</f>
        <v/>
      </c>
      <c r="I412" s="52" t="str">
        <f ca="1">IF(COUNTIF($I$3:I411,F412)&lt;1,F412,"")</f>
        <v/>
      </c>
      <c r="J412" s="37" t="str">
        <f t="shared" ca="1" si="38"/>
        <v/>
      </c>
      <c r="K412" s="51" t="str">
        <f>IF(Inventaires!I413="","",Inventaires!I413)</f>
        <v/>
      </c>
      <c r="L412" s="37" t="str">
        <f t="shared" si="41"/>
        <v/>
      </c>
    </row>
    <row r="413" spans="1:12" x14ac:dyDescent="0.3">
      <c r="A413" s="53" t="str">
        <f t="shared" ca="1" si="39"/>
        <v/>
      </c>
      <c r="B413" s="54" t="str">
        <f t="shared" ca="1" si="40"/>
        <v/>
      </c>
      <c r="D413" s="52" t="str">
        <f>IF(Inventaires!H414="","",Inventaires!H414)</f>
        <v/>
      </c>
      <c r="E413" s="37" t="str">
        <f t="shared" si="36"/>
        <v/>
      </c>
      <c r="F413" s="37" t="str">
        <f>IF(OR(Inventaires!H414="",Rapport!A$2&lt;&gt;Inventaires!H414),"",Inventaires!I414)</f>
        <v/>
      </c>
      <c r="G413" s="37" t="str">
        <f t="shared" si="37"/>
        <v/>
      </c>
      <c r="H413" s="37" t="str">
        <f>IF(OR(F413&lt;&gt;Rapport!$C$1,F413=""),"",ROW())</f>
        <v/>
      </c>
      <c r="I413" s="52" t="str">
        <f ca="1">IF(COUNTIF($I$3:I412,F413)&lt;1,F413,"")</f>
        <v/>
      </c>
      <c r="J413" s="37" t="str">
        <f t="shared" ca="1" si="38"/>
        <v/>
      </c>
      <c r="K413" s="51" t="str">
        <f>IF(Inventaires!I414="","",Inventaires!I414)</f>
        <v/>
      </c>
      <c r="L413" s="37" t="str">
        <f t="shared" si="41"/>
        <v/>
      </c>
    </row>
    <row r="414" spans="1:12" x14ac:dyDescent="0.3">
      <c r="A414" s="53" t="str">
        <f t="shared" ca="1" si="39"/>
        <v/>
      </c>
      <c r="B414" s="54" t="str">
        <f t="shared" ca="1" si="40"/>
        <v/>
      </c>
      <c r="D414" s="52" t="str">
        <f>IF(Inventaires!H415="","",Inventaires!H415)</f>
        <v/>
      </c>
      <c r="E414" s="37" t="str">
        <f t="shared" si="36"/>
        <v/>
      </c>
      <c r="F414" s="37" t="str">
        <f>IF(OR(Inventaires!H415="",Rapport!A$2&lt;&gt;Inventaires!H415),"",Inventaires!I415)</f>
        <v/>
      </c>
      <c r="G414" s="37" t="str">
        <f t="shared" si="37"/>
        <v/>
      </c>
      <c r="H414" s="37" t="str">
        <f>IF(OR(F414&lt;&gt;Rapport!$C$1,F414=""),"",ROW())</f>
        <v/>
      </c>
      <c r="I414" s="52" t="str">
        <f ca="1">IF(COUNTIF($I$3:I413,F414)&lt;1,F414,"")</f>
        <v/>
      </c>
      <c r="J414" s="37" t="str">
        <f t="shared" ca="1" si="38"/>
        <v/>
      </c>
      <c r="K414" s="51" t="str">
        <f>IF(Inventaires!I415="","",Inventaires!I415)</f>
        <v/>
      </c>
      <c r="L414" s="37" t="str">
        <f t="shared" si="41"/>
        <v/>
      </c>
    </row>
    <row r="415" spans="1:12" x14ac:dyDescent="0.3">
      <c r="A415" s="53" t="str">
        <f t="shared" ca="1" si="39"/>
        <v/>
      </c>
      <c r="B415" s="54" t="str">
        <f t="shared" ca="1" si="40"/>
        <v/>
      </c>
      <c r="D415" s="52" t="str">
        <f>IF(Inventaires!H416="","",Inventaires!H416)</f>
        <v/>
      </c>
      <c r="E415" s="37" t="str">
        <f t="shared" si="36"/>
        <v/>
      </c>
      <c r="F415" s="37" t="str">
        <f>IF(OR(Inventaires!H416="",Rapport!A$2&lt;&gt;Inventaires!H416),"",Inventaires!I416)</f>
        <v/>
      </c>
      <c r="G415" s="37" t="str">
        <f t="shared" si="37"/>
        <v/>
      </c>
      <c r="H415" s="37" t="str">
        <f>IF(OR(F415&lt;&gt;Rapport!$C$1,F415=""),"",ROW())</f>
        <v/>
      </c>
      <c r="I415" s="52" t="str">
        <f ca="1">IF(COUNTIF($I$3:I414,F415)&lt;1,F415,"")</f>
        <v/>
      </c>
      <c r="J415" s="37" t="str">
        <f t="shared" ca="1" si="38"/>
        <v/>
      </c>
      <c r="K415" s="51" t="str">
        <f>IF(Inventaires!I416="","",Inventaires!I416)</f>
        <v/>
      </c>
      <c r="L415" s="37" t="str">
        <f t="shared" si="41"/>
        <v/>
      </c>
    </row>
    <row r="416" spans="1:12" x14ac:dyDescent="0.3">
      <c r="A416" s="53" t="str">
        <f t="shared" ca="1" si="39"/>
        <v/>
      </c>
      <c r="B416" s="54" t="str">
        <f t="shared" ca="1" si="40"/>
        <v/>
      </c>
      <c r="D416" s="52" t="str">
        <f>IF(Inventaires!H417="","",Inventaires!H417)</f>
        <v/>
      </c>
      <c r="E416" s="37" t="str">
        <f t="shared" si="36"/>
        <v/>
      </c>
      <c r="F416" s="37" t="str">
        <f>IF(OR(Inventaires!H417="",Rapport!A$2&lt;&gt;Inventaires!H417),"",Inventaires!I417)</f>
        <v/>
      </c>
      <c r="G416" s="37" t="str">
        <f t="shared" si="37"/>
        <v/>
      </c>
      <c r="H416" s="37" t="str">
        <f>IF(OR(F416&lt;&gt;Rapport!$C$1,F416=""),"",ROW())</f>
        <v/>
      </c>
      <c r="I416" s="52" t="str">
        <f ca="1">IF(COUNTIF($I$3:I415,F416)&lt;1,F416,"")</f>
        <v/>
      </c>
      <c r="J416" s="37" t="str">
        <f t="shared" ca="1" si="38"/>
        <v/>
      </c>
      <c r="K416" s="51" t="str">
        <f>IF(Inventaires!I417="","",Inventaires!I417)</f>
        <v/>
      </c>
      <c r="L416" s="37" t="str">
        <f t="shared" si="41"/>
        <v/>
      </c>
    </row>
    <row r="417" spans="1:12" x14ac:dyDescent="0.3">
      <c r="A417" s="53" t="str">
        <f t="shared" ca="1" si="39"/>
        <v/>
      </c>
      <c r="B417" s="54" t="str">
        <f t="shared" ca="1" si="40"/>
        <v/>
      </c>
      <c r="D417" s="52" t="str">
        <f>IF(Inventaires!H418="","",Inventaires!H418)</f>
        <v/>
      </c>
      <c r="E417" s="37" t="str">
        <f t="shared" si="36"/>
        <v/>
      </c>
      <c r="F417" s="37" t="str">
        <f>IF(OR(Inventaires!H418="",Rapport!A$2&lt;&gt;Inventaires!H418),"",Inventaires!I418)</f>
        <v/>
      </c>
      <c r="G417" s="37" t="str">
        <f t="shared" si="37"/>
        <v/>
      </c>
      <c r="H417" s="37" t="str">
        <f>IF(OR(F417&lt;&gt;Rapport!$C$1,F417=""),"",ROW())</f>
        <v/>
      </c>
      <c r="I417" s="52" t="str">
        <f ca="1">IF(COUNTIF($I$3:I416,F417)&lt;1,F417,"")</f>
        <v/>
      </c>
      <c r="J417" s="37" t="str">
        <f t="shared" ca="1" si="38"/>
        <v/>
      </c>
      <c r="K417" s="51" t="str">
        <f>IF(Inventaires!I418="","",Inventaires!I418)</f>
        <v/>
      </c>
      <c r="L417" s="37" t="str">
        <f t="shared" si="41"/>
        <v/>
      </c>
    </row>
    <row r="418" spans="1:12" x14ac:dyDescent="0.3">
      <c r="A418" s="53" t="str">
        <f t="shared" ca="1" si="39"/>
        <v/>
      </c>
      <c r="B418" s="54" t="str">
        <f t="shared" ca="1" si="40"/>
        <v/>
      </c>
      <c r="D418" s="52" t="str">
        <f>IF(Inventaires!H419="","",Inventaires!H419)</f>
        <v/>
      </c>
      <c r="E418" s="37" t="str">
        <f t="shared" si="36"/>
        <v/>
      </c>
      <c r="F418" s="37" t="str">
        <f>IF(OR(Inventaires!H419="",Rapport!A$2&lt;&gt;Inventaires!H419),"",Inventaires!I419)</f>
        <v/>
      </c>
      <c r="G418" s="37" t="str">
        <f t="shared" si="37"/>
        <v/>
      </c>
      <c r="H418" s="37" t="str">
        <f>IF(OR(F418&lt;&gt;Rapport!$C$1,F418=""),"",ROW())</f>
        <v/>
      </c>
      <c r="I418" s="52" t="str">
        <f ca="1">IF(COUNTIF($I$3:I417,F418)&lt;1,F418,"")</f>
        <v/>
      </c>
      <c r="J418" s="37" t="str">
        <f t="shared" ca="1" si="38"/>
        <v/>
      </c>
      <c r="K418" s="51" t="str">
        <f>IF(Inventaires!I419="","",Inventaires!I419)</f>
        <v/>
      </c>
      <c r="L418" s="37" t="str">
        <f t="shared" si="41"/>
        <v/>
      </c>
    </row>
    <row r="419" spans="1:12" x14ac:dyDescent="0.3">
      <c r="A419" s="53" t="str">
        <f t="shared" ca="1" si="39"/>
        <v/>
      </c>
      <c r="B419" s="54" t="str">
        <f t="shared" ca="1" si="40"/>
        <v/>
      </c>
      <c r="D419" s="52" t="str">
        <f>IF(Inventaires!H420="","",Inventaires!H420)</f>
        <v/>
      </c>
      <c r="E419" s="37" t="str">
        <f t="shared" si="36"/>
        <v/>
      </c>
      <c r="F419" s="37" t="str">
        <f>IF(OR(Inventaires!H420="",Rapport!A$2&lt;&gt;Inventaires!H420),"",Inventaires!I420)</f>
        <v/>
      </c>
      <c r="G419" s="37" t="str">
        <f t="shared" si="37"/>
        <v/>
      </c>
      <c r="H419" s="37" t="str">
        <f>IF(OR(F419&lt;&gt;Rapport!$C$1,F419=""),"",ROW())</f>
        <v/>
      </c>
      <c r="I419" s="52" t="str">
        <f ca="1">IF(COUNTIF($I$3:I418,F419)&lt;1,F419,"")</f>
        <v/>
      </c>
      <c r="J419" s="37" t="str">
        <f t="shared" ca="1" si="38"/>
        <v/>
      </c>
      <c r="K419" s="51" t="str">
        <f>IF(Inventaires!I420="","",Inventaires!I420)</f>
        <v/>
      </c>
      <c r="L419" s="37" t="str">
        <f t="shared" si="41"/>
        <v/>
      </c>
    </row>
    <row r="420" spans="1:12" x14ac:dyDescent="0.3">
      <c r="A420" s="53" t="str">
        <f t="shared" ca="1" si="39"/>
        <v/>
      </c>
      <c r="B420" s="54" t="str">
        <f t="shared" ca="1" si="40"/>
        <v/>
      </c>
      <c r="D420" s="52" t="str">
        <f>IF(Inventaires!H421="","",Inventaires!H421)</f>
        <v/>
      </c>
      <c r="E420" s="37" t="str">
        <f t="shared" si="36"/>
        <v/>
      </c>
      <c r="F420" s="37" t="str">
        <f>IF(OR(Inventaires!H421="",Rapport!A$2&lt;&gt;Inventaires!H421),"",Inventaires!I421)</f>
        <v/>
      </c>
      <c r="G420" s="37" t="str">
        <f t="shared" si="37"/>
        <v/>
      </c>
      <c r="H420" s="37" t="str">
        <f>IF(OR(F420&lt;&gt;Rapport!$C$1,F420=""),"",ROW())</f>
        <v/>
      </c>
      <c r="I420" s="52" t="str">
        <f ca="1">IF(COUNTIF($I$3:I419,F420)&lt;1,F420,"")</f>
        <v/>
      </c>
      <c r="J420" s="37" t="str">
        <f t="shared" ca="1" si="38"/>
        <v/>
      </c>
      <c r="K420" s="51" t="str">
        <f>IF(Inventaires!I421="","",Inventaires!I421)</f>
        <v/>
      </c>
      <c r="L420" s="37" t="str">
        <f t="shared" si="41"/>
        <v/>
      </c>
    </row>
    <row r="421" spans="1:12" x14ac:dyDescent="0.3">
      <c r="A421" s="53" t="str">
        <f t="shared" ca="1" si="39"/>
        <v/>
      </c>
      <c r="B421" s="54" t="str">
        <f t="shared" ca="1" si="40"/>
        <v/>
      </c>
      <c r="D421" s="52" t="str">
        <f>IF(Inventaires!H422="","",Inventaires!H422)</f>
        <v/>
      </c>
      <c r="E421" s="37" t="str">
        <f t="shared" si="36"/>
        <v/>
      </c>
      <c r="F421" s="37" t="str">
        <f>IF(OR(Inventaires!H422="",Rapport!A$2&lt;&gt;Inventaires!H422),"",Inventaires!I422)</f>
        <v/>
      </c>
      <c r="G421" s="37" t="str">
        <f t="shared" si="37"/>
        <v/>
      </c>
      <c r="H421" s="37" t="str">
        <f>IF(OR(F421&lt;&gt;Rapport!$C$1,F421=""),"",ROW())</f>
        <v/>
      </c>
      <c r="I421" s="52" t="str">
        <f ca="1">IF(COUNTIF($I$3:I420,F421)&lt;1,F421,"")</f>
        <v/>
      </c>
      <c r="J421" s="37" t="str">
        <f t="shared" ca="1" si="38"/>
        <v/>
      </c>
      <c r="K421" s="51" t="str">
        <f>IF(Inventaires!I422="","",Inventaires!I422)</f>
        <v/>
      </c>
      <c r="L421" s="37" t="str">
        <f t="shared" si="41"/>
        <v/>
      </c>
    </row>
    <row r="422" spans="1:12" x14ac:dyDescent="0.3">
      <c r="A422" s="53" t="str">
        <f t="shared" ca="1" si="39"/>
        <v/>
      </c>
      <c r="B422" s="54" t="str">
        <f t="shared" ca="1" si="40"/>
        <v/>
      </c>
      <c r="D422" s="52" t="str">
        <f>IF(Inventaires!H423="","",Inventaires!H423)</f>
        <v/>
      </c>
      <c r="E422" s="37" t="str">
        <f t="shared" si="36"/>
        <v/>
      </c>
      <c r="F422" s="37" t="str">
        <f>IF(OR(Inventaires!H423="",Rapport!A$2&lt;&gt;Inventaires!H423),"",Inventaires!I423)</f>
        <v/>
      </c>
      <c r="G422" s="37" t="str">
        <f t="shared" si="37"/>
        <v/>
      </c>
      <c r="H422" s="37" t="str">
        <f>IF(OR(F422&lt;&gt;Rapport!$C$1,F422=""),"",ROW())</f>
        <v/>
      </c>
      <c r="I422" s="52" t="str">
        <f ca="1">IF(COUNTIF($I$3:I421,F422)&lt;1,F422,"")</f>
        <v/>
      </c>
      <c r="J422" s="37" t="str">
        <f t="shared" ca="1" si="38"/>
        <v/>
      </c>
      <c r="K422" s="51" t="str">
        <f>IF(Inventaires!I423="","",Inventaires!I423)</f>
        <v/>
      </c>
      <c r="L422" s="37" t="str">
        <f t="shared" si="41"/>
        <v/>
      </c>
    </row>
    <row r="423" spans="1:12" x14ac:dyDescent="0.3">
      <c r="A423" s="53" t="str">
        <f t="shared" ca="1" si="39"/>
        <v/>
      </c>
      <c r="B423" s="54" t="str">
        <f t="shared" ca="1" si="40"/>
        <v/>
      </c>
      <c r="D423" s="52" t="str">
        <f>IF(Inventaires!H424="","",Inventaires!H424)</f>
        <v/>
      </c>
      <c r="E423" s="37" t="str">
        <f t="shared" si="36"/>
        <v/>
      </c>
      <c r="F423" s="37" t="str">
        <f>IF(OR(Inventaires!H424="",Rapport!A$2&lt;&gt;Inventaires!H424),"",Inventaires!I424)</f>
        <v/>
      </c>
      <c r="G423" s="37" t="str">
        <f t="shared" si="37"/>
        <v/>
      </c>
      <c r="H423" s="37" t="str">
        <f>IF(OR(F423&lt;&gt;Rapport!$C$1,F423=""),"",ROW())</f>
        <v/>
      </c>
      <c r="I423" s="52" t="str">
        <f ca="1">IF(COUNTIF($I$3:I422,F423)&lt;1,F423,"")</f>
        <v/>
      </c>
      <c r="J423" s="37" t="str">
        <f t="shared" ca="1" si="38"/>
        <v/>
      </c>
      <c r="K423" s="51" t="str">
        <f>IF(Inventaires!I424="","",Inventaires!I424)</f>
        <v/>
      </c>
      <c r="L423" s="37" t="str">
        <f t="shared" si="41"/>
        <v/>
      </c>
    </row>
    <row r="424" spans="1:12" x14ac:dyDescent="0.3">
      <c r="A424" s="53" t="str">
        <f t="shared" ca="1" si="39"/>
        <v/>
      </c>
      <c r="B424" s="54" t="str">
        <f t="shared" ca="1" si="40"/>
        <v/>
      </c>
      <c r="D424" s="52" t="str">
        <f>IF(Inventaires!H425="","",Inventaires!H425)</f>
        <v/>
      </c>
      <c r="E424" s="37" t="str">
        <f t="shared" si="36"/>
        <v/>
      </c>
      <c r="F424" s="37" t="str">
        <f>IF(OR(Inventaires!H425="",Rapport!A$2&lt;&gt;Inventaires!H425),"",Inventaires!I425)</f>
        <v/>
      </c>
      <c r="G424" s="37" t="str">
        <f t="shared" si="37"/>
        <v/>
      </c>
      <c r="H424" s="37" t="str">
        <f>IF(OR(F424&lt;&gt;Rapport!$C$1,F424=""),"",ROW())</f>
        <v/>
      </c>
      <c r="I424" s="52" t="str">
        <f ca="1">IF(COUNTIF($I$3:I423,F424)&lt;1,F424,"")</f>
        <v/>
      </c>
      <c r="J424" s="37" t="str">
        <f t="shared" ca="1" si="38"/>
        <v/>
      </c>
      <c r="K424" s="51" t="str">
        <f>IF(Inventaires!I425="","",Inventaires!I425)</f>
        <v/>
      </c>
      <c r="L424" s="37" t="str">
        <f t="shared" si="41"/>
        <v/>
      </c>
    </row>
    <row r="425" spans="1:12" x14ac:dyDescent="0.3">
      <c r="A425" s="53" t="str">
        <f t="shared" ca="1" si="39"/>
        <v/>
      </c>
      <c r="B425" s="54" t="str">
        <f t="shared" ca="1" si="40"/>
        <v/>
      </c>
      <c r="D425" s="52" t="str">
        <f>IF(Inventaires!H426="","",Inventaires!H426)</f>
        <v/>
      </c>
      <c r="E425" s="37" t="str">
        <f t="shared" si="36"/>
        <v/>
      </c>
      <c r="F425" s="37" t="str">
        <f>IF(OR(Inventaires!H426="",Rapport!A$2&lt;&gt;Inventaires!H426),"",Inventaires!I426)</f>
        <v/>
      </c>
      <c r="G425" s="37" t="str">
        <f t="shared" si="37"/>
        <v/>
      </c>
      <c r="H425" s="37" t="str">
        <f>IF(OR(F425&lt;&gt;Rapport!$C$1,F425=""),"",ROW())</f>
        <v/>
      </c>
      <c r="I425" s="52" t="str">
        <f ca="1">IF(COUNTIF($I$3:I424,F425)&lt;1,F425,"")</f>
        <v/>
      </c>
      <c r="J425" s="37" t="str">
        <f t="shared" ca="1" si="38"/>
        <v/>
      </c>
      <c r="K425" s="51" t="str">
        <f>IF(Inventaires!I426="","",Inventaires!I426)</f>
        <v/>
      </c>
      <c r="L425" s="37" t="str">
        <f t="shared" si="41"/>
        <v/>
      </c>
    </row>
    <row r="426" spans="1:12" x14ac:dyDescent="0.3">
      <c r="A426" s="53" t="str">
        <f t="shared" ca="1" si="39"/>
        <v/>
      </c>
      <c r="B426" s="54" t="str">
        <f t="shared" ca="1" si="40"/>
        <v/>
      </c>
      <c r="D426" s="52" t="str">
        <f>IF(Inventaires!H427="","",Inventaires!H427)</f>
        <v/>
      </c>
      <c r="E426" s="37" t="str">
        <f t="shared" si="36"/>
        <v/>
      </c>
      <c r="F426" s="37" t="str">
        <f>IF(OR(Inventaires!H427="",Rapport!A$2&lt;&gt;Inventaires!H427),"",Inventaires!I427)</f>
        <v/>
      </c>
      <c r="G426" s="37" t="str">
        <f t="shared" si="37"/>
        <v/>
      </c>
      <c r="H426" s="37" t="str">
        <f>IF(OR(F426&lt;&gt;Rapport!$C$1,F426=""),"",ROW())</f>
        <v/>
      </c>
      <c r="I426" s="52" t="str">
        <f ca="1">IF(COUNTIF($I$3:I425,F426)&lt;1,F426,"")</f>
        <v/>
      </c>
      <c r="J426" s="37" t="str">
        <f t="shared" ca="1" si="38"/>
        <v/>
      </c>
      <c r="K426" s="51" t="str">
        <f>IF(Inventaires!I427="","",Inventaires!I427)</f>
        <v/>
      </c>
      <c r="L426" s="37" t="str">
        <f t="shared" si="41"/>
        <v/>
      </c>
    </row>
    <row r="427" spans="1:12" x14ac:dyDescent="0.3">
      <c r="A427" s="53" t="str">
        <f t="shared" ca="1" si="39"/>
        <v/>
      </c>
      <c r="B427" s="54" t="str">
        <f t="shared" ca="1" si="40"/>
        <v/>
      </c>
      <c r="D427" s="52" t="str">
        <f>IF(Inventaires!H428="","",Inventaires!H428)</f>
        <v/>
      </c>
      <c r="E427" s="37" t="str">
        <f t="shared" si="36"/>
        <v/>
      </c>
      <c r="F427" s="37" t="str">
        <f>IF(OR(Inventaires!H428="",Rapport!A$2&lt;&gt;Inventaires!H428),"",Inventaires!I428)</f>
        <v/>
      </c>
      <c r="G427" s="37" t="str">
        <f t="shared" si="37"/>
        <v/>
      </c>
      <c r="H427" s="37" t="str">
        <f>IF(OR(F427&lt;&gt;Rapport!$C$1,F427=""),"",ROW())</f>
        <v/>
      </c>
      <c r="I427" s="52" t="str">
        <f ca="1">IF(COUNTIF($I$3:I426,F427)&lt;1,F427,"")</f>
        <v/>
      </c>
      <c r="J427" s="37" t="str">
        <f t="shared" ca="1" si="38"/>
        <v/>
      </c>
      <c r="K427" s="51" t="str">
        <f>IF(Inventaires!I428="","",Inventaires!I428)</f>
        <v/>
      </c>
      <c r="L427" s="37" t="str">
        <f t="shared" si="41"/>
        <v/>
      </c>
    </row>
    <row r="428" spans="1:12" x14ac:dyDescent="0.3">
      <c r="A428" s="53" t="str">
        <f t="shared" ca="1" si="39"/>
        <v/>
      </c>
      <c r="B428" s="54" t="str">
        <f t="shared" ca="1" si="40"/>
        <v/>
      </c>
      <c r="D428" s="52" t="str">
        <f>IF(Inventaires!H429="","",Inventaires!H429)</f>
        <v/>
      </c>
      <c r="E428" s="37" t="str">
        <f t="shared" si="36"/>
        <v/>
      </c>
      <c r="F428" s="37" t="str">
        <f>IF(OR(Inventaires!H429="",Rapport!A$2&lt;&gt;Inventaires!H429),"",Inventaires!I429)</f>
        <v/>
      </c>
      <c r="G428" s="37" t="str">
        <f t="shared" si="37"/>
        <v/>
      </c>
      <c r="H428" s="37" t="str">
        <f>IF(OR(F428&lt;&gt;Rapport!$C$1,F428=""),"",ROW())</f>
        <v/>
      </c>
      <c r="I428" s="52" t="str">
        <f ca="1">IF(COUNTIF($I$3:I427,F428)&lt;1,F428,"")</f>
        <v/>
      </c>
      <c r="J428" s="37" t="str">
        <f t="shared" ca="1" si="38"/>
        <v/>
      </c>
      <c r="K428" s="51" t="str">
        <f>IF(Inventaires!I429="","",Inventaires!I429)</f>
        <v/>
      </c>
      <c r="L428" s="37" t="str">
        <f t="shared" si="41"/>
        <v/>
      </c>
    </row>
    <row r="429" spans="1:12" x14ac:dyDescent="0.3">
      <c r="A429" s="53" t="str">
        <f t="shared" ca="1" si="39"/>
        <v/>
      </c>
      <c r="B429" s="54" t="str">
        <f t="shared" ca="1" si="40"/>
        <v/>
      </c>
      <c r="D429" s="52" t="str">
        <f>IF(Inventaires!H430="","",Inventaires!H430)</f>
        <v/>
      </c>
      <c r="E429" s="37" t="str">
        <f t="shared" si="36"/>
        <v/>
      </c>
      <c r="F429" s="37" t="str">
        <f>IF(OR(Inventaires!H430="",Rapport!A$2&lt;&gt;Inventaires!H430),"",Inventaires!I430)</f>
        <v/>
      </c>
      <c r="G429" s="37" t="str">
        <f t="shared" si="37"/>
        <v/>
      </c>
      <c r="H429" s="37" t="str">
        <f>IF(OR(F429&lt;&gt;Rapport!$C$1,F429=""),"",ROW())</f>
        <v/>
      </c>
      <c r="I429" s="52" t="str">
        <f ca="1">IF(COUNTIF($I$3:I428,F429)&lt;1,F429,"")</f>
        <v/>
      </c>
      <c r="J429" s="37" t="str">
        <f t="shared" ca="1" si="38"/>
        <v/>
      </c>
      <c r="K429" s="51" t="str">
        <f>IF(Inventaires!I430="","",Inventaires!I430)</f>
        <v/>
      </c>
      <c r="L429" s="37" t="str">
        <f t="shared" si="41"/>
        <v/>
      </c>
    </row>
    <row r="430" spans="1:12" x14ac:dyDescent="0.3">
      <c r="A430" s="53" t="str">
        <f t="shared" ca="1" si="39"/>
        <v/>
      </c>
      <c r="B430" s="54" t="str">
        <f t="shared" ca="1" si="40"/>
        <v/>
      </c>
      <c r="D430" s="52" t="str">
        <f>IF(Inventaires!H431="","",Inventaires!H431)</f>
        <v/>
      </c>
      <c r="E430" s="37" t="str">
        <f t="shared" si="36"/>
        <v/>
      </c>
      <c r="F430" s="37" t="str">
        <f>IF(OR(Inventaires!H431="",Rapport!A$2&lt;&gt;Inventaires!H431),"",Inventaires!I431)</f>
        <v/>
      </c>
      <c r="G430" s="37" t="str">
        <f t="shared" si="37"/>
        <v/>
      </c>
      <c r="H430" s="37" t="str">
        <f>IF(OR(F430&lt;&gt;Rapport!$C$1,F430=""),"",ROW())</f>
        <v/>
      </c>
      <c r="I430" s="52" t="str">
        <f ca="1">IF(COUNTIF($I$3:I429,F430)&lt;1,F430,"")</f>
        <v/>
      </c>
      <c r="J430" s="37" t="str">
        <f t="shared" ca="1" si="38"/>
        <v/>
      </c>
      <c r="K430" s="51" t="str">
        <f>IF(Inventaires!I431="","",Inventaires!I431)</f>
        <v/>
      </c>
      <c r="L430" s="37" t="str">
        <f t="shared" si="41"/>
        <v/>
      </c>
    </row>
    <row r="431" spans="1:12" x14ac:dyDescent="0.3">
      <c r="A431" s="53" t="str">
        <f t="shared" ca="1" si="39"/>
        <v/>
      </c>
      <c r="B431" s="54" t="str">
        <f t="shared" ca="1" si="40"/>
        <v/>
      </c>
      <c r="D431" s="52" t="str">
        <f>IF(Inventaires!H432="","",Inventaires!H432)</f>
        <v/>
      </c>
      <c r="E431" s="37" t="str">
        <f t="shared" si="36"/>
        <v/>
      </c>
      <c r="F431" s="37" t="str">
        <f>IF(OR(Inventaires!H432="",Rapport!A$2&lt;&gt;Inventaires!H432),"",Inventaires!I432)</f>
        <v/>
      </c>
      <c r="G431" s="37" t="str">
        <f t="shared" si="37"/>
        <v/>
      </c>
      <c r="H431" s="37" t="str">
        <f>IF(OR(F431&lt;&gt;Rapport!$C$1,F431=""),"",ROW())</f>
        <v/>
      </c>
      <c r="I431" s="52" t="str">
        <f ca="1">IF(COUNTIF($I$3:I430,F431)&lt;1,F431,"")</f>
        <v/>
      </c>
      <c r="J431" s="37" t="str">
        <f t="shared" ca="1" si="38"/>
        <v/>
      </c>
      <c r="K431" s="51" t="str">
        <f>IF(Inventaires!I432="","",Inventaires!I432)</f>
        <v/>
      </c>
      <c r="L431" s="37" t="str">
        <f t="shared" si="41"/>
        <v/>
      </c>
    </row>
    <row r="432" spans="1:12" x14ac:dyDescent="0.3">
      <c r="A432" s="53" t="str">
        <f t="shared" ca="1" si="39"/>
        <v/>
      </c>
      <c r="B432" s="54" t="str">
        <f t="shared" ca="1" si="40"/>
        <v/>
      </c>
      <c r="D432" s="52" t="str">
        <f>IF(Inventaires!H433="","",Inventaires!H433)</f>
        <v/>
      </c>
      <c r="E432" s="37" t="str">
        <f t="shared" si="36"/>
        <v/>
      </c>
      <c r="F432" s="37" t="str">
        <f>IF(OR(Inventaires!H433="",Rapport!A$2&lt;&gt;Inventaires!H433),"",Inventaires!I433)</f>
        <v/>
      </c>
      <c r="G432" s="37" t="str">
        <f t="shared" si="37"/>
        <v/>
      </c>
      <c r="H432" s="37" t="str">
        <f>IF(OR(F432&lt;&gt;Rapport!$C$1,F432=""),"",ROW())</f>
        <v/>
      </c>
      <c r="I432" s="52" t="str">
        <f ca="1">IF(COUNTIF($I$3:I431,F432)&lt;1,F432,"")</f>
        <v/>
      </c>
      <c r="J432" s="37" t="str">
        <f t="shared" ca="1" si="38"/>
        <v/>
      </c>
      <c r="K432" s="51" t="str">
        <f>IF(Inventaires!I433="","",Inventaires!I433)</f>
        <v/>
      </c>
      <c r="L432" s="37" t="str">
        <f t="shared" si="41"/>
        <v/>
      </c>
    </row>
    <row r="433" spans="1:12" x14ac:dyDescent="0.3">
      <c r="A433" s="53" t="str">
        <f t="shared" ca="1" si="39"/>
        <v/>
      </c>
      <c r="B433" s="54" t="str">
        <f t="shared" ca="1" si="40"/>
        <v/>
      </c>
      <c r="D433" s="52" t="str">
        <f>IF(Inventaires!H434="","",Inventaires!H434)</f>
        <v/>
      </c>
      <c r="E433" s="37" t="str">
        <f t="shared" si="36"/>
        <v/>
      </c>
      <c r="F433" s="37" t="str">
        <f>IF(OR(Inventaires!H434="",Rapport!A$2&lt;&gt;Inventaires!H434),"",Inventaires!I434)</f>
        <v/>
      </c>
      <c r="G433" s="37" t="str">
        <f t="shared" si="37"/>
        <v/>
      </c>
      <c r="H433" s="37" t="str">
        <f>IF(OR(F433&lt;&gt;Rapport!$C$1,F433=""),"",ROW())</f>
        <v/>
      </c>
      <c r="I433" s="52" t="str">
        <f ca="1">IF(COUNTIF($I$3:I432,F433)&lt;1,F433,"")</f>
        <v/>
      </c>
      <c r="J433" s="37" t="str">
        <f t="shared" ca="1" si="38"/>
        <v/>
      </c>
      <c r="K433" s="51" t="str">
        <f>IF(Inventaires!I434="","",Inventaires!I434)</f>
        <v/>
      </c>
      <c r="L433" s="37" t="str">
        <f t="shared" si="41"/>
        <v/>
      </c>
    </row>
    <row r="434" spans="1:12" x14ac:dyDescent="0.3">
      <c r="A434" s="53" t="str">
        <f t="shared" ca="1" si="39"/>
        <v/>
      </c>
      <c r="B434" s="54" t="str">
        <f t="shared" ca="1" si="40"/>
        <v/>
      </c>
      <c r="D434" s="52" t="str">
        <f>IF(Inventaires!H435="","",Inventaires!H435)</f>
        <v/>
      </c>
      <c r="E434" s="37" t="str">
        <f t="shared" si="36"/>
        <v/>
      </c>
      <c r="F434" s="37" t="str">
        <f>IF(OR(Inventaires!H435="",Rapport!A$2&lt;&gt;Inventaires!H435),"",Inventaires!I435)</f>
        <v/>
      </c>
      <c r="G434" s="37" t="str">
        <f t="shared" si="37"/>
        <v/>
      </c>
      <c r="H434" s="37" t="str">
        <f>IF(OR(F434&lt;&gt;Rapport!$C$1,F434=""),"",ROW())</f>
        <v/>
      </c>
      <c r="I434" s="52" t="str">
        <f ca="1">IF(COUNTIF($I$3:I433,F434)&lt;1,F434,"")</f>
        <v/>
      </c>
      <c r="J434" s="37" t="str">
        <f t="shared" ca="1" si="38"/>
        <v/>
      </c>
      <c r="K434" s="51" t="str">
        <f>IF(Inventaires!I435="","",Inventaires!I435)</f>
        <v/>
      </c>
      <c r="L434" s="37" t="str">
        <f t="shared" si="41"/>
        <v/>
      </c>
    </row>
    <row r="435" spans="1:12" x14ac:dyDescent="0.3">
      <c r="A435" s="53" t="str">
        <f t="shared" ca="1" si="39"/>
        <v/>
      </c>
      <c r="B435" s="54" t="str">
        <f t="shared" ca="1" si="40"/>
        <v/>
      </c>
      <c r="D435" s="52" t="str">
        <f>IF(Inventaires!H436="","",Inventaires!H436)</f>
        <v/>
      </c>
      <c r="E435" s="37" t="str">
        <f t="shared" si="36"/>
        <v/>
      </c>
      <c r="F435" s="37" t="str">
        <f>IF(OR(Inventaires!H436="",Rapport!A$2&lt;&gt;Inventaires!H436),"",Inventaires!I436)</f>
        <v/>
      </c>
      <c r="G435" s="37" t="str">
        <f t="shared" si="37"/>
        <v/>
      </c>
      <c r="H435" s="37" t="str">
        <f>IF(OR(F435&lt;&gt;Rapport!$C$1,F435=""),"",ROW())</f>
        <v/>
      </c>
      <c r="I435" s="52" t="str">
        <f ca="1">IF(COUNTIF($I$3:I434,F435)&lt;1,F435,"")</f>
        <v/>
      </c>
      <c r="J435" s="37" t="str">
        <f t="shared" ca="1" si="38"/>
        <v/>
      </c>
      <c r="K435" s="51" t="str">
        <f>IF(Inventaires!I436="","",Inventaires!I436)</f>
        <v/>
      </c>
      <c r="L435" s="37" t="str">
        <f t="shared" si="41"/>
        <v/>
      </c>
    </row>
    <row r="436" spans="1:12" x14ac:dyDescent="0.3">
      <c r="A436" s="53" t="str">
        <f t="shared" ca="1" si="39"/>
        <v/>
      </c>
      <c r="B436" s="54" t="str">
        <f t="shared" ca="1" si="40"/>
        <v/>
      </c>
      <c r="D436" s="52" t="str">
        <f>IF(Inventaires!H437="","",Inventaires!H437)</f>
        <v/>
      </c>
      <c r="E436" s="37" t="str">
        <f t="shared" si="36"/>
        <v/>
      </c>
      <c r="F436" s="37" t="str">
        <f>IF(OR(Inventaires!H437="",Rapport!A$2&lt;&gt;Inventaires!H437),"",Inventaires!I437)</f>
        <v/>
      </c>
      <c r="G436" s="37" t="str">
        <f t="shared" si="37"/>
        <v/>
      </c>
      <c r="H436" s="37" t="str">
        <f>IF(OR(F436&lt;&gt;Rapport!$C$1,F436=""),"",ROW())</f>
        <v/>
      </c>
      <c r="I436" s="52" t="str">
        <f ca="1">IF(COUNTIF($I$3:I435,F436)&lt;1,F436,"")</f>
        <v/>
      </c>
      <c r="J436" s="37" t="str">
        <f t="shared" ca="1" si="38"/>
        <v/>
      </c>
      <c r="K436" s="51" t="str">
        <f>IF(Inventaires!I437="","",Inventaires!I437)</f>
        <v/>
      </c>
      <c r="L436" s="37" t="str">
        <f t="shared" si="41"/>
        <v/>
      </c>
    </row>
    <row r="437" spans="1:12" x14ac:dyDescent="0.3">
      <c r="A437" s="53" t="str">
        <f t="shared" ca="1" si="39"/>
        <v/>
      </c>
      <c r="B437" s="54" t="str">
        <f t="shared" ca="1" si="40"/>
        <v/>
      </c>
      <c r="D437" s="52" t="str">
        <f>IF(Inventaires!H438="","",Inventaires!H438)</f>
        <v/>
      </c>
      <c r="E437" s="37" t="str">
        <f t="shared" si="36"/>
        <v/>
      </c>
      <c r="F437" s="37" t="str">
        <f>IF(OR(Inventaires!H438="",Rapport!A$2&lt;&gt;Inventaires!H438),"",Inventaires!I438)</f>
        <v/>
      </c>
      <c r="G437" s="37" t="str">
        <f t="shared" si="37"/>
        <v/>
      </c>
      <c r="H437" s="37" t="str">
        <f>IF(OR(F437&lt;&gt;Rapport!$C$1,F437=""),"",ROW())</f>
        <v/>
      </c>
      <c r="I437" s="52" t="str">
        <f ca="1">IF(COUNTIF($I$3:I436,F437)&lt;1,F437,"")</f>
        <v/>
      </c>
      <c r="J437" s="37" t="str">
        <f t="shared" ca="1" si="38"/>
        <v/>
      </c>
      <c r="K437" s="51" t="str">
        <f>IF(Inventaires!I438="","",Inventaires!I438)</f>
        <v/>
      </c>
      <c r="L437" s="37" t="str">
        <f t="shared" si="41"/>
        <v/>
      </c>
    </row>
    <row r="438" spans="1:12" x14ac:dyDescent="0.3">
      <c r="A438" s="53" t="str">
        <f t="shared" ca="1" si="39"/>
        <v/>
      </c>
      <c r="B438" s="54" t="str">
        <f t="shared" ca="1" si="40"/>
        <v/>
      </c>
      <c r="D438" s="52" t="str">
        <f>IF(Inventaires!H439="","",Inventaires!H439)</f>
        <v/>
      </c>
      <c r="E438" s="37" t="str">
        <f t="shared" si="36"/>
        <v/>
      </c>
      <c r="F438" s="37" t="str">
        <f>IF(OR(Inventaires!H439="",Rapport!A$2&lt;&gt;Inventaires!H439),"",Inventaires!I439)</f>
        <v/>
      </c>
      <c r="G438" s="37" t="str">
        <f t="shared" si="37"/>
        <v/>
      </c>
      <c r="H438" s="37" t="str">
        <f>IF(OR(F438&lt;&gt;Rapport!$C$1,F438=""),"",ROW())</f>
        <v/>
      </c>
      <c r="I438" s="52" t="str">
        <f ca="1">IF(COUNTIF($I$3:I437,F438)&lt;1,F438,"")</f>
        <v/>
      </c>
      <c r="J438" s="37" t="str">
        <f t="shared" ca="1" si="38"/>
        <v/>
      </c>
      <c r="K438" s="51" t="str">
        <f>IF(Inventaires!I439="","",Inventaires!I439)</f>
        <v/>
      </c>
      <c r="L438" s="37" t="str">
        <f t="shared" si="41"/>
        <v/>
      </c>
    </row>
    <row r="439" spans="1:12" x14ac:dyDescent="0.3">
      <c r="A439" s="53" t="str">
        <f t="shared" ca="1" si="39"/>
        <v/>
      </c>
      <c r="B439" s="54" t="str">
        <f t="shared" ca="1" si="40"/>
        <v/>
      </c>
      <c r="D439" s="52" t="str">
        <f>IF(Inventaires!H440="","",Inventaires!H440)</f>
        <v/>
      </c>
      <c r="E439" s="37" t="str">
        <f t="shared" si="36"/>
        <v/>
      </c>
      <c r="F439" s="37" t="str">
        <f>IF(OR(Inventaires!H440="",Rapport!A$2&lt;&gt;Inventaires!H440),"",Inventaires!I440)</f>
        <v/>
      </c>
      <c r="G439" s="37" t="str">
        <f t="shared" si="37"/>
        <v/>
      </c>
      <c r="H439" s="37" t="str">
        <f>IF(OR(F439&lt;&gt;Rapport!$C$1,F439=""),"",ROW())</f>
        <v/>
      </c>
      <c r="I439" s="52" t="str">
        <f ca="1">IF(COUNTIF($I$3:I438,F439)&lt;1,F439,"")</f>
        <v/>
      </c>
      <c r="J439" s="37" t="str">
        <f t="shared" ca="1" si="38"/>
        <v/>
      </c>
      <c r="K439" s="51" t="str">
        <f>IF(Inventaires!I440="","",Inventaires!I440)</f>
        <v/>
      </c>
      <c r="L439" s="37" t="str">
        <f t="shared" si="41"/>
        <v/>
      </c>
    </row>
    <row r="440" spans="1:12" x14ac:dyDescent="0.3">
      <c r="A440" s="53" t="str">
        <f t="shared" ca="1" si="39"/>
        <v/>
      </c>
      <c r="B440" s="54" t="str">
        <f t="shared" ca="1" si="40"/>
        <v/>
      </c>
      <c r="D440" s="52" t="str">
        <f>IF(Inventaires!H441="","",Inventaires!H441)</f>
        <v/>
      </c>
      <c r="E440" s="37" t="str">
        <f t="shared" si="36"/>
        <v/>
      </c>
      <c r="F440" s="37" t="str">
        <f>IF(OR(Inventaires!H441="",Rapport!A$2&lt;&gt;Inventaires!H441),"",Inventaires!I441)</f>
        <v/>
      </c>
      <c r="G440" s="37" t="str">
        <f t="shared" si="37"/>
        <v/>
      </c>
      <c r="H440" s="37" t="str">
        <f>IF(OR(F440&lt;&gt;Rapport!$C$1,F440=""),"",ROW())</f>
        <v/>
      </c>
      <c r="I440" s="52" t="str">
        <f ca="1">IF(COUNTIF($I$3:I439,F440)&lt;1,F440,"")</f>
        <v/>
      </c>
      <c r="J440" s="37" t="str">
        <f t="shared" ca="1" si="38"/>
        <v/>
      </c>
      <c r="K440" s="51" t="str">
        <f>IF(Inventaires!I441="","",Inventaires!I441)</f>
        <v/>
      </c>
      <c r="L440" s="37" t="str">
        <f t="shared" si="41"/>
        <v/>
      </c>
    </row>
    <row r="441" spans="1:12" x14ac:dyDescent="0.3">
      <c r="A441" s="53" t="str">
        <f t="shared" ca="1" si="39"/>
        <v/>
      </c>
      <c r="B441" s="54" t="str">
        <f t="shared" ca="1" si="40"/>
        <v/>
      </c>
      <c r="D441" s="52" t="str">
        <f>IF(Inventaires!H442="","",Inventaires!H442)</f>
        <v/>
      </c>
      <c r="E441" s="37" t="str">
        <f t="shared" si="36"/>
        <v/>
      </c>
      <c r="F441" s="37" t="str">
        <f>IF(OR(Inventaires!H442="",Rapport!A$2&lt;&gt;Inventaires!H442),"",Inventaires!I442)</f>
        <v/>
      </c>
      <c r="G441" s="37" t="str">
        <f t="shared" si="37"/>
        <v/>
      </c>
      <c r="H441" s="37" t="str">
        <f>IF(OR(F441&lt;&gt;Rapport!$C$1,F441=""),"",ROW())</f>
        <v/>
      </c>
      <c r="I441" s="52" t="str">
        <f ca="1">IF(COUNTIF($I$3:I440,F441)&lt;1,F441,"")</f>
        <v/>
      </c>
      <c r="J441" s="37" t="str">
        <f t="shared" ca="1" si="38"/>
        <v/>
      </c>
      <c r="K441" s="51" t="str">
        <f>IF(Inventaires!I442="","",Inventaires!I442)</f>
        <v/>
      </c>
      <c r="L441" s="37" t="str">
        <f t="shared" si="41"/>
        <v/>
      </c>
    </row>
    <row r="442" spans="1:12" x14ac:dyDescent="0.3">
      <c r="A442" s="53" t="str">
        <f t="shared" ca="1" si="39"/>
        <v/>
      </c>
      <c r="B442" s="54" t="str">
        <f t="shared" ca="1" si="40"/>
        <v/>
      </c>
      <c r="D442" s="52" t="str">
        <f>IF(Inventaires!H443="","",Inventaires!H443)</f>
        <v/>
      </c>
      <c r="E442" s="37" t="str">
        <f t="shared" si="36"/>
        <v/>
      </c>
      <c r="F442" s="37" t="str">
        <f>IF(OR(Inventaires!H443="",Rapport!A$2&lt;&gt;Inventaires!H443),"",Inventaires!I443)</f>
        <v/>
      </c>
      <c r="G442" s="37" t="str">
        <f t="shared" si="37"/>
        <v/>
      </c>
      <c r="H442" s="37" t="str">
        <f>IF(OR(F442&lt;&gt;Rapport!$C$1,F442=""),"",ROW())</f>
        <v/>
      </c>
      <c r="I442" s="52" t="str">
        <f ca="1">IF(COUNTIF($I$3:I441,F442)&lt;1,F442,"")</f>
        <v/>
      </c>
      <c r="J442" s="37" t="str">
        <f t="shared" ca="1" si="38"/>
        <v/>
      </c>
      <c r="K442" s="51" t="str">
        <f>IF(Inventaires!I443="","",Inventaires!I443)</f>
        <v/>
      </c>
      <c r="L442" s="37" t="str">
        <f t="shared" si="41"/>
        <v/>
      </c>
    </row>
    <row r="443" spans="1:12" x14ac:dyDescent="0.3">
      <c r="A443" s="53" t="str">
        <f t="shared" ca="1" si="39"/>
        <v/>
      </c>
      <c r="B443" s="54" t="str">
        <f t="shared" ca="1" si="40"/>
        <v/>
      </c>
      <c r="D443" s="52" t="str">
        <f>IF(Inventaires!H444="","",Inventaires!H444)</f>
        <v/>
      </c>
      <c r="E443" s="37" t="str">
        <f t="shared" si="36"/>
        <v/>
      </c>
      <c r="F443" s="37" t="str">
        <f>IF(OR(Inventaires!H444="",Rapport!A$2&lt;&gt;Inventaires!H444),"",Inventaires!I444)</f>
        <v/>
      </c>
      <c r="G443" s="37" t="str">
        <f t="shared" si="37"/>
        <v/>
      </c>
      <c r="H443" s="37" t="str">
        <f>IF(OR(F443&lt;&gt;Rapport!$C$1,F443=""),"",ROW())</f>
        <v/>
      </c>
      <c r="I443" s="52" t="str">
        <f ca="1">IF(COUNTIF($I$3:I442,F443)&lt;1,F443,"")</f>
        <v/>
      </c>
      <c r="J443" s="37" t="str">
        <f t="shared" ca="1" si="38"/>
        <v/>
      </c>
      <c r="K443" s="51" t="str">
        <f>IF(Inventaires!I444="","",Inventaires!I444)</f>
        <v/>
      </c>
      <c r="L443" s="37" t="str">
        <f t="shared" si="41"/>
        <v/>
      </c>
    </row>
    <row r="444" spans="1:12" x14ac:dyDescent="0.3">
      <c r="A444" s="53" t="str">
        <f t="shared" ca="1" si="39"/>
        <v/>
      </c>
      <c r="B444" s="54" t="str">
        <f t="shared" ca="1" si="40"/>
        <v/>
      </c>
      <c r="D444" s="52" t="str">
        <f>IF(Inventaires!H445="","",Inventaires!H445)</f>
        <v/>
      </c>
      <c r="E444" s="37" t="str">
        <f t="shared" si="36"/>
        <v/>
      </c>
      <c r="F444" s="37" t="str">
        <f>IF(OR(Inventaires!H445="",Rapport!A$2&lt;&gt;Inventaires!H445),"",Inventaires!I445)</f>
        <v/>
      </c>
      <c r="G444" s="37" t="str">
        <f t="shared" si="37"/>
        <v/>
      </c>
      <c r="H444" s="37" t="str">
        <f>IF(OR(F444&lt;&gt;Rapport!$C$1,F444=""),"",ROW())</f>
        <v/>
      </c>
      <c r="I444" s="52" t="str">
        <f ca="1">IF(COUNTIF($I$3:I443,F444)&lt;1,F444,"")</f>
        <v/>
      </c>
      <c r="J444" s="37" t="str">
        <f t="shared" ca="1" si="38"/>
        <v/>
      </c>
      <c r="K444" s="51" t="str">
        <f>IF(Inventaires!I445="","",Inventaires!I445)</f>
        <v/>
      </c>
      <c r="L444" s="37" t="str">
        <f t="shared" si="41"/>
        <v/>
      </c>
    </row>
    <row r="445" spans="1:12" x14ac:dyDescent="0.3">
      <c r="A445" s="53" t="str">
        <f t="shared" ca="1" si="39"/>
        <v/>
      </c>
      <c r="B445" s="54" t="str">
        <f t="shared" ca="1" si="40"/>
        <v/>
      </c>
      <c r="D445" s="52" t="str">
        <f>IF(Inventaires!H446="","",Inventaires!H446)</f>
        <v/>
      </c>
      <c r="E445" s="37" t="str">
        <f t="shared" si="36"/>
        <v/>
      </c>
      <c r="F445" s="37" t="str">
        <f>IF(OR(Inventaires!H446="",Rapport!A$2&lt;&gt;Inventaires!H446),"",Inventaires!I446)</f>
        <v/>
      </c>
      <c r="G445" s="37" t="str">
        <f t="shared" si="37"/>
        <v/>
      </c>
      <c r="H445" s="37" t="str">
        <f>IF(OR(F445&lt;&gt;Rapport!$C$1,F445=""),"",ROW())</f>
        <v/>
      </c>
      <c r="I445" s="52" t="str">
        <f ca="1">IF(COUNTIF($I$3:I444,F445)&lt;1,F445,"")</f>
        <v/>
      </c>
      <c r="J445" s="37" t="str">
        <f t="shared" ca="1" si="38"/>
        <v/>
      </c>
      <c r="K445" s="51" t="str">
        <f>IF(Inventaires!I446="","",Inventaires!I446)</f>
        <v/>
      </c>
      <c r="L445" s="37" t="str">
        <f t="shared" si="41"/>
        <v/>
      </c>
    </row>
    <row r="446" spans="1:12" x14ac:dyDescent="0.3">
      <c r="A446" s="53" t="str">
        <f t="shared" ca="1" si="39"/>
        <v/>
      </c>
      <c r="B446" s="54" t="str">
        <f t="shared" ca="1" si="40"/>
        <v/>
      </c>
      <c r="D446" s="52" t="str">
        <f>IF(Inventaires!H447="","",Inventaires!H447)</f>
        <v/>
      </c>
      <c r="E446" s="37" t="str">
        <f t="shared" si="36"/>
        <v/>
      </c>
      <c r="F446" s="37" t="str">
        <f>IF(OR(Inventaires!H447="",Rapport!A$2&lt;&gt;Inventaires!H447),"",Inventaires!I447)</f>
        <v/>
      </c>
      <c r="G446" s="37" t="str">
        <f t="shared" si="37"/>
        <v/>
      </c>
      <c r="H446" s="37" t="str">
        <f>IF(OR(F446&lt;&gt;Rapport!$C$1,F446=""),"",ROW())</f>
        <v/>
      </c>
      <c r="I446" s="52" t="str">
        <f ca="1">IF(COUNTIF($I$3:I445,F446)&lt;1,F446,"")</f>
        <v/>
      </c>
      <c r="J446" s="37" t="str">
        <f t="shared" ca="1" si="38"/>
        <v/>
      </c>
      <c r="K446" s="51" t="str">
        <f>IF(Inventaires!I447="","",Inventaires!I447)</f>
        <v/>
      </c>
      <c r="L446" s="37" t="str">
        <f t="shared" si="41"/>
        <v/>
      </c>
    </row>
    <row r="447" spans="1:12" x14ac:dyDescent="0.3">
      <c r="A447" s="53" t="str">
        <f t="shared" ca="1" si="39"/>
        <v/>
      </c>
      <c r="B447" s="54" t="str">
        <f t="shared" ca="1" si="40"/>
        <v/>
      </c>
      <c r="D447" s="52" t="str">
        <f>IF(Inventaires!H448="","",Inventaires!H448)</f>
        <v/>
      </c>
      <c r="E447" s="37" t="str">
        <f t="shared" si="36"/>
        <v/>
      </c>
      <c r="F447" s="37" t="str">
        <f>IF(OR(Inventaires!H448="",Rapport!A$2&lt;&gt;Inventaires!H448),"",Inventaires!I448)</f>
        <v/>
      </c>
      <c r="G447" s="37" t="str">
        <f t="shared" si="37"/>
        <v/>
      </c>
      <c r="H447" s="37" t="str">
        <f>IF(OR(F447&lt;&gt;Rapport!$C$1,F447=""),"",ROW())</f>
        <v/>
      </c>
      <c r="I447" s="52" t="str">
        <f ca="1">IF(COUNTIF($I$3:I446,F447)&lt;1,F447,"")</f>
        <v/>
      </c>
      <c r="J447" s="37" t="str">
        <f t="shared" ca="1" si="38"/>
        <v/>
      </c>
      <c r="K447" s="51" t="str">
        <f>IF(Inventaires!I448="","",Inventaires!I448)</f>
        <v/>
      </c>
      <c r="L447" s="37" t="str">
        <f t="shared" si="41"/>
        <v/>
      </c>
    </row>
    <row r="448" spans="1:12" x14ac:dyDescent="0.3">
      <c r="A448" s="53" t="str">
        <f t="shared" ca="1" si="39"/>
        <v/>
      </c>
      <c r="B448" s="54" t="str">
        <f t="shared" ca="1" si="40"/>
        <v/>
      </c>
      <c r="D448" s="52" t="str">
        <f>IF(Inventaires!H449="","",Inventaires!H449)</f>
        <v/>
      </c>
      <c r="E448" s="37" t="str">
        <f t="shared" si="36"/>
        <v/>
      </c>
      <c r="F448" s="37" t="str">
        <f>IF(OR(Inventaires!H449="",Rapport!A$2&lt;&gt;Inventaires!H449),"",Inventaires!I449)</f>
        <v/>
      </c>
      <c r="G448" s="37" t="str">
        <f t="shared" si="37"/>
        <v/>
      </c>
      <c r="H448" s="37" t="str">
        <f>IF(OR(F448&lt;&gt;Rapport!$C$1,F448=""),"",ROW())</f>
        <v/>
      </c>
      <c r="I448" s="52" t="str">
        <f ca="1">IF(COUNTIF($I$3:I447,F448)&lt;1,F448,"")</f>
        <v/>
      </c>
      <c r="J448" s="37" t="str">
        <f t="shared" ca="1" si="38"/>
        <v/>
      </c>
      <c r="K448" s="51" t="str">
        <f>IF(Inventaires!I449="","",Inventaires!I449)</f>
        <v/>
      </c>
      <c r="L448" s="37" t="str">
        <f t="shared" si="41"/>
        <v/>
      </c>
    </row>
    <row r="449" spans="1:12" x14ac:dyDescent="0.3">
      <c r="A449" s="53" t="str">
        <f t="shared" ca="1" si="39"/>
        <v/>
      </c>
      <c r="B449" s="54" t="str">
        <f t="shared" ca="1" si="40"/>
        <v/>
      </c>
      <c r="D449" s="52" t="str">
        <f>IF(Inventaires!H450="","",Inventaires!H450)</f>
        <v/>
      </c>
      <c r="E449" s="37" t="str">
        <f t="shared" si="36"/>
        <v/>
      </c>
      <c r="F449" s="37" t="str">
        <f>IF(OR(Inventaires!H450="",Rapport!A$2&lt;&gt;Inventaires!H450),"",Inventaires!I450)</f>
        <v/>
      </c>
      <c r="G449" s="37" t="str">
        <f t="shared" si="37"/>
        <v/>
      </c>
      <c r="H449" s="37" t="str">
        <f>IF(OR(F449&lt;&gt;Rapport!$C$1,F449=""),"",ROW())</f>
        <v/>
      </c>
      <c r="I449" s="52" t="str">
        <f ca="1">IF(COUNTIF($I$3:I448,F449)&lt;1,F449,"")</f>
        <v/>
      </c>
      <c r="J449" s="37" t="str">
        <f t="shared" ca="1" si="38"/>
        <v/>
      </c>
      <c r="K449" s="51" t="str">
        <f>IF(Inventaires!I450="","",Inventaires!I450)</f>
        <v/>
      </c>
      <c r="L449" s="37" t="str">
        <f t="shared" si="41"/>
        <v/>
      </c>
    </row>
    <row r="450" spans="1:12" x14ac:dyDescent="0.3">
      <c r="A450" s="53" t="str">
        <f t="shared" ca="1" si="39"/>
        <v/>
      </c>
      <c r="B450" s="54" t="str">
        <f t="shared" ca="1" si="40"/>
        <v/>
      </c>
      <c r="D450" s="52" t="str">
        <f>IF(Inventaires!H451="","",Inventaires!H451)</f>
        <v/>
      </c>
      <c r="E450" s="37" t="str">
        <f t="shared" ref="E450:E513" si="42">IF(OR(D450="",D450=D451),"",ROW())</f>
        <v/>
      </c>
      <c r="F450" s="37" t="str">
        <f>IF(OR(Inventaires!H451="",Rapport!A$2&lt;&gt;Inventaires!H451),"",Inventaires!I451)</f>
        <v/>
      </c>
      <c r="G450" s="37" t="str">
        <f t="shared" ref="G450:G513" si="43">IF(F450="","",ROW())</f>
        <v/>
      </c>
      <c r="H450" s="37" t="str">
        <f>IF(OR(F450&lt;&gt;Rapport!$C$1,F450=""),"",ROW())</f>
        <v/>
      </c>
      <c r="I450" s="52" t="str">
        <f ca="1">IF(COUNTIF($I$3:I449,F450)&lt;1,F450,"")</f>
        <v/>
      </c>
      <c r="J450" s="37" t="str">
        <f t="shared" ref="J450:J513" ca="1" si="44">IF(OR(I450=0,I450&lt;&gt;""),ROW(),"")</f>
        <v/>
      </c>
      <c r="K450" s="51" t="str">
        <f>IF(Inventaires!I451="","",Inventaires!I451)</f>
        <v/>
      </c>
      <c r="L450" s="37" t="str">
        <f t="shared" si="41"/>
        <v/>
      </c>
    </row>
    <row r="451" spans="1:12" x14ac:dyDescent="0.3">
      <c r="A451" s="53" t="str">
        <f t="shared" ref="A451:A514" ca="1" si="45">IF(ISERROR(SMALL(E$2:E$2500,ROW()-1)),"",INDIRECT("D"&amp;SMALL(E$2:E$2500,ROW()-1)))</f>
        <v/>
      </c>
      <c r="B451" s="54" t="str">
        <f t="shared" ref="B451:B514" ca="1" si="46">IF(ISERROR(SMALL(L$1:L$2500,ROW()-1)),"",INDIRECT("K"&amp;SMALL(L$1:L$2500,ROW()-1)))</f>
        <v/>
      </c>
      <c r="D451" s="52" t="str">
        <f>IF(Inventaires!H452="","",Inventaires!H452)</f>
        <v/>
      </c>
      <c r="E451" s="37" t="str">
        <f t="shared" si="42"/>
        <v/>
      </c>
      <c r="F451" s="37" t="str">
        <f>IF(OR(Inventaires!H452="",Rapport!A$2&lt;&gt;Inventaires!H452),"",Inventaires!I452)</f>
        <v/>
      </c>
      <c r="G451" s="37" t="str">
        <f t="shared" si="43"/>
        <v/>
      </c>
      <c r="H451" s="37" t="str">
        <f>IF(OR(F451&lt;&gt;Rapport!$C$1,F451=""),"",ROW())</f>
        <v/>
      </c>
      <c r="I451" s="52" t="str">
        <f ca="1">IF(COUNTIF($I$3:I450,F451)&lt;1,F451,"")</f>
        <v/>
      </c>
      <c r="J451" s="37" t="str">
        <f t="shared" ca="1" si="44"/>
        <v/>
      </c>
      <c r="K451" s="51" t="str">
        <f>IF(Inventaires!I452="","",Inventaires!I452)</f>
        <v/>
      </c>
      <c r="L451" s="37" t="str">
        <f t="shared" ref="L451:L514" si="47">IF(OR(K451="",K451=K452),"",ROW())</f>
        <v/>
      </c>
    </row>
    <row r="452" spans="1:12" x14ac:dyDescent="0.3">
      <c r="A452" s="53" t="str">
        <f t="shared" ca="1" si="45"/>
        <v/>
      </c>
      <c r="B452" s="54" t="str">
        <f t="shared" ca="1" si="46"/>
        <v/>
      </c>
      <c r="D452" s="52" t="str">
        <f>IF(Inventaires!H453="","",Inventaires!H453)</f>
        <v/>
      </c>
      <c r="E452" s="37" t="str">
        <f t="shared" si="42"/>
        <v/>
      </c>
      <c r="F452" s="37" t="str">
        <f>IF(OR(Inventaires!H453="",Rapport!A$2&lt;&gt;Inventaires!H453),"",Inventaires!I453)</f>
        <v/>
      </c>
      <c r="G452" s="37" t="str">
        <f t="shared" si="43"/>
        <v/>
      </c>
      <c r="H452" s="37" t="str">
        <f>IF(OR(F452&lt;&gt;Rapport!$C$1,F452=""),"",ROW())</f>
        <v/>
      </c>
      <c r="I452" s="52" t="str">
        <f ca="1">IF(COUNTIF($I$3:I451,F452)&lt;1,F452,"")</f>
        <v/>
      </c>
      <c r="J452" s="37" t="str">
        <f t="shared" ca="1" si="44"/>
        <v/>
      </c>
      <c r="K452" s="51" t="str">
        <f>IF(Inventaires!I453="","",Inventaires!I453)</f>
        <v/>
      </c>
      <c r="L452" s="37" t="str">
        <f t="shared" si="47"/>
        <v/>
      </c>
    </row>
    <row r="453" spans="1:12" x14ac:dyDescent="0.3">
      <c r="A453" s="53" t="str">
        <f t="shared" ca="1" si="45"/>
        <v/>
      </c>
      <c r="B453" s="54" t="str">
        <f t="shared" ca="1" si="46"/>
        <v/>
      </c>
      <c r="D453" s="52" t="str">
        <f>IF(Inventaires!H454="","",Inventaires!H454)</f>
        <v/>
      </c>
      <c r="E453" s="37" t="str">
        <f t="shared" si="42"/>
        <v/>
      </c>
      <c r="F453" s="37" t="str">
        <f>IF(OR(Inventaires!H454="",Rapport!A$2&lt;&gt;Inventaires!H454),"",Inventaires!I454)</f>
        <v/>
      </c>
      <c r="G453" s="37" t="str">
        <f t="shared" si="43"/>
        <v/>
      </c>
      <c r="H453" s="37" t="str">
        <f>IF(OR(F453&lt;&gt;Rapport!$C$1,F453=""),"",ROW())</f>
        <v/>
      </c>
      <c r="I453" s="52" t="str">
        <f ca="1">IF(COUNTIF($I$3:I452,F453)&lt;1,F453,"")</f>
        <v/>
      </c>
      <c r="J453" s="37" t="str">
        <f t="shared" ca="1" si="44"/>
        <v/>
      </c>
      <c r="K453" s="51" t="str">
        <f>IF(Inventaires!I454="","",Inventaires!I454)</f>
        <v/>
      </c>
      <c r="L453" s="37" t="str">
        <f t="shared" si="47"/>
        <v/>
      </c>
    </row>
    <row r="454" spans="1:12" x14ac:dyDescent="0.3">
      <c r="A454" s="53" t="str">
        <f t="shared" ca="1" si="45"/>
        <v/>
      </c>
      <c r="B454" s="54" t="str">
        <f t="shared" ca="1" si="46"/>
        <v/>
      </c>
      <c r="D454" s="52" t="str">
        <f>IF(Inventaires!H455="","",Inventaires!H455)</f>
        <v/>
      </c>
      <c r="E454" s="37" t="str">
        <f t="shared" si="42"/>
        <v/>
      </c>
      <c r="F454" s="37" t="str">
        <f>IF(OR(Inventaires!H455="",Rapport!A$2&lt;&gt;Inventaires!H455),"",Inventaires!I455)</f>
        <v/>
      </c>
      <c r="G454" s="37" t="str">
        <f t="shared" si="43"/>
        <v/>
      </c>
      <c r="H454" s="37" t="str">
        <f>IF(OR(F454&lt;&gt;Rapport!$C$1,F454=""),"",ROW())</f>
        <v/>
      </c>
      <c r="I454" s="52" t="str">
        <f ca="1">IF(COUNTIF($I$3:I453,F454)&lt;1,F454,"")</f>
        <v/>
      </c>
      <c r="J454" s="37" t="str">
        <f t="shared" ca="1" si="44"/>
        <v/>
      </c>
      <c r="K454" s="51" t="str">
        <f>IF(Inventaires!I455="","",Inventaires!I455)</f>
        <v/>
      </c>
      <c r="L454" s="37" t="str">
        <f t="shared" si="47"/>
        <v/>
      </c>
    </row>
    <row r="455" spans="1:12" x14ac:dyDescent="0.3">
      <c r="A455" s="53" t="str">
        <f t="shared" ca="1" si="45"/>
        <v/>
      </c>
      <c r="B455" s="54" t="str">
        <f t="shared" ca="1" si="46"/>
        <v/>
      </c>
      <c r="D455" s="52" t="str">
        <f>IF(Inventaires!H456="","",Inventaires!H456)</f>
        <v/>
      </c>
      <c r="E455" s="37" t="str">
        <f t="shared" si="42"/>
        <v/>
      </c>
      <c r="F455" s="37" t="str">
        <f>IF(OR(Inventaires!H456="",Rapport!A$2&lt;&gt;Inventaires!H456),"",Inventaires!I456)</f>
        <v/>
      </c>
      <c r="G455" s="37" t="str">
        <f t="shared" si="43"/>
        <v/>
      </c>
      <c r="H455" s="37" t="str">
        <f>IF(OR(F455&lt;&gt;Rapport!$C$1,F455=""),"",ROW())</f>
        <v/>
      </c>
      <c r="I455" s="52" t="str">
        <f ca="1">IF(COUNTIF($I$3:I454,F455)&lt;1,F455,"")</f>
        <v/>
      </c>
      <c r="J455" s="37" t="str">
        <f t="shared" ca="1" si="44"/>
        <v/>
      </c>
      <c r="K455" s="51" t="str">
        <f>IF(Inventaires!I456="","",Inventaires!I456)</f>
        <v/>
      </c>
      <c r="L455" s="37" t="str">
        <f t="shared" si="47"/>
        <v/>
      </c>
    </row>
    <row r="456" spans="1:12" x14ac:dyDescent="0.3">
      <c r="A456" s="53" t="str">
        <f t="shared" ca="1" si="45"/>
        <v/>
      </c>
      <c r="B456" s="54" t="str">
        <f t="shared" ca="1" si="46"/>
        <v/>
      </c>
      <c r="D456" s="52" t="str">
        <f>IF(Inventaires!H457="","",Inventaires!H457)</f>
        <v/>
      </c>
      <c r="E456" s="37" t="str">
        <f t="shared" si="42"/>
        <v/>
      </c>
      <c r="F456" s="37" t="str">
        <f>IF(OR(Inventaires!H457="",Rapport!A$2&lt;&gt;Inventaires!H457),"",Inventaires!I457)</f>
        <v/>
      </c>
      <c r="G456" s="37" t="str">
        <f t="shared" si="43"/>
        <v/>
      </c>
      <c r="H456" s="37" t="str">
        <f>IF(OR(F456&lt;&gt;Rapport!$C$1,F456=""),"",ROW())</f>
        <v/>
      </c>
      <c r="I456" s="52" t="str">
        <f ca="1">IF(COUNTIF($I$3:I455,F456)&lt;1,F456,"")</f>
        <v/>
      </c>
      <c r="J456" s="37" t="str">
        <f t="shared" ca="1" si="44"/>
        <v/>
      </c>
      <c r="K456" s="51" t="str">
        <f>IF(Inventaires!I457="","",Inventaires!I457)</f>
        <v/>
      </c>
      <c r="L456" s="37" t="str">
        <f t="shared" si="47"/>
        <v/>
      </c>
    </row>
    <row r="457" spans="1:12" x14ac:dyDescent="0.3">
      <c r="A457" s="53" t="str">
        <f t="shared" ca="1" si="45"/>
        <v/>
      </c>
      <c r="B457" s="54" t="str">
        <f t="shared" ca="1" si="46"/>
        <v/>
      </c>
      <c r="D457" s="52" t="str">
        <f>IF(Inventaires!H458="","",Inventaires!H458)</f>
        <v/>
      </c>
      <c r="E457" s="37" t="str">
        <f t="shared" si="42"/>
        <v/>
      </c>
      <c r="F457" s="37" t="str">
        <f>IF(OR(Inventaires!H458="",Rapport!A$2&lt;&gt;Inventaires!H458),"",Inventaires!I458)</f>
        <v/>
      </c>
      <c r="G457" s="37" t="str">
        <f t="shared" si="43"/>
        <v/>
      </c>
      <c r="H457" s="37" t="str">
        <f>IF(OR(F457&lt;&gt;Rapport!$C$1,F457=""),"",ROW())</f>
        <v/>
      </c>
      <c r="I457" s="52" t="str">
        <f ca="1">IF(COUNTIF($I$3:I456,F457)&lt;1,F457,"")</f>
        <v/>
      </c>
      <c r="J457" s="37" t="str">
        <f t="shared" ca="1" si="44"/>
        <v/>
      </c>
      <c r="K457" s="51" t="str">
        <f>IF(Inventaires!I458="","",Inventaires!I458)</f>
        <v/>
      </c>
      <c r="L457" s="37" t="str">
        <f t="shared" si="47"/>
        <v/>
      </c>
    </row>
    <row r="458" spans="1:12" x14ac:dyDescent="0.3">
      <c r="A458" s="53" t="str">
        <f t="shared" ca="1" si="45"/>
        <v/>
      </c>
      <c r="B458" s="54" t="str">
        <f t="shared" ca="1" si="46"/>
        <v/>
      </c>
      <c r="D458" s="52" t="str">
        <f>IF(Inventaires!H459="","",Inventaires!H459)</f>
        <v/>
      </c>
      <c r="E458" s="37" t="str">
        <f t="shared" si="42"/>
        <v/>
      </c>
      <c r="F458" s="37" t="str">
        <f>IF(OR(Inventaires!H459="",Rapport!A$2&lt;&gt;Inventaires!H459),"",Inventaires!I459)</f>
        <v/>
      </c>
      <c r="G458" s="37" t="str">
        <f t="shared" si="43"/>
        <v/>
      </c>
      <c r="H458" s="37" t="str">
        <f>IF(OR(F458&lt;&gt;Rapport!$C$1,F458=""),"",ROW())</f>
        <v/>
      </c>
      <c r="I458" s="52" t="str">
        <f ca="1">IF(COUNTIF($I$3:I457,F458)&lt;1,F458,"")</f>
        <v/>
      </c>
      <c r="J458" s="37" t="str">
        <f t="shared" ca="1" si="44"/>
        <v/>
      </c>
      <c r="K458" s="51" t="str">
        <f>IF(Inventaires!I459="","",Inventaires!I459)</f>
        <v/>
      </c>
      <c r="L458" s="37" t="str">
        <f t="shared" si="47"/>
        <v/>
      </c>
    </row>
    <row r="459" spans="1:12" x14ac:dyDescent="0.3">
      <c r="A459" s="53" t="str">
        <f t="shared" ca="1" si="45"/>
        <v/>
      </c>
      <c r="B459" s="54" t="str">
        <f t="shared" ca="1" si="46"/>
        <v/>
      </c>
      <c r="D459" s="52" t="str">
        <f>IF(Inventaires!H460="","",Inventaires!H460)</f>
        <v/>
      </c>
      <c r="E459" s="37" t="str">
        <f t="shared" si="42"/>
        <v/>
      </c>
      <c r="F459" s="37" t="str">
        <f>IF(OR(Inventaires!H460="",Rapport!A$2&lt;&gt;Inventaires!H460),"",Inventaires!I460)</f>
        <v/>
      </c>
      <c r="G459" s="37" t="str">
        <f t="shared" si="43"/>
        <v/>
      </c>
      <c r="H459" s="37" t="str">
        <f>IF(OR(F459&lt;&gt;Rapport!$C$1,F459=""),"",ROW())</f>
        <v/>
      </c>
      <c r="I459" s="52" t="str">
        <f ca="1">IF(COUNTIF($I$3:I458,F459)&lt;1,F459,"")</f>
        <v/>
      </c>
      <c r="J459" s="37" t="str">
        <f t="shared" ca="1" si="44"/>
        <v/>
      </c>
      <c r="K459" s="51" t="str">
        <f>IF(Inventaires!I460="","",Inventaires!I460)</f>
        <v/>
      </c>
      <c r="L459" s="37" t="str">
        <f t="shared" si="47"/>
        <v/>
      </c>
    </row>
    <row r="460" spans="1:12" x14ac:dyDescent="0.3">
      <c r="A460" s="53" t="str">
        <f t="shared" ca="1" si="45"/>
        <v/>
      </c>
      <c r="B460" s="54" t="str">
        <f t="shared" ca="1" si="46"/>
        <v/>
      </c>
      <c r="D460" s="52" t="str">
        <f>IF(Inventaires!H461="","",Inventaires!H461)</f>
        <v/>
      </c>
      <c r="E460" s="37" t="str">
        <f t="shared" si="42"/>
        <v/>
      </c>
      <c r="F460" s="37" t="str">
        <f>IF(OR(Inventaires!H461="",Rapport!A$2&lt;&gt;Inventaires!H461),"",Inventaires!I461)</f>
        <v/>
      </c>
      <c r="G460" s="37" t="str">
        <f t="shared" si="43"/>
        <v/>
      </c>
      <c r="H460" s="37" t="str">
        <f>IF(OR(F460&lt;&gt;Rapport!$C$1,F460=""),"",ROW())</f>
        <v/>
      </c>
      <c r="I460" s="52" t="str">
        <f ca="1">IF(COUNTIF($I$3:I459,F460)&lt;1,F460,"")</f>
        <v/>
      </c>
      <c r="J460" s="37" t="str">
        <f t="shared" ca="1" si="44"/>
        <v/>
      </c>
      <c r="K460" s="51" t="str">
        <f>IF(Inventaires!I461="","",Inventaires!I461)</f>
        <v/>
      </c>
      <c r="L460" s="37" t="str">
        <f t="shared" si="47"/>
        <v/>
      </c>
    </row>
    <row r="461" spans="1:12" x14ac:dyDescent="0.3">
      <c r="A461" s="53" t="str">
        <f t="shared" ca="1" si="45"/>
        <v/>
      </c>
      <c r="B461" s="54" t="str">
        <f t="shared" ca="1" si="46"/>
        <v/>
      </c>
      <c r="D461" s="52" t="str">
        <f>IF(Inventaires!H462="","",Inventaires!H462)</f>
        <v/>
      </c>
      <c r="E461" s="37" t="str">
        <f t="shared" si="42"/>
        <v/>
      </c>
      <c r="F461" s="37" t="str">
        <f>IF(OR(Inventaires!H462="",Rapport!A$2&lt;&gt;Inventaires!H462),"",Inventaires!I462)</f>
        <v/>
      </c>
      <c r="G461" s="37" t="str">
        <f t="shared" si="43"/>
        <v/>
      </c>
      <c r="H461" s="37" t="str">
        <f>IF(OR(F461&lt;&gt;Rapport!$C$1,F461=""),"",ROW())</f>
        <v/>
      </c>
      <c r="I461" s="52" t="str">
        <f ca="1">IF(COUNTIF($I$3:I460,F461)&lt;1,F461,"")</f>
        <v/>
      </c>
      <c r="J461" s="37" t="str">
        <f t="shared" ca="1" si="44"/>
        <v/>
      </c>
      <c r="K461" s="51" t="str">
        <f>IF(Inventaires!I462="","",Inventaires!I462)</f>
        <v/>
      </c>
      <c r="L461" s="37" t="str">
        <f t="shared" si="47"/>
        <v/>
      </c>
    </row>
    <row r="462" spans="1:12" x14ac:dyDescent="0.3">
      <c r="A462" s="53" t="str">
        <f t="shared" ca="1" si="45"/>
        <v/>
      </c>
      <c r="B462" s="54" t="str">
        <f t="shared" ca="1" si="46"/>
        <v/>
      </c>
      <c r="D462" s="52" t="str">
        <f>IF(Inventaires!H463="","",Inventaires!H463)</f>
        <v/>
      </c>
      <c r="E462" s="37" t="str">
        <f t="shared" si="42"/>
        <v/>
      </c>
      <c r="F462" s="37" t="str">
        <f>IF(OR(Inventaires!H463="",Rapport!A$2&lt;&gt;Inventaires!H463),"",Inventaires!I463)</f>
        <v/>
      </c>
      <c r="G462" s="37" t="str">
        <f t="shared" si="43"/>
        <v/>
      </c>
      <c r="H462" s="37" t="str">
        <f>IF(OR(F462&lt;&gt;Rapport!$C$1,F462=""),"",ROW())</f>
        <v/>
      </c>
      <c r="I462" s="52" t="str">
        <f ca="1">IF(COUNTIF($I$3:I461,F462)&lt;1,F462,"")</f>
        <v/>
      </c>
      <c r="J462" s="37" t="str">
        <f t="shared" ca="1" si="44"/>
        <v/>
      </c>
      <c r="K462" s="51" t="str">
        <f>IF(Inventaires!I463="","",Inventaires!I463)</f>
        <v/>
      </c>
      <c r="L462" s="37" t="str">
        <f t="shared" si="47"/>
        <v/>
      </c>
    </row>
    <row r="463" spans="1:12" x14ac:dyDescent="0.3">
      <c r="A463" s="53" t="str">
        <f t="shared" ca="1" si="45"/>
        <v/>
      </c>
      <c r="B463" s="54" t="str">
        <f t="shared" ca="1" si="46"/>
        <v/>
      </c>
      <c r="D463" s="52" t="str">
        <f>IF(Inventaires!H464="","",Inventaires!H464)</f>
        <v/>
      </c>
      <c r="E463" s="37" t="str">
        <f t="shared" si="42"/>
        <v/>
      </c>
      <c r="F463" s="37" t="str">
        <f>IF(OR(Inventaires!H464="",Rapport!A$2&lt;&gt;Inventaires!H464),"",Inventaires!I464)</f>
        <v/>
      </c>
      <c r="G463" s="37" t="str">
        <f t="shared" si="43"/>
        <v/>
      </c>
      <c r="H463" s="37" t="str">
        <f>IF(OR(F463&lt;&gt;Rapport!$C$1,F463=""),"",ROW())</f>
        <v/>
      </c>
      <c r="I463" s="52" t="str">
        <f ca="1">IF(COUNTIF($I$3:I462,F463)&lt;1,F463,"")</f>
        <v/>
      </c>
      <c r="J463" s="37" t="str">
        <f t="shared" ca="1" si="44"/>
        <v/>
      </c>
      <c r="K463" s="51" t="str">
        <f>IF(Inventaires!I464="","",Inventaires!I464)</f>
        <v/>
      </c>
      <c r="L463" s="37" t="str">
        <f t="shared" si="47"/>
        <v/>
      </c>
    </row>
    <row r="464" spans="1:12" x14ac:dyDescent="0.3">
      <c r="A464" s="53" t="str">
        <f t="shared" ca="1" si="45"/>
        <v/>
      </c>
      <c r="B464" s="54" t="str">
        <f t="shared" ca="1" si="46"/>
        <v/>
      </c>
      <c r="D464" s="52" t="str">
        <f>IF(Inventaires!H465="","",Inventaires!H465)</f>
        <v/>
      </c>
      <c r="E464" s="37" t="str">
        <f t="shared" si="42"/>
        <v/>
      </c>
      <c r="F464" s="37" t="str">
        <f>IF(OR(Inventaires!H465="",Rapport!A$2&lt;&gt;Inventaires!H465),"",Inventaires!I465)</f>
        <v/>
      </c>
      <c r="G464" s="37" t="str">
        <f t="shared" si="43"/>
        <v/>
      </c>
      <c r="H464" s="37" t="str">
        <f>IF(OR(F464&lt;&gt;Rapport!$C$1,F464=""),"",ROW())</f>
        <v/>
      </c>
      <c r="I464" s="52" t="str">
        <f ca="1">IF(COUNTIF($I$3:I463,F464)&lt;1,F464,"")</f>
        <v/>
      </c>
      <c r="J464" s="37" t="str">
        <f t="shared" ca="1" si="44"/>
        <v/>
      </c>
      <c r="K464" s="51" t="str">
        <f>IF(Inventaires!I465="","",Inventaires!I465)</f>
        <v/>
      </c>
      <c r="L464" s="37" t="str">
        <f t="shared" si="47"/>
        <v/>
      </c>
    </row>
    <row r="465" spans="1:12" x14ac:dyDescent="0.3">
      <c r="A465" s="53" t="str">
        <f t="shared" ca="1" si="45"/>
        <v/>
      </c>
      <c r="B465" s="54" t="str">
        <f t="shared" ca="1" si="46"/>
        <v/>
      </c>
      <c r="D465" s="52" t="str">
        <f>IF(Inventaires!H466="","",Inventaires!H466)</f>
        <v/>
      </c>
      <c r="E465" s="37" t="str">
        <f t="shared" si="42"/>
        <v/>
      </c>
      <c r="F465" s="37" t="str">
        <f>IF(OR(Inventaires!H466="",Rapport!A$2&lt;&gt;Inventaires!H466),"",Inventaires!I466)</f>
        <v/>
      </c>
      <c r="G465" s="37" t="str">
        <f t="shared" si="43"/>
        <v/>
      </c>
      <c r="H465" s="37" t="str">
        <f>IF(OR(F465&lt;&gt;Rapport!$C$1,F465=""),"",ROW())</f>
        <v/>
      </c>
      <c r="I465" s="52" t="str">
        <f ca="1">IF(COUNTIF($I$3:I464,F465)&lt;1,F465,"")</f>
        <v/>
      </c>
      <c r="J465" s="37" t="str">
        <f t="shared" ca="1" si="44"/>
        <v/>
      </c>
      <c r="K465" s="51" t="str">
        <f>IF(Inventaires!I466="","",Inventaires!I466)</f>
        <v/>
      </c>
      <c r="L465" s="37" t="str">
        <f t="shared" si="47"/>
        <v/>
      </c>
    </row>
    <row r="466" spans="1:12" x14ac:dyDescent="0.3">
      <c r="A466" s="53" t="str">
        <f t="shared" ca="1" si="45"/>
        <v/>
      </c>
      <c r="B466" s="54" t="str">
        <f t="shared" ca="1" si="46"/>
        <v/>
      </c>
      <c r="D466" s="52" t="str">
        <f>IF(Inventaires!H467="","",Inventaires!H467)</f>
        <v/>
      </c>
      <c r="E466" s="37" t="str">
        <f t="shared" si="42"/>
        <v/>
      </c>
      <c r="F466" s="37" t="str">
        <f>IF(OR(Inventaires!H467="",Rapport!A$2&lt;&gt;Inventaires!H467),"",Inventaires!I467)</f>
        <v/>
      </c>
      <c r="G466" s="37" t="str">
        <f t="shared" si="43"/>
        <v/>
      </c>
      <c r="H466" s="37" t="str">
        <f>IF(OR(F466&lt;&gt;Rapport!$C$1,F466=""),"",ROW())</f>
        <v/>
      </c>
      <c r="I466" s="52" t="str">
        <f ca="1">IF(COUNTIF($I$3:I465,F466)&lt;1,F466,"")</f>
        <v/>
      </c>
      <c r="J466" s="37" t="str">
        <f t="shared" ca="1" si="44"/>
        <v/>
      </c>
      <c r="K466" s="51" t="str">
        <f>IF(Inventaires!I467="","",Inventaires!I467)</f>
        <v/>
      </c>
      <c r="L466" s="37" t="str">
        <f t="shared" si="47"/>
        <v/>
      </c>
    </row>
    <row r="467" spans="1:12" x14ac:dyDescent="0.3">
      <c r="A467" s="53" t="str">
        <f t="shared" ca="1" si="45"/>
        <v/>
      </c>
      <c r="B467" s="54" t="str">
        <f t="shared" ca="1" si="46"/>
        <v/>
      </c>
      <c r="D467" s="52" t="str">
        <f>IF(Inventaires!H468="","",Inventaires!H468)</f>
        <v/>
      </c>
      <c r="E467" s="37" t="str">
        <f t="shared" si="42"/>
        <v/>
      </c>
      <c r="F467" s="37" t="str">
        <f>IF(OR(Inventaires!H468="",Rapport!A$2&lt;&gt;Inventaires!H468),"",Inventaires!I468)</f>
        <v/>
      </c>
      <c r="G467" s="37" t="str">
        <f t="shared" si="43"/>
        <v/>
      </c>
      <c r="H467" s="37" t="str">
        <f>IF(OR(F467&lt;&gt;Rapport!$C$1,F467=""),"",ROW())</f>
        <v/>
      </c>
      <c r="I467" s="52" t="str">
        <f ca="1">IF(COUNTIF($I$3:I466,F467)&lt;1,F467,"")</f>
        <v/>
      </c>
      <c r="J467" s="37" t="str">
        <f t="shared" ca="1" si="44"/>
        <v/>
      </c>
      <c r="K467" s="51" t="str">
        <f>IF(Inventaires!I468="","",Inventaires!I468)</f>
        <v/>
      </c>
      <c r="L467" s="37" t="str">
        <f t="shared" si="47"/>
        <v/>
      </c>
    </row>
    <row r="468" spans="1:12" x14ac:dyDescent="0.3">
      <c r="A468" s="53" t="str">
        <f t="shared" ca="1" si="45"/>
        <v/>
      </c>
      <c r="B468" s="54" t="str">
        <f t="shared" ca="1" si="46"/>
        <v/>
      </c>
      <c r="D468" s="52" t="str">
        <f>IF(Inventaires!H469="","",Inventaires!H469)</f>
        <v/>
      </c>
      <c r="E468" s="37" t="str">
        <f t="shared" si="42"/>
        <v/>
      </c>
      <c r="F468" s="37" t="str">
        <f>IF(OR(Inventaires!H469="",Rapport!A$2&lt;&gt;Inventaires!H469),"",Inventaires!I469)</f>
        <v/>
      </c>
      <c r="G468" s="37" t="str">
        <f t="shared" si="43"/>
        <v/>
      </c>
      <c r="H468" s="37" t="str">
        <f>IF(OR(F468&lt;&gt;Rapport!$C$1,F468=""),"",ROW())</f>
        <v/>
      </c>
      <c r="I468" s="52" t="str">
        <f ca="1">IF(COUNTIF($I$3:I467,F468)&lt;1,F468,"")</f>
        <v/>
      </c>
      <c r="J468" s="37" t="str">
        <f t="shared" ca="1" si="44"/>
        <v/>
      </c>
      <c r="K468" s="51" t="str">
        <f>IF(Inventaires!I469="","",Inventaires!I469)</f>
        <v/>
      </c>
      <c r="L468" s="37" t="str">
        <f t="shared" si="47"/>
        <v/>
      </c>
    </row>
    <row r="469" spans="1:12" x14ac:dyDescent="0.3">
      <c r="A469" s="53" t="str">
        <f t="shared" ca="1" si="45"/>
        <v/>
      </c>
      <c r="B469" s="54" t="str">
        <f t="shared" ca="1" si="46"/>
        <v/>
      </c>
      <c r="D469" s="52" t="str">
        <f>IF(Inventaires!H470="","",Inventaires!H470)</f>
        <v/>
      </c>
      <c r="E469" s="37" t="str">
        <f t="shared" si="42"/>
        <v/>
      </c>
      <c r="F469" s="37" t="str">
        <f>IF(OR(Inventaires!H470="",Rapport!A$2&lt;&gt;Inventaires!H470),"",Inventaires!I470)</f>
        <v/>
      </c>
      <c r="G469" s="37" t="str">
        <f t="shared" si="43"/>
        <v/>
      </c>
      <c r="H469" s="37" t="str">
        <f>IF(OR(F469&lt;&gt;Rapport!$C$1,F469=""),"",ROW())</f>
        <v/>
      </c>
      <c r="I469" s="52" t="str">
        <f ca="1">IF(COUNTIF($I$3:I468,F469)&lt;1,F469,"")</f>
        <v/>
      </c>
      <c r="J469" s="37" t="str">
        <f t="shared" ca="1" si="44"/>
        <v/>
      </c>
      <c r="K469" s="51" t="str">
        <f>IF(Inventaires!I470="","",Inventaires!I470)</f>
        <v/>
      </c>
      <c r="L469" s="37" t="str">
        <f t="shared" si="47"/>
        <v/>
      </c>
    </row>
    <row r="470" spans="1:12" x14ac:dyDescent="0.3">
      <c r="A470" s="53" t="str">
        <f t="shared" ca="1" si="45"/>
        <v/>
      </c>
      <c r="B470" s="54" t="str">
        <f t="shared" ca="1" si="46"/>
        <v/>
      </c>
      <c r="D470" s="52" t="str">
        <f>IF(Inventaires!H471="","",Inventaires!H471)</f>
        <v/>
      </c>
      <c r="E470" s="37" t="str">
        <f t="shared" si="42"/>
        <v/>
      </c>
      <c r="F470" s="37" t="str">
        <f>IF(OR(Inventaires!H471="",Rapport!A$2&lt;&gt;Inventaires!H471),"",Inventaires!I471)</f>
        <v/>
      </c>
      <c r="G470" s="37" t="str">
        <f t="shared" si="43"/>
        <v/>
      </c>
      <c r="H470" s="37" t="str">
        <f>IF(OR(F470&lt;&gt;Rapport!$C$1,F470=""),"",ROW())</f>
        <v/>
      </c>
      <c r="I470" s="52" t="str">
        <f ca="1">IF(COUNTIF($I$3:I469,F470)&lt;1,F470,"")</f>
        <v/>
      </c>
      <c r="J470" s="37" t="str">
        <f t="shared" ca="1" si="44"/>
        <v/>
      </c>
      <c r="K470" s="51" t="str">
        <f>IF(Inventaires!I471="","",Inventaires!I471)</f>
        <v/>
      </c>
      <c r="L470" s="37" t="str">
        <f t="shared" si="47"/>
        <v/>
      </c>
    </row>
    <row r="471" spans="1:12" x14ac:dyDescent="0.3">
      <c r="A471" s="53" t="str">
        <f t="shared" ca="1" si="45"/>
        <v/>
      </c>
      <c r="B471" s="54" t="str">
        <f t="shared" ca="1" si="46"/>
        <v/>
      </c>
      <c r="D471" s="52" t="str">
        <f>IF(Inventaires!H472="","",Inventaires!H472)</f>
        <v/>
      </c>
      <c r="E471" s="37" t="str">
        <f t="shared" si="42"/>
        <v/>
      </c>
      <c r="F471" s="37" t="str">
        <f>IF(OR(Inventaires!H472="",Rapport!A$2&lt;&gt;Inventaires!H472),"",Inventaires!I472)</f>
        <v/>
      </c>
      <c r="G471" s="37" t="str">
        <f t="shared" si="43"/>
        <v/>
      </c>
      <c r="H471" s="37" t="str">
        <f>IF(OR(F471&lt;&gt;Rapport!$C$1,F471=""),"",ROW())</f>
        <v/>
      </c>
      <c r="I471" s="52" t="str">
        <f ca="1">IF(COUNTIF($I$3:I470,F471)&lt;1,F471,"")</f>
        <v/>
      </c>
      <c r="J471" s="37" t="str">
        <f t="shared" ca="1" si="44"/>
        <v/>
      </c>
      <c r="K471" s="51" t="str">
        <f>IF(Inventaires!I472="","",Inventaires!I472)</f>
        <v/>
      </c>
      <c r="L471" s="37" t="str">
        <f t="shared" si="47"/>
        <v/>
      </c>
    </row>
    <row r="472" spans="1:12" x14ac:dyDescent="0.3">
      <c r="A472" s="53" t="str">
        <f t="shared" ca="1" si="45"/>
        <v/>
      </c>
      <c r="B472" s="54" t="str">
        <f t="shared" ca="1" si="46"/>
        <v/>
      </c>
      <c r="D472" s="52" t="str">
        <f>IF(Inventaires!H473="","",Inventaires!H473)</f>
        <v/>
      </c>
      <c r="E472" s="37" t="str">
        <f t="shared" si="42"/>
        <v/>
      </c>
      <c r="F472" s="37" t="str">
        <f>IF(OR(Inventaires!H473="",Rapport!A$2&lt;&gt;Inventaires!H473),"",Inventaires!I473)</f>
        <v/>
      </c>
      <c r="G472" s="37" t="str">
        <f t="shared" si="43"/>
        <v/>
      </c>
      <c r="H472" s="37" t="str">
        <f>IF(OR(F472&lt;&gt;Rapport!$C$1,F472=""),"",ROW())</f>
        <v/>
      </c>
      <c r="I472" s="52" t="str">
        <f ca="1">IF(COUNTIF($I$3:I471,F472)&lt;1,F472,"")</f>
        <v/>
      </c>
      <c r="J472" s="37" t="str">
        <f t="shared" ca="1" si="44"/>
        <v/>
      </c>
      <c r="K472" s="51" t="str">
        <f>IF(Inventaires!I473="","",Inventaires!I473)</f>
        <v/>
      </c>
      <c r="L472" s="37" t="str">
        <f t="shared" si="47"/>
        <v/>
      </c>
    </row>
    <row r="473" spans="1:12" x14ac:dyDescent="0.3">
      <c r="A473" s="53" t="str">
        <f t="shared" ca="1" si="45"/>
        <v/>
      </c>
      <c r="B473" s="54" t="str">
        <f t="shared" ca="1" si="46"/>
        <v/>
      </c>
      <c r="D473" s="52" t="str">
        <f>IF(Inventaires!H474="","",Inventaires!H474)</f>
        <v/>
      </c>
      <c r="E473" s="37" t="str">
        <f t="shared" si="42"/>
        <v/>
      </c>
      <c r="F473" s="37" t="str">
        <f>IF(OR(Inventaires!H474="",Rapport!A$2&lt;&gt;Inventaires!H474),"",Inventaires!I474)</f>
        <v/>
      </c>
      <c r="G473" s="37" t="str">
        <f t="shared" si="43"/>
        <v/>
      </c>
      <c r="H473" s="37" t="str">
        <f>IF(OR(F473&lt;&gt;Rapport!$C$1,F473=""),"",ROW())</f>
        <v/>
      </c>
      <c r="I473" s="52" t="str">
        <f ca="1">IF(COUNTIF($I$3:I472,F473)&lt;1,F473,"")</f>
        <v/>
      </c>
      <c r="J473" s="37" t="str">
        <f t="shared" ca="1" si="44"/>
        <v/>
      </c>
      <c r="K473" s="51" t="str">
        <f>IF(Inventaires!I474="","",Inventaires!I474)</f>
        <v/>
      </c>
      <c r="L473" s="37" t="str">
        <f t="shared" si="47"/>
        <v/>
      </c>
    </row>
    <row r="474" spans="1:12" x14ac:dyDescent="0.3">
      <c r="A474" s="53" t="str">
        <f t="shared" ca="1" si="45"/>
        <v/>
      </c>
      <c r="B474" s="54" t="str">
        <f t="shared" ca="1" si="46"/>
        <v/>
      </c>
      <c r="D474" s="52" t="str">
        <f>IF(Inventaires!H475="","",Inventaires!H475)</f>
        <v/>
      </c>
      <c r="E474" s="37" t="str">
        <f t="shared" si="42"/>
        <v/>
      </c>
      <c r="F474" s="37" t="str">
        <f>IF(OR(Inventaires!H475="",Rapport!A$2&lt;&gt;Inventaires!H475),"",Inventaires!I475)</f>
        <v/>
      </c>
      <c r="G474" s="37" t="str">
        <f t="shared" si="43"/>
        <v/>
      </c>
      <c r="H474" s="37" t="str">
        <f>IF(OR(F474&lt;&gt;Rapport!$C$1,F474=""),"",ROW())</f>
        <v/>
      </c>
      <c r="I474" s="52" t="str">
        <f ca="1">IF(COUNTIF($I$3:I473,F474)&lt;1,F474,"")</f>
        <v/>
      </c>
      <c r="J474" s="37" t="str">
        <f t="shared" ca="1" si="44"/>
        <v/>
      </c>
      <c r="K474" s="51" t="str">
        <f>IF(Inventaires!I475="","",Inventaires!I475)</f>
        <v/>
      </c>
      <c r="L474" s="37" t="str">
        <f t="shared" si="47"/>
        <v/>
      </c>
    </row>
    <row r="475" spans="1:12" x14ac:dyDescent="0.3">
      <c r="A475" s="53" t="str">
        <f t="shared" ca="1" si="45"/>
        <v/>
      </c>
      <c r="B475" s="54" t="str">
        <f t="shared" ca="1" si="46"/>
        <v/>
      </c>
      <c r="D475" s="52" t="str">
        <f>IF(Inventaires!H476="","",Inventaires!H476)</f>
        <v/>
      </c>
      <c r="E475" s="37" t="str">
        <f t="shared" si="42"/>
        <v/>
      </c>
      <c r="F475" s="37" t="str">
        <f>IF(OR(Inventaires!H476="",Rapport!A$2&lt;&gt;Inventaires!H476),"",Inventaires!I476)</f>
        <v/>
      </c>
      <c r="G475" s="37" t="str">
        <f t="shared" si="43"/>
        <v/>
      </c>
      <c r="H475" s="37" t="str">
        <f>IF(OR(F475&lt;&gt;Rapport!$C$1,F475=""),"",ROW())</f>
        <v/>
      </c>
      <c r="I475" s="52" t="str">
        <f ca="1">IF(COUNTIF($I$3:I474,F475)&lt;1,F475,"")</f>
        <v/>
      </c>
      <c r="J475" s="37" t="str">
        <f t="shared" ca="1" si="44"/>
        <v/>
      </c>
      <c r="K475" s="51" t="str">
        <f>IF(Inventaires!I476="","",Inventaires!I476)</f>
        <v/>
      </c>
      <c r="L475" s="37" t="str">
        <f t="shared" si="47"/>
        <v/>
      </c>
    </row>
    <row r="476" spans="1:12" x14ac:dyDescent="0.3">
      <c r="A476" s="53" t="str">
        <f t="shared" ca="1" si="45"/>
        <v/>
      </c>
      <c r="B476" s="54" t="str">
        <f t="shared" ca="1" si="46"/>
        <v/>
      </c>
      <c r="D476" s="52" t="str">
        <f>IF(Inventaires!H477="","",Inventaires!H477)</f>
        <v/>
      </c>
      <c r="E476" s="37" t="str">
        <f t="shared" si="42"/>
        <v/>
      </c>
      <c r="F476" s="37" t="str">
        <f>IF(OR(Inventaires!H477="",Rapport!A$2&lt;&gt;Inventaires!H477),"",Inventaires!I477)</f>
        <v/>
      </c>
      <c r="G476" s="37" t="str">
        <f t="shared" si="43"/>
        <v/>
      </c>
      <c r="H476" s="37" t="str">
        <f>IF(OR(F476&lt;&gt;Rapport!$C$1,F476=""),"",ROW())</f>
        <v/>
      </c>
      <c r="I476" s="52" t="str">
        <f ca="1">IF(COUNTIF($I$3:I475,F476)&lt;1,F476,"")</f>
        <v/>
      </c>
      <c r="J476" s="37" t="str">
        <f t="shared" ca="1" si="44"/>
        <v/>
      </c>
      <c r="K476" s="51" t="str">
        <f>IF(Inventaires!I477="","",Inventaires!I477)</f>
        <v/>
      </c>
      <c r="L476" s="37" t="str">
        <f t="shared" si="47"/>
        <v/>
      </c>
    </row>
    <row r="477" spans="1:12" x14ac:dyDescent="0.3">
      <c r="A477" s="53" t="str">
        <f t="shared" ca="1" si="45"/>
        <v/>
      </c>
      <c r="B477" s="54" t="str">
        <f t="shared" ca="1" si="46"/>
        <v/>
      </c>
      <c r="D477" s="52" t="str">
        <f>IF(Inventaires!H478="","",Inventaires!H478)</f>
        <v/>
      </c>
      <c r="E477" s="37" t="str">
        <f t="shared" si="42"/>
        <v/>
      </c>
      <c r="F477" s="37" t="str">
        <f>IF(OR(Inventaires!H478="",Rapport!A$2&lt;&gt;Inventaires!H478),"",Inventaires!I478)</f>
        <v/>
      </c>
      <c r="G477" s="37" t="str">
        <f t="shared" si="43"/>
        <v/>
      </c>
      <c r="H477" s="37" t="str">
        <f>IF(OR(F477&lt;&gt;Rapport!$C$1,F477=""),"",ROW())</f>
        <v/>
      </c>
      <c r="I477" s="52" t="str">
        <f ca="1">IF(COUNTIF($I$3:I476,F477)&lt;1,F477,"")</f>
        <v/>
      </c>
      <c r="J477" s="37" t="str">
        <f t="shared" ca="1" si="44"/>
        <v/>
      </c>
      <c r="K477" s="51" t="str">
        <f>IF(Inventaires!I478="","",Inventaires!I478)</f>
        <v/>
      </c>
      <c r="L477" s="37" t="str">
        <f t="shared" si="47"/>
        <v/>
      </c>
    </row>
    <row r="478" spans="1:12" x14ac:dyDescent="0.3">
      <c r="A478" s="53" t="str">
        <f t="shared" ca="1" si="45"/>
        <v/>
      </c>
      <c r="B478" s="54" t="str">
        <f t="shared" ca="1" si="46"/>
        <v/>
      </c>
      <c r="D478" s="52" t="str">
        <f>IF(Inventaires!H479="","",Inventaires!H479)</f>
        <v/>
      </c>
      <c r="E478" s="37" t="str">
        <f t="shared" si="42"/>
        <v/>
      </c>
      <c r="F478" s="37" t="str">
        <f>IF(OR(Inventaires!H479="",Rapport!A$2&lt;&gt;Inventaires!H479),"",Inventaires!I479)</f>
        <v/>
      </c>
      <c r="G478" s="37" t="str">
        <f t="shared" si="43"/>
        <v/>
      </c>
      <c r="H478" s="37" t="str">
        <f>IF(OR(F478&lt;&gt;Rapport!$C$1,F478=""),"",ROW())</f>
        <v/>
      </c>
      <c r="I478" s="52" t="str">
        <f ca="1">IF(COUNTIF($I$3:I477,F478)&lt;1,F478,"")</f>
        <v/>
      </c>
      <c r="J478" s="37" t="str">
        <f t="shared" ca="1" si="44"/>
        <v/>
      </c>
      <c r="K478" s="51" t="str">
        <f>IF(Inventaires!I479="","",Inventaires!I479)</f>
        <v/>
      </c>
      <c r="L478" s="37" t="str">
        <f t="shared" si="47"/>
        <v/>
      </c>
    </row>
    <row r="479" spans="1:12" x14ac:dyDescent="0.3">
      <c r="A479" s="53" t="str">
        <f t="shared" ca="1" si="45"/>
        <v/>
      </c>
      <c r="B479" s="54" t="str">
        <f t="shared" ca="1" si="46"/>
        <v/>
      </c>
      <c r="D479" s="52" t="str">
        <f>IF(Inventaires!H480="","",Inventaires!H480)</f>
        <v/>
      </c>
      <c r="E479" s="37" t="str">
        <f t="shared" si="42"/>
        <v/>
      </c>
      <c r="F479" s="37" t="str">
        <f>IF(OR(Inventaires!H480="",Rapport!A$2&lt;&gt;Inventaires!H480),"",Inventaires!I480)</f>
        <v/>
      </c>
      <c r="G479" s="37" t="str">
        <f t="shared" si="43"/>
        <v/>
      </c>
      <c r="H479" s="37" t="str">
        <f>IF(OR(F479&lt;&gt;Rapport!$C$1,F479=""),"",ROW())</f>
        <v/>
      </c>
      <c r="I479" s="52" t="str">
        <f ca="1">IF(COUNTIF($I$3:I478,F479)&lt;1,F479,"")</f>
        <v/>
      </c>
      <c r="J479" s="37" t="str">
        <f t="shared" ca="1" si="44"/>
        <v/>
      </c>
      <c r="K479" s="51" t="str">
        <f>IF(Inventaires!I480="","",Inventaires!I480)</f>
        <v/>
      </c>
      <c r="L479" s="37" t="str">
        <f t="shared" si="47"/>
        <v/>
      </c>
    </row>
    <row r="480" spans="1:12" x14ac:dyDescent="0.3">
      <c r="A480" s="53" t="str">
        <f t="shared" ca="1" si="45"/>
        <v/>
      </c>
      <c r="B480" s="54" t="str">
        <f t="shared" ca="1" si="46"/>
        <v/>
      </c>
      <c r="D480" s="52" t="str">
        <f>IF(Inventaires!H481="","",Inventaires!H481)</f>
        <v/>
      </c>
      <c r="E480" s="37" t="str">
        <f t="shared" si="42"/>
        <v/>
      </c>
      <c r="F480" s="37" t="str">
        <f>IF(OR(Inventaires!H481="",Rapport!A$2&lt;&gt;Inventaires!H481),"",Inventaires!I481)</f>
        <v/>
      </c>
      <c r="G480" s="37" t="str">
        <f t="shared" si="43"/>
        <v/>
      </c>
      <c r="H480" s="37" t="str">
        <f>IF(OR(F480&lt;&gt;Rapport!$C$1,F480=""),"",ROW())</f>
        <v/>
      </c>
      <c r="I480" s="52" t="str">
        <f ca="1">IF(COUNTIF($I$3:I479,F480)&lt;1,F480,"")</f>
        <v/>
      </c>
      <c r="J480" s="37" t="str">
        <f t="shared" ca="1" si="44"/>
        <v/>
      </c>
      <c r="K480" s="51" t="str">
        <f>IF(Inventaires!I481="","",Inventaires!I481)</f>
        <v/>
      </c>
      <c r="L480" s="37" t="str">
        <f t="shared" si="47"/>
        <v/>
      </c>
    </row>
    <row r="481" spans="1:12" x14ac:dyDescent="0.3">
      <c r="A481" s="53" t="str">
        <f t="shared" ca="1" si="45"/>
        <v/>
      </c>
      <c r="B481" s="54" t="str">
        <f t="shared" ca="1" si="46"/>
        <v/>
      </c>
      <c r="D481" s="52" t="str">
        <f>IF(Inventaires!H482="","",Inventaires!H482)</f>
        <v/>
      </c>
      <c r="E481" s="37" t="str">
        <f t="shared" si="42"/>
        <v/>
      </c>
      <c r="F481" s="37" t="str">
        <f>IF(OR(Inventaires!H482="",Rapport!A$2&lt;&gt;Inventaires!H482),"",Inventaires!I482)</f>
        <v/>
      </c>
      <c r="G481" s="37" t="str">
        <f t="shared" si="43"/>
        <v/>
      </c>
      <c r="H481" s="37" t="str">
        <f>IF(OR(F481&lt;&gt;Rapport!$C$1,F481=""),"",ROW())</f>
        <v/>
      </c>
      <c r="I481" s="52" t="str">
        <f ca="1">IF(COUNTIF($I$3:I480,F481)&lt;1,F481,"")</f>
        <v/>
      </c>
      <c r="J481" s="37" t="str">
        <f t="shared" ca="1" si="44"/>
        <v/>
      </c>
      <c r="K481" s="51" t="str">
        <f>IF(Inventaires!I482="","",Inventaires!I482)</f>
        <v/>
      </c>
      <c r="L481" s="37" t="str">
        <f t="shared" si="47"/>
        <v/>
      </c>
    </row>
    <row r="482" spans="1:12" x14ac:dyDescent="0.3">
      <c r="A482" s="53" t="str">
        <f t="shared" ca="1" si="45"/>
        <v/>
      </c>
      <c r="B482" s="54" t="str">
        <f t="shared" ca="1" si="46"/>
        <v/>
      </c>
      <c r="D482" s="52" t="str">
        <f>IF(Inventaires!H483="","",Inventaires!H483)</f>
        <v/>
      </c>
      <c r="E482" s="37" t="str">
        <f t="shared" si="42"/>
        <v/>
      </c>
      <c r="F482" s="37" t="str">
        <f>IF(OR(Inventaires!H483="",Rapport!A$2&lt;&gt;Inventaires!H483),"",Inventaires!I483)</f>
        <v/>
      </c>
      <c r="G482" s="37" t="str">
        <f t="shared" si="43"/>
        <v/>
      </c>
      <c r="H482" s="37" t="str">
        <f>IF(OR(F482&lt;&gt;Rapport!$C$1,F482=""),"",ROW())</f>
        <v/>
      </c>
      <c r="I482" s="52" t="str">
        <f ca="1">IF(COUNTIF($I$3:I481,F482)&lt;1,F482,"")</f>
        <v/>
      </c>
      <c r="J482" s="37" t="str">
        <f t="shared" ca="1" si="44"/>
        <v/>
      </c>
      <c r="K482" s="51" t="str">
        <f>IF(Inventaires!I483="","",Inventaires!I483)</f>
        <v/>
      </c>
      <c r="L482" s="37" t="str">
        <f t="shared" si="47"/>
        <v/>
      </c>
    </row>
    <row r="483" spans="1:12" x14ac:dyDescent="0.3">
      <c r="A483" s="53" t="str">
        <f t="shared" ca="1" si="45"/>
        <v/>
      </c>
      <c r="B483" s="54" t="str">
        <f t="shared" ca="1" si="46"/>
        <v/>
      </c>
      <c r="D483" s="52" t="str">
        <f>IF(Inventaires!H484="","",Inventaires!H484)</f>
        <v/>
      </c>
      <c r="E483" s="37" t="str">
        <f t="shared" si="42"/>
        <v/>
      </c>
      <c r="F483" s="37" t="str">
        <f>IF(OR(Inventaires!H484="",Rapport!A$2&lt;&gt;Inventaires!H484),"",Inventaires!I484)</f>
        <v/>
      </c>
      <c r="G483" s="37" t="str">
        <f t="shared" si="43"/>
        <v/>
      </c>
      <c r="H483" s="37" t="str">
        <f>IF(OR(F483&lt;&gt;Rapport!$C$1,F483=""),"",ROW())</f>
        <v/>
      </c>
      <c r="I483" s="52" t="str">
        <f ca="1">IF(COUNTIF($I$3:I482,F483)&lt;1,F483,"")</f>
        <v/>
      </c>
      <c r="J483" s="37" t="str">
        <f t="shared" ca="1" si="44"/>
        <v/>
      </c>
      <c r="K483" s="51" t="str">
        <f>IF(Inventaires!I484="","",Inventaires!I484)</f>
        <v/>
      </c>
      <c r="L483" s="37" t="str">
        <f t="shared" si="47"/>
        <v/>
      </c>
    </row>
    <row r="484" spans="1:12" x14ac:dyDescent="0.3">
      <c r="A484" s="53" t="str">
        <f t="shared" ca="1" si="45"/>
        <v/>
      </c>
      <c r="B484" s="54" t="str">
        <f t="shared" ca="1" si="46"/>
        <v/>
      </c>
      <c r="D484" s="52" t="str">
        <f>IF(Inventaires!H485="","",Inventaires!H485)</f>
        <v/>
      </c>
      <c r="E484" s="37" t="str">
        <f t="shared" si="42"/>
        <v/>
      </c>
      <c r="F484" s="37" t="str">
        <f>IF(OR(Inventaires!H485="",Rapport!A$2&lt;&gt;Inventaires!H485),"",Inventaires!I485)</f>
        <v/>
      </c>
      <c r="G484" s="37" t="str">
        <f t="shared" si="43"/>
        <v/>
      </c>
      <c r="H484" s="37" t="str">
        <f>IF(OR(F484&lt;&gt;Rapport!$C$1,F484=""),"",ROW())</f>
        <v/>
      </c>
      <c r="I484" s="52" t="str">
        <f ca="1">IF(COUNTIF($I$3:I483,F484)&lt;1,F484,"")</f>
        <v/>
      </c>
      <c r="J484" s="37" t="str">
        <f t="shared" ca="1" si="44"/>
        <v/>
      </c>
      <c r="K484" s="51" t="str">
        <f>IF(Inventaires!I485="","",Inventaires!I485)</f>
        <v/>
      </c>
      <c r="L484" s="37" t="str">
        <f t="shared" si="47"/>
        <v/>
      </c>
    </row>
    <row r="485" spans="1:12" x14ac:dyDescent="0.3">
      <c r="A485" s="53" t="str">
        <f t="shared" ca="1" si="45"/>
        <v/>
      </c>
      <c r="B485" s="54" t="str">
        <f t="shared" ca="1" si="46"/>
        <v/>
      </c>
      <c r="D485" s="52" t="str">
        <f>IF(Inventaires!H486="","",Inventaires!H486)</f>
        <v/>
      </c>
      <c r="E485" s="37" t="str">
        <f t="shared" si="42"/>
        <v/>
      </c>
      <c r="F485" s="37" t="str">
        <f>IF(OR(Inventaires!H486="",Rapport!A$2&lt;&gt;Inventaires!H486),"",Inventaires!I486)</f>
        <v/>
      </c>
      <c r="G485" s="37" t="str">
        <f t="shared" si="43"/>
        <v/>
      </c>
      <c r="H485" s="37" t="str">
        <f>IF(OR(F485&lt;&gt;Rapport!$C$1,F485=""),"",ROW())</f>
        <v/>
      </c>
      <c r="I485" s="52" t="str">
        <f ca="1">IF(COUNTIF($I$3:I484,F485)&lt;1,F485,"")</f>
        <v/>
      </c>
      <c r="J485" s="37" t="str">
        <f t="shared" ca="1" si="44"/>
        <v/>
      </c>
      <c r="K485" s="51" t="str">
        <f>IF(Inventaires!I486="","",Inventaires!I486)</f>
        <v/>
      </c>
      <c r="L485" s="37" t="str">
        <f t="shared" si="47"/>
        <v/>
      </c>
    </row>
    <row r="486" spans="1:12" x14ac:dyDescent="0.3">
      <c r="A486" s="53" t="str">
        <f t="shared" ca="1" si="45"/>
        <v/>
      </c>
      <c r="B486" s="54" t="str">
        <f t="shared" ca="1" si="46"/>
        <v/>
      </c>
      <c r="D486" s="52" t="str">
        <f>IF(Inventaires!H487="","",Inventaires!H487)</f>
        <v/>
      </c>
      <c r="E486" s="37" t="str">
        <f t="shared" si="42"/>
        <v/>
      </c>
      <c r="F486" s="37" t="str">
        <f>IF(OR(Inventaires!H487="",Rapport!A$2&lt;&gt;Inventaires!H487),"",Inventaires!I487)</f>
        <v/>
      </c>
      <c r="G486" s="37" t="str">
        <f t="shared" si="43"/>
        <v/>
      </c>
      <c r="H486" s="37" t="str">
        <f>IF(OR(F486&lt;&gt;Rapport!$C$1,F486=""),"",ROW())</f>
        <v/>
      </c>
      <c r="I486" s="52" t="str">
        <f ca="1">IF(COUNTIF($I$3:I485,F486)&lt;1,F486,"")</f>
        <v/>
      </c>
      <c r="J486" s="37" t="str">
        <f t="shared" ca="1" si="44"/>
        <v/>
      </c>
      <c r="K486" s="51" t="str">
        <f>IF(Inventaires!I487="","",Inventaires!I487)</f>
        <v/>
      </c>
      <c r="L486" s="37" t="str">
        <f t="shared" si="47"/>
        <v/>
      </c>
    </row>
    <row r="487" spans="1:12" x14ac:dyDescent="0.3">
      <c r="A487" s="53" t="str">
        <f t="shared" ca="1" si="45"/>
        <v/>
      </c>
      <c r="B487" s="54" t="str">
        <f t="shared" ca="1" si="46"/>
        <v/>
      </c>
      <c r="D487" s="52" t="str">
        <f>IF(Inventaires!H488="","",Inventaires!H488)</f>
        <v/>
      </c>
      <c r="E487" s="37" t="str">
        <f t="shared" si="42"/>
        <v/>
      </c>
      <c r="F487" s="37" t="str">
        <f>IF(OR(Inventaires!H488="",Rapport!A$2&lt;&gt;Inventaires!H488),"",Inventaires!I488)</f>
        <v/>
      </c>
      <c r="G487" s="37" t="str">
        <f t="shared" si="43"/>
        <v/>
      </c>
      <c r="H487" s="37" t="str">
        <f>IF(OR(F487&lt;&gt;Rapport!$C$1,F487=""),"",ROW())</f>
        <v/>
      </c>
      <c r="I487" s="52" t="str">
        <f ca="1">IF(COUNTIF($I$3:I486,F487)&lt;1,F487,"")</f>
        <v/>
      </c>
      <c r="J487" s="37" t="str">
        <f t="shared" ca="1" si="44"/>
        <v/>
      </c>
      <c r="K487" s="51" t="str">
        <f>IF(Inventaires!I488="","",Inventaires!I488)</f>
        <v/>
      </c>
      <c r="L487" s="37" t="str">
        <f t="shared" si="47"/>
        <v/>
      </c>
    </row>
    <row r="488" spans="1:12" x14ac:dyDescent="0.3">
      <c r="A488" s="53" t="str">
        <f t="shared" ca="1" si="45"/>
        <v/>
      </c>
      <c r="B488" s="54" t="str">
        <f t="shared" ca="1" si="46"/>
        <v/>
      </c>
      <c r="D488" s="52" t="str">
        <f>IF(Inventaires!H489="","",Inventaires!H489)</f>
        <v/>
      </c>
      <c r="E488" s="37" t="str">
        <f t="shared" si="42"/>
        <v/>
      </c>
      <c r="F488" s="37" t="str">
        <f>IF(OR(Inventaires!H489="",Rapport!A$2&lt;&gt;Inventaires!H489),"",Inventaires!I489)</f>
        <v/>
      </c>
      <c r="G488" s="37" t="str">
        <f t="shared" si="43"/>
        <v/>
      </c>
      <c r="H488" s="37" t="str">
        <f>IF(OR(F488&lt;&gt;Rapport!$C$1,F488=""),"",ROW())</f>
        <v/>
      </c>
      <c r="I488" s="52" t="str">
        <f ca="1">IF(COUNTIF($I$3:I487,F488)&lt;1,F488,"")</f>
        <v/>
      </c>
      <c r="J488" s="37" t="str">
        <f t="shared" ca="1" si="44"/>
        <v/>
      </c>
      <c r="K488" s="51" t="str">
        <f>IF(Inventaires!I489="","",Inventaires!I489)</f>
        <v/>
      </c>
      <c r="L488" s="37" t="str">
        <f t="shared" si="47"/>
        <v/>
      </c>
    </row>
    <row r="489" spans="1:12" x14ac:dyDescent="0.3">
      <c r="A489" s="53" t="str">
        <f t="shared" ca="1" si="45"/>
        <v/>
      </c>
      <c r="B489" s="54" t="str">
        <f t="shared" ca="1" si="46"/>
        <v/>
      </c>
      <c r="D489" s="52" t="str">
        <f>IF(Inventaires!H490="","",Inventaires!H490)</f>
        <v/>
      </c>
      <c r="E489" s="37" t="str">
        <f t="shared" si="42"/>
        <v/>
      </c>
      <c r="F489" s="37" t="str">
        <f>IF(OR(Inventaires!H490="",Rapport!A$2&lt;&gt;Inventaires!H490),"",Inventaires!I490)</f>
        <v/>
      </c>
      <c r="G489" s="37" t="str">
        <f t="shared" si="43"/>
        <v/>
      </c>
      <c r="H489" s="37" t="str">
        <f>IF(OR(F489&lt;&gt;Rapport!$C$1,F489=""),"",ROW())</f>
        <v/>
      </c>
      <c r="I489" s="52" t="str">
        <f ca="1">IF(COUNTIF($I$3:I488,F489)&lt;1,F489,"")</f>
        <v/>
      </c>
      <c r="J489" s="37" t="str">
        <f t="shared" ca="1" si="44"/>
        <v/>
      </c>
      <c r="K489" s="51" t="str">
        <f>IF(Inventaires!I490="","",Inventaires!I490)</f>
        <v/>
      </c>
      <c r="L489" s="37" t="str">
        <f t="shared" si="47"/>
        <v/>
      </c>
    </row>
    <row r="490" spans="1:12" x14ac:dyDescent="0.3">
      <c r="A490" s="53" t="str">
        <f t="shared" ca="1" si="45"/>
        <v/>
      </c>
      <c r="B490" s="54" t="str">
        <f t="shared" ca="1" si="46"/>
        <v/>
      </c>
      <c r="D490" s="52" t="str">
        <f>IF(Inventaires!H491="","",Inventaires!H491)</f>
        <v/>
      </c>
      <c r="E490" s="37" t="str">
        <f t="shared" si="42"/>
        <v/>
      </c>
      <c r="F490" s="37" t="str">
        <f>IF(OR(Inventaires!H491="",Rapport!A$2&lt;&gt;Inventaires!H491),"",Inventaires!I491)</f>
        <v/>
      </c>
      <c r="G490" s="37" t="str">
        <f t="shared" si="43"/>
        <v/>
      </c>
      <c r="H490" s="37" t="str">
        <f>IF(OR(F490&lt;&gt;Rapport!$C$1,F490=""),"",ROW())</f>
        <v/>
      </c>
      <c r="I490" s="52" t="str">
        <f ca="1">IF(COUNTIF($I$3:I489,F490)&lt;1,F490,"")</f>
        <v/>
      </c>
      <c r="J490" s="37" t="str">
        <f t="shared" ca="1" si="44"/>
        <v/>
      </c>
      <c r="K490" s="51" t="str">
        <f>IF(Inventaires!I491="","",Inventaires!I491)</f>
        <v/>
      </c>
      <c r="L490" s="37" t="str">
        <f t="shared" si="47"/>
        <v/>
      </c>
    </row>
    <row r="491" spans="1:12" x14ac:dyDescent="0.3">
      <c r="A491" s="53" t="str">
        <f t="shared" ca="1" si="45"/>
        <v/>
      </c>
      <c r="B491" s="54" t="str">
        <f t="shared" ca="1" si="46"/>
        <v/>
      </c>
      <c r="D491" s="52" t="str">
        <f>IF(Inventaires!H492="","",Inventaires!H492)</f>
        <v/>
      </c>
      <c r="E491" s="37" t="str">
        <f t="shared" si="42"/>
        <v/>
      </c>
      <c r="F491" s="37" t="str">
        <f>IF(OR(Inventaires!H492="",Rapport!A$2&lt;&gt;Inventaires!H492),"",Inventaires!I492)</f>
        <v/>
      </c>
      <c r="G491" s="37" t="str">
        <f t="shared" si="43"/>
        <v/>
      </c>
      <c r="H491" s="37" t="str">
        <f>IF(OR(F491&lt;&gt;Rapport!$C$1,F491=""),"",ROW())</f>
        <v/>
      </c>
      <c r="I491" s="52" t="str">
        <f ca="1">IF(COUNTIF($I$3:I490,F491)&lt;1,F491,"")</f>
        <v/>
      </c>
      <c r="J491" s="37" t="str">
        <f t="shared" ca="1" si="44"/>
        <v/>
      </c>
      <c r="K491" s="51" t="str">
        <f>IF(Inventaires!I492="","",Inventaires!I492)</f>
        <v/>
      </c>
      <c r="L491" s="37" t="str">
        <f t="shared" si="47"/>
        <v/>
      </c>
    </row>
    <row r="492" spans="1:12" x14ac:dyDescent="0.3">
      <c r="A492" s="53" t="str">
        <f t="shared" ca="1" si="45"/>
        <v/>
      </c>
      <c r="B492" s="54" t="str">
        <f t="shared" ca="1" si="46"/>
        <v/>
      </c>
      <c r="D492" s="52" t="str">
        <f>IF(Inventaires!H493="","",Inventaires!H493)</f>
        <v/>
      </c>
      <c r="E492" s="37" t="str">
        <f t="shared" si="42"/>
        <v/>
      </c>
      <c r="F492" s="37" t="str">
        <f>IF(OR(Inventaires!H493="",Rapport!A$2&lt;&gt;Inventaires!H493),"",Inventaires!I493)</f>
        <v/>
      </c>
      <c r="G492" s="37" t="str">
        <f t="shared" si="43"/>
        <v/>
      </c>
      <c r="H492" s="37" t="str">
        <f>IF(OR(F492&lt;&gt;Rapport!$C$1,F492=""),"",ROW())</f>
        <v/>
      </c>
      <c r="I492" s="52" t="str">
        <f ca="1">IF(COUNTIF($I$3:I491,F492)&lt;1,F492,"")</f>
        <v/>
      </c>
      <c r="J492" s="37" t="str">
        <f t="shared" ca="1" si="44"/>
        <v/>
      </c>
      <c r="K492" s="51" t="str">
        <f>IF(Inventaires!I493="","",Inventaires!I493)</f>
        <v/>
      </c>
      <c r="L492" s="37" t="str">
        <f t="shared" si="47"/>
        <v/>
      </c>
    </row>
    <row r="493" spans="1:12" x14ac:dyDescent="0.3">
      <c r="A493" s="53" t="str">
        <f t="shared" ca="1" si="45"/>
        <v/>
      </c>
      <c r="B493" s="54" t="str">
        <f t="shared" ca="1" si="46"/>
        <v/>
      </c>
      <c r="D493" s="52" t="str">
        <f>IF(Inventaires!H494="","",Inventaires!H494)</f>
        <v/>
      </c>
      <c r="E493" s="37" t="str">
        <f t="shared" si="42"/>
        <v/>
      </c>
      <c r="F493" s="37" t="str">
        <f>IF(OR(Inventaires!H494="",Rapport!A$2&lt;&gt;Inventaires!H494),"",Inventaires!I494)</f>
        <v/>
      </c>
      <c r="G493" s="37" t="str">
        <f t="shared" si="43"/>
        <v/>
      </c>
      <c r="H493" s="37" t="str">
        <f>IF(OR(F493&lt;&gt;Rapport!$C$1,F493=""),"",ROW())</f>
        <v/>
      </c>
      <c r="I493" s="52" t="str">
        <f ca="1">IF(COUNTIF($I$3:I492,F493)&lt;1,F493,"")</f>
        <v/>
      </c>
      <c r="J493" s="37" t="str">
        <f t="shared" ca="1" si="44"/>
        <v/>
      </c>
      <c r="K493" s="51" t="str">
        <f>IF(Inventaires!I494="","",Inventaires!I494)</f>
        <v/>
      </c>
      <c r="L493" s="37" t="str">
        <f t="shared" si="47"/>
        <v/>
      </c>
    </row>
    <row r="494" spans="1:12" x14ac:dyDescent="0.3">
      <c r="A494" s="53" t="str">
        <f t="shared" ca="1" si="45"/>
        <v/>
      </c>
      <c r="B494" s="54" t="str">
        <f t="shared" ca="1" si="46"/>
        <v/>
      </c>
      <c r="D494" s="52" t="str">
        <f>IF(Inventaires!H495="","",Inventaires!H495)</f>
        <v/>
      </c>
      <c r="E494" s="37" t="str">
        <f t="shared" si="42"/>
        <v/>
      </c>
      <c r="F494" s="37" t="str">
        <f>IF(OR(Inventaires!H495="",Rapport!A$2&lt;&gt;Inventaires!H495),"",Inventaires!I495)</f>
        <v/>
      </c>
      <c r="G494" s="37" t="str">
        <f t="shared" si="43"/>
        <v/>
      </c>
      <c r="H494" s="37" t="str">
        <f>IF(OR(F494&lt;&gt;Rapport!$C$1,F494=""),"",ROW())</f>
        <v/>
      </c>
      <c r="I494" s="52" t="str">
        <f ca="1">IF(COUNTIF($I$3:I493,F494)&lt;1,F494,"")</f>
        <v/>
      </c>
      <c r="J494" s="37" t="str">
        <f t="shared" ca="1" si="44"/>
        <v/>
      </c>
      <c r="K494" s="51" t="str">
        <f>IF(Inventaires!I495="","",Inventaires!I495)</f>
        <v/>
      </c>
      <c r="L494" s="37" t="str">
        <f t="shared" si="47"/>
        <v/>
      </c>
    </row>
    <row r="495" spans="1:12" x14ac:dyDescent="0.3">
      <c r="A495" s="53" t="str">
        <f t="shared" ca="1" si="45"/>
        <v/>
      </c>
      <c r="B495" s="54" t="str">
        <f t="shared" ca="1" si="46"/>
        <v/>
      </c>
      <c r="D495" s="52" t="str">
        <f>IF(Inventaires!H496="","",Inventaires!H496)</f>
        <v/>
      </c>
      <c r="E495" s="37" t="str">
        <f t="shared" si="42"/>
        <v/>
      </c>
      <c r="F495" s="37" t="str">
        <f>IF(OR(Inventaires!H496="",Rapport!A$2&lt;&gt;Inventaires!H496),"",Inventaires!I496)</f>
        <v/>
      </c>
      <c r="G495" s="37" t="str">
        <f t="shared" si="43"/>
        <v/>
      </c>
      <c r="H495" s="37" t="str">
        <f>IF(OR(F495&lt;&gt;Rapport!$C$1,F495=""),"",ROW())</f>
        <v/>
      </c>
      <c r="I495" s="52" t="str">
        <f ca="1">IF(COUNTIF($I$3:I494,F495)&lt;1,F495,"")</f>
        <v/>
      </c>
      <c r="J495" s="37" t="str">
        <f t="shared" ca="1" si="44"/>
        <v/>
      </c>
      <c r="K495" s="51" t="str">
        <f>IF(Inventaires!I496="","",Inventaires!I496)</f>
        <v/>
      </c>
      <c r="L495" s="37" t="str">
        <f t="shared" si="47"/>
        <v/>
      </c>
    </row>
    <row r="496" spans="1:12" x14ac:dyDescent="0.3">
      <c r="A496" s="53" t="str">
        <f t="shared" ca="1" si="45"/>
        <v/>
      </c>
      <c r="B496" s="54" t="str">
        <f t="shared" ca="1" si="46"/>
        <v/>
      </c>
      <c r="D496" s="52" t="str">
        <f>IF(Inventaires!H497="","",Inventaires!H497)</f>
        <v/>
      </c>
      <c r="E496" s="37" t="str">
        <f t="shared" si="42"/>
        <v/>
      </c>
      <c r="F496" s="37" t="str">
        <f>IF(OR(Inventaires!H497="",Rapport!A$2&lt;&gt;Inventaires!H497),"",Inventaires!I497)</f>
        <v/>
      </c>
      <c r="G496" s="37" t="str">
        <f t="shared" si="43"/>
        <v/>
      </c>
      <c r="H496" s="37" t="str">
        <f>IF(OR(F496&lt;&gt;Rapport!$C$1,F496=""),"",ROW())</f>
        <v/>
      </c>
      <c r="I496" s="52" t="str">
        <f ca="1">IF(COUNTIF($I$3:I495,F496)&lt;1,F496,"")</f>
        <v/>
      </c>
      <c r="J496" s="37" t="str">
        <f t="shared" ca="1" si="44"/>
        <v/>
      </c>
      <c r="K496" s="51" t="str">
        <f>IF(Inventaires!I497="","",Inventaires!I497)</f>
        <v/>
      </c>
      <c r="L496" s="37" t="str">
        <f t="shared" si="47"/>
        <v/>
      </c>
    </row>
    <row r="497" spans="1:12" x14ac:dyDescent="0.3">
      <c r="A497" s="53" t="str">
        <f t="shared" ca="1" si="45"/>
        <v/>
      </c>
      <c r="B497" s="54" t="str">
        <f t="shared" ca="1" si="46"/>
        <v/>
      </c>
      <c r="D497" s="52" t="str">
        <f>IF(Inventaires!H498="","",Inventaires!H498)</f>
        <v/>
      </c>
      <c r="E497" s="37" t="str">
        <f t="shared" si="42"/>
        <v/>
      </c>
      <c r="F497" s="37" t="str">
        <f>IF(OR(Inventaires!H498="",Rapport!A$2&lt;&gt;Inventaires!H498),"",Inventaires!I498)</f>
        <v/>
      </c>
      <c r="G497" s="37" t="str">
        <f t="shared" si="43"/>
        <v/>
      </c>
      <c r="H497" s="37" t="str">
        <f>IF(OR(F497&lt;&gt;Rapport!$C$1,F497=""),"",ROW())</f>
        <v/>
      </c>
      <c r="I497" s="52" t="str">
        <f ca="1">IF(COUNTIF($I$3:I496,F497)&lt;1,F497,"")</f>
        <v/>
      </c>
      <c r="J497" s="37" t="str">
        <f t="shared" ca="1" si="44"/>
        <v/>
      </c>
      <c r="K497" s="51" t="str">
        <f>IF(Inventaires!I498="","",Inventaires!I498)</f>
        <v/>
      </c>
      <c r="L497" s="37" t="str">
        <f t="shared" si="47"/>
        <v/>
      </c>
    </row>
    <row r="498" spans="1:12" x14ac:dyDescent="0.3">
      <c r="A498" s="53" t="str">
        <f t="shared" ca="1" si="45"/>
        <v/>
      </c>
      <c r="B498" s="54" t="str">
        <f t="shared" ca="1" si="46"/>
        <v/>
      </c>
      <c r="D498" s="52" t="str">
        <f>IF(Inventaires!H499="","",Inventaires!H499)</f>
        <v/>
      </c>
      <c r="E498" s="37" t="str">
        <f t="shared" si="42"/>
        <v/>
      </c>
      <c r="F498" s="37" t="str">
        <f>IF(OR(Inventaires!H499="",Rapport!A$2&lt;&gt;Inventaires!H499),"",Inventaires!I499)</f>
        <v/>
      </c>
      <c r="G498" s="37" t="str">
        <f t="shared" si="43"/>
        <v/>
      </c>
      <c r="H498" s="37" t="str">
        <f>IF(OR(F498&lt;&gt;Rapport!$C$1,F498=""),"",ROW())</f>
        <v/>
      </c>
      <c r="I498" s="52" t="str">
        <f ca="1">IF(COUNTIF($I$3:I497,F498)&lt;1,F498,"")</f>
        <v/>
      </c>
      <c r="J498" s="37" t="str">
        <f t="shared" ca="1" si="44"/>
        <v/>
      </c>
      <c r="K498" s="51" t="str">
        <f>IF(Inventaires!I499="","",Inventaires!I499)</f>
        <v/>
      </c>
      <c r="L498" s="37" t="str">
        <f t="shared" si="47"/>
        <v/>
      </c>
    </row>
    <row r="499" spans="1:12" x14ac:dyDescent="0.3">
      <c r="A499" s="53" t="str">
        <f t="shared" ca="1" si="45"/>
        <v/>
      </c>
      <c r="B499" s="54" t="str">
        <f t="shared" ca="1" si="46"/>
        <v/>
      </c>
      <c r="D499" s="52" t="str">
        <f>IF(Inventaires!H500="","",Inventaires!H500)</f>
        <v/>
      </c>
      <c r="E499" s="37" t="str">
        <f t="shared" si="42"/>
        <v/>
      </c>
      <c r="F499" s="37" t="str">
        <f>IF(OR(Inventaires!H500="",Rapport!A$2&lt;&gt;Inventaires!H500),"",Inventaires!I500)</f>
        <v/>
      </c>
      <c r="G499" s="37" t="str">
        <f t="shared" si="43"/>
        <v/>
      </c>
      <c r="H499" s="37" t="str">
        <f>IF(OR(F499&lt;&gt;Rapport!$C$1,F499=""),"",ROW())</f>
        <v/>
      </c>
      <c r="I499" s="52" t="str">
        <f ca="1">IF(COUNTIF($I$3:I498,F499)&lt;1,F499,"")</f>
        <v/>
      </c>
      <c r="J499" s="37" t="str">
        <f t="shared" ca="1" si="44"/>
        <v/>
      </c>
      <c r="K499" s="51" t="str">
        <f>IF(Inventaires!I500="","",Inventaires!I500)</f>
        <v/>
      </c>
      <c r="L499" s="37" t="str">
        <f t="shared" si="47"/>
        <v/>
      </c>
    </row>
    <row r="500" spans="1:12" x14ac:dyDescent="0.3">
      <c r="A500" s="53" t="str">
        <f t="shared" ca="1" si="45"/>
        <v/>
      </c>
      <c r="B500" s="54" t="str">
        <f t="shared" ca="1" si="46"/>
        <v/>
      </c>
      <c r="D500" s="52" t="str">
        <f>IF(Inventaires!H501="","",Inventaires!H501)</f>
        <v/>
      </c>
      <c r="E500" s="37" t="str">
        <f t="shared" si="42"/>
        <v/>
      </c>
      <c r="F500" s="37" t="str">
        <f>IF(OR(Inventaires!H501="",Rapport!A$2&lt;&gt;Inventaires!H501),"",Inventaires!I501)</f>
        <v/>
      </c>
      <c r="G500" s="37" t="str">
        <f t="shared" si="43"/>
        <v/>
      </c>
      <c r="H500" s="37" t="str">
        <f>IF(OR(F500&lt;&gt;Rapport!$C$1,F500=""),"",ROW())</f>
        <v/>
      </c>
      <c r="I500" s="52" t="str">
        <f ca="1">IF(COUNTIF($I$3:I499,F500)&lt;1,F500,"")</f>
        <v/>
      </c>
      <c r="J500" s="37" t="str">
        <f t="shared" ca="1" si="44"/>
        <v/>
      </c>
      <c r="K500" s="51" t="str">
        <f>IF(Inventaires!I501="","",Inventaires!I501)</f>
        <v/>
      </c>
      <c r="L500" s="37" t="str">
        <f t="shared" si="47"/>
        <v/>
      </c>
    </row>
    <row r="501" spans="1:12" x14ac:dyDescent="0.3">
      <c r="A501" s="53" t="str">
        <f t="shared" ca="1" si="45"/>
        <v/>
      </c>
      <c r="B501" s="54" t="str">
        <f t="shared" ca="1" si="46"/>
        <v/>
      </c>
      <c r="D501" s="52" t="str">
        <f>IF(Inventaires!H502="","",Inventaires!H502)</f>
        <v/>
      </c>
      <c r="E501" s="37" t="str">
        <f t="shared" si="42"/>
        <v/>
      </c>
      <c r="F501" s="37" t="str">
        <f>IF(OR(Inventaires!H502="",Rapport!A$2&lt;&gt;Inventaires!H502),"",Inventaires!I502)</f>
        <v/>
      </c>
      <c r="G501" s="37" t="str">
        <f t="shared" si="43"/>
        <v/>
      </c>
      <c r="H501" s="37" t="str">
        <f>IF(OR(F501&lt;&gt;Rapport!$C$1,F501=""),"",ROW())</f>
        <v/>
      </c>
      <c r="I501" s="52" t="str">
        <f ca="1">IF(COUNTIF($I$3:I500,F501)&lt;1,F501,"")</f>
        <v/>
      </c>
      <c r="J501" s="37" t="str">
        <f t="shared" ca="1" si="44"/>
        <v/>
      </c>
      <c r="K501" s="51" t="str">
        <f>IF(Inventaires!I502="","",Inventaires!I502)</f>
        <v/>
      </c>
      <c r="L501" s="37" t="str">
        <f t="shared" si="47"/>
        <v/>
      </c>
    </row>
    <row r="502" spans="1:12" x14ac:dyDescent="0.3">
      <c r="A502" s="53" t="str">
        <f t="shared" ca="1" si="45"/>
        <v/>
      </c>
      <c r="B502" s="54" t="str">
        <f t="shared" ca="1" si="46"/>
        <v/>
      </c>
      <c r="D502" s="52" t="str">
        <f>IF(Inventaires!H503="","",Inventaires!H503)</f>
        <v/>
      </c>
      <c r="E502" s="37" t="str">
        <f t="shared" si="42"/>
        <v/>
      </c>
      <c r="F502" s="37" t="str">
        <f>IF(OR(Inventaires!H503="",Rapport!A$2&lt;&gt;Inventaires!H503),"",Inventaires!I503)</f>
        <v/>
      </c>
      <c r="G502" s="37" t="str">
        <f t="shared" si="43"/>
        <v/>
      </c>
      <c r="H502" s="37" t="str">
        <f>IF(OR(F502&lt;&gt;Rapport!$C$1,F502=""),"",ROW())</f>
        <v/>
      </c>
      <c r="I502" s="52" t="str">
        <f ca="1">IF(COUNTIF($I$3:I501,F502)&lt;1,F502,"")</f>
        <v/>
      </c>
      <c r="J502" s="37" t="str">
        <f t="shared" ca="1" si="44"/>
        <v/>
      </c>
      <c r="K502" s="51" t="str">
        <f>IF(Inventaires!I503="","",Inventaires!I503)</f>
        <v/>
      </c>
      <c r="L502" s="37" t="str">
        <f t="shared" si="47"/>
        <v/>
      </c>
    </row>
    <row r="503" spans="1:12" x14ac:dyDescent="0.3">
      <c r="A503" s="53" t="str">
        <f t="shared" ca="1" si="45"/>
        <v/>
      </c>
      <c r="B503" s="54" t="str">
        <f t="shared" ca="1" si="46"/>
        <v/>
      </c>
      <c r="D503" s="52" t="str">
        <f>IF(Inventaires!H504="","",Inventaires!H504)</f>
        <v/>
      </c>
      <c r="E503" s="37" t="str">
        <f t="shared" si="42"/>
        <v/>
      </c>
      <c r="F503" s="37" t="str">
        <f>IF(OR(Inventaires!H504="",Rapport!A$2&lt;&gt;Inventaires!H504),"",Inventaires!I504)</f>
        <v/>
      </c>
      <c r="G503" s="37" t="str">
        <f t="shared" si="43"/>
        <v/>
      </c>
      <c r="H503" s="37" t="str">
        <f>IF(OR(F503&lt;&gt;Rapport!$C$1,F503=""),"",ROW())</f>
        <v/>
      </c>
      <c r="I503" s="52" t="str">
        <f ca="1">IF(COUNTIF($I$3:I502,F503)&lt;1,F503,"")</f>
        <v/>
      </c>
      <c r="J503" s="37" t="str">
        <f t="shared" ca="1" si="44"/>
        <v/>
      </c>
      <c r="K503" s="51" t="str">
        <f>IF(Inventaires!I504="","",Inventaires!I504)</f>
        <v/>
      </c>
      <c r="L503" s="37" t="str">
        <f t="shared" si="47"/>
        <v/>
      </c>
    </row>
    <row r="504" spans="1:12" x14ac:dyDescent="0.3">
      <c r="A504" s="53" t="str">
        <f t="shared" ca="1" si="45"/>
        <v/>
      </c>
      <c r="B504" s="54" t="str">
        <f t="shared" ca="1" si="46"/>
        <v/>
      </c>
      <c r="D504" s="52" t="str">
        <f>IF(Inventaires!H505="","",Inventaires!H505)</f>
        <v/>
      </c>
      <c r="E504" s="37" t="str">
        <f t="shared" si="42"/>
        <v/>
      </c>
      <c r="F504" s="37" t="str">
        <f>IF(OR(Inventaires!H505="",Rapport!A$2&lt;&gt;Inventaires!H505),"",Inventaires!I505)</f>
        <v/>
      </c>
      <c r="G504" s="37" t="str">
        <f t="shared" si="43"/>
        <v/>
      </c>
      <c r="H504" s="37" t="str">
        <f>IF(OR(F504&lt;&gt;Rapport!$C$1,F504=""),"",ROW())</f>
        <v/>
      </c>
      <c r="I504" s="52" t="str">
        <f ca="1">IF(COUNTIF($I$3:I503,F504)&lt;1,F504,"")</f>
        <v/>
      </c>
      <c r="J504" s="37" t="str">
        <f t="shared" ca="1" si="44"/>
        <v/>
      </c>
      <c r="K504" s="51" t="str">
        <f>IF(Inventaires!I505="","",Inventaires!I505)</f>
        <v/>
      </c>
      <c r="L504" s="37" t="str">
        <f t="shared" si="47"/>
        <v/>
      </c>
    </row>
    <row r="505" spans="1:12" x14ac:dyDescent="0.3">
      <c r="A505" s="53" t="str">
        <f t="shared" ca="1" si="45"/>
        <v/>
      </c>
      <c r="B505" s="54" t="str">
        <f t="shared" ca="1" si="46"/>
        <v/>
      </c>
      <c r="D505" s="52" t="str">
        <f>IF(Inventaires!H506="","",Inventaires!H506)</f>
        <v/>
      </c>
      <c r="E505" s="37" t="str">
        <f t="shared" si="42"/>
        <v/>
      </c>
      <c r="F505" s="37" t="str">
        <f>IF(OR(Inventaires!H506="",Rapport!A$2&lt;&gt;Inventaires!H506),"",Inventaires!I506)</f>
        <v/>
      </c>
      <c r="G505" s="37" t="str">
        <f t="shared" si="43"/>
        <v/>
      </c>
      <c r="H505" s="37" t="str">
        <f>IF(OR(F505&lt;&gt;Rapport!$C$1,F505=""),"",ROW())</f>
        <v/>
      </c>
      <c r="I505" s="52" t="str">
        <f ca="1">IF(COUNTIF($I$3:I504,F505)&lt;1,F505,"")</f>
        <v/>
      </c>
      <c r="J505" s="37" t="str">
        <f t="shared" ca="1" si="44"/>
        <v/>
      </c>
      <c r="K505" s="51" t="str">
        <f>IF(Inventaires!I506="","",Inventaires!I506)</f>
        <v/>
      </c>
      <c r="L505" s="37" t="str">
        <f t="shared" si="47"/>
        <v/>
      </c>
    </row>
    <row r="506" spans="1:12" x14ac:dyDescent="0.3">
      <c r="A506" s="53" t="str">
        <f t="shared" ca="1" si="45"/>
        <v/>
      </c>
      <c r="B506" s="54" t="str">
        <f t="shared" ca="1" si="46"/>
        <v/>
      </c>
      <c r="D506" s="52" t="str">
        <f>IF(Inventaires!H507="","",Inventaires!H507)</f>
        <v/>
      </c>
      <c r="E506" s="37" t="str">
        <f t="shared" si="42"/>
        <v/>
      </c>
      <c r="F506" s="37" t="str">
        <f>IF(OR(Inventaires!H507="",Rapport!A$2&lt;&gt;Inventaires!H507),"",Inventaires!I507)</f>
        <v/>
      </c>
      <c r="G506" s="37" t="str">
        <f t="shared" si="43"/>
        <v/>
      </c>
      <c r="H506" s="37" t="str">
        <f>IF(OR(F506&lt;&gt;Rapport!$C$1,F506=""),"",ROW())</f>
        <v/>
      </c>
      <c r="I506" s="52" t="str">
        <f ca="1">IF(COUNTIF($I$3:I505,F506)&lt;1,F506,"")</f>
        <v/>
      </c>
      <c r="J506" s="37" t="str">
        <f t="shared" ca="1" si="44"/>
        <v/>
      </c>
      <c r="K506" s="51" t="str">
        <f>IF(Inventaires!I507="","",Inventaires!I507)</f>
        <v/>
      </c>
      <c r="L506" s="37" t="str">
        <f t="shared" si="47"/>
        <v/>
      </c>
    </row>
    <row r="507" spans="1:12" x14ac:dyDescent="0.3">
      <c r="A507" s="53" t="str">
        <f t="shared" ca="1" si="45"/>
        <v/>
      </c>
      <c r="B507" s="54" t="str">
        <f t="shared" ca="1" si="46"/>
        <v/>
      </c>
      <c r="D507" s="52" t="str">
        <f>IF(Inventaires!H508="","",Inventaires!H508)</f>
        <v/>
      </c>
      <c r="E507" s="37" t="str">
        <f t="shared" si="42"/>
        <v/>
      </c>
      <c r="F507" s="37" t="str">
        <f>IF(OR(Inventaires!H508="",Rapport!A$2&lt;&gt;Inventaires!H508),"",Inventaires!I508)</f>
        <v/>
      </c>
      <c r="G507" s="37" t="str">
        <f t="shared" si="43"/>
        <v/>
      </c>
      <c r="H507" s="37" t="str">
        <f>IF(OR(F507&lt;&gt;Rapport!$C$1,F507=""),"",ROW())</f>
        <v/>
      </c>
      <c r="I507" s="52" t="str">
        <f ca="1">IF(COUNTIF($I$3:I506,F507)&lt;1,F507,"")</f>
        <v/>
      </c>
      <c r="J507" s="37" t="str">
        <f t="shared" ca="1" si="44"/>
        <v/>
      </c>
      <c r="K507" s="51" t="str">
        <f>IF(Inventaires!I508="","",Inventaires!I508)</f>
        <v/>
      </c>
      <c r="L507" s="37" t="str">
        <f t="shared" si="47"/>
        <v/>
      </c>
    </row>
    <row r="508" spans="1:12" x14ac:dyDescent="0.3">
      <c r="A508" s="53" t="str">
        <f t="shared" ca="1" si="45"/>
        <v/>
      </c>
      <c r="B508" s="54" t="str">
        <f t="shared" ca="1" si="46"/>
        <v/>
      </c>
      <c r="D508" s="52" t="str">
        <f>IF(Inventaires!H509="","",Inventaires!H509)</f>
        <v/>
      </c>
      <c r="E508" s="37" t="str">
        <f t="shared" si="42"/>
        <v/>
      </c>
      <c r="F508" s="37" t="str">
        <f>IF(OR(Inventaires!H509="",Rapport!A$2&lt;&gt;Inventaires!H509),"",Inventaires!I509)</f>
        <v/>
      </c>
      <c r="G508" s="37" t="str">
        <f t="shared" si="43"/>
        <v/>
      </c>
      <c r="H508" s="37" t="str">
        <f>IF(OR(F508&lt;&gt;Rapport!$C$1,F508=""),"",ROW())</f>
        <v/>
      </c>
      <c r="I508" s="52" t="str">
        <f ca="1">IF(COUNTIF($I$3:I507,F508)&lt;1,F508,"")</f>
        <v/>
      </c>
      <c r="J508" s="37" t="str">
        <f t="shared" ca="1" si="44"/>
        <v/>
      </c>
      <c r="K508" s="51" t="str">
        <f>IF(Inventaires!I509="","",Inventaires!I509)</f>
        <v/>
      </c>
      <c r="L508" s="37" t="str">
        <f t="shared" si="47"/>
        <v/>
      </c>
    </row>
    <row r="509" spans="1:12" x14ac:dyDescent="0.3">
      <c r="A509" s="53" t="str">
        <f t="shared" ca="1" si="45"/>
        <v/>
      </c>
      <c r="B509" s="54" t="str">
        <f t="shared" ca="1" si="46"/>
        <v/>
      </c>
      <c r="D509" s="52" t="str">
        <f>IF(Inventaires!H510="","",Inventaires!H510)</f>
        <v/>
      </c>
      <c r="E509" s="37" t="str">
        <f t="shared" si="42"/>
        <v/>
      </c>
      <c r="F509" s="37" t="str">
        <f>IF(OR(Inventaires!H510="",Rapport!A$2&lt;&gt;Inventaires!H510),"",Inventaires!I510)</f>
        <v/>
      </c>
      <c r="G509" s="37" t="str">
        <f t="shared" si="43"/>
        <v/>
      </c>
      <c r="H509" s="37" t="str">
        <f>IF(OR(F509&lt;&gt;Rapport!$C$1,F509=""),"",ROW())</f>
        <v/>
      </c>
      <c r="I509" s="52" t="str">
        <f ca="1">IF(COUNTIF($I$3:I508,F509)&lt;1,F509,"")</f>
        <v/>
      </c>
      <c r="J509" s="37" t="str">
        <f t="shared" ca="1" si="44"/>
        <v/>
      </c>
      <c r="K509" s="51" t="str">
        <f>IF(Inventaires!I510="","",Inventaires!I510)</f>
        <v/>
      </c>
      <c r="L509" s="37" t="str">
        <f t="shared" si="47"/>
        <v/>
      </c>
    </row>
    <row r="510" spans="1:12" x14ac:dyDescent="0.3">
      <c r="A510" s="53" t="str">
        <f t="shared" ca="1" si="45"/>
        <v/>
      </c>
      <c r="B510" s="54" t="str">
        <f t="shared" ca="1" si="46"/>
        <v/>
      </c>
      <c r="D510" s="52" t="str">
        <f>IF(Inventaires!H511="","",Inventaires!H511)</f>
        <v/>
      </c>
      <c r="E510" s="37" t="str">
        <f t="shared" si="42"/>
        <v/>
      </c>
      <c r="F510" s="37" t="str">
        <f>IF(OR(Inventaires!H511="",Rapport!A$2&lt;&gt;Inventaires!H511),"",Inventaires!I511)</f>
        <v/>
      </c>
      <c r="G510" s="37" t="str">
        <f t="shared" si="43"/>
        <v/>
      </c>
      <c r="H510" s="37" t="str">
        <f>IF(OR(F510&lt;&gt;Rapport!$C$1,F510=""),"",ROW())</f>
        <v/>
      </c>
      <c r="I510" s="52" t="str">
        <f ca="1">IF(COUNTIF($I$3:I509,F510)&lt;1,F510,"")</f>
        <v/>
      </c>
      <c r="J510" s="37" t="str">
        <f t="shared" ca="1" si="44"/>
        <v/>
      </c>
      <c r="K510" s="51" t="str">
        <f>IF(Inventaires!I511="","",Inventaires!I511)</f>
        <v/>
      </c>
      <c r="L510" s="37" t="str">
        <f t="shared" si="47"/>
        <v/>
      </c>
    </row>
    <row r="511" spans="1:12" x14ac:dyDescent="0.3">
      <c r="A511" s="53" t="str">
        <f t="shared" ca="1" si="45"/>
        <v/>
      </c>
      <c r="B511" s="54" t="str">
        <f t="shared" ca="1" si="46"/>
        <v/>
      </c>
      <c r="D511" s="52" t="str">
        <f>IF(Inventaires!H512="","",Inventaires!H512)</f>
        <v/>
      </c>
      <c r="E511" s="37" t="str">
        <f t="shared" si="42"/>
        <v/>
      </c>
      <c r="F511" s="37" t="str">
        <f>IF(OR(Inventaires!H512="",Rapport!A$2&lt;&gt;Inventaires!H512),"",Inventaires!I512)</f>
        <v/>
      </c>
      <c r="G511" s="37" t="str">
        <f t="shared" si="43"/>
        <v/>
      </c>
      <c r="H511" s="37" t="str">
        <f>IF(OR(F511&lt;&gt;Rapport!$C$1,F511=""),"",ROW())</f>
        <v/>
      </c>
      <c r="I511" s="52" t="str">
        <f ca="1">IF(COUNTIF($I$3:I510,F511)&lt;1,F511,"")</f>
        <v/>
      </c>
      <c r="J511" s="37" t="str">
        <f t="shared" ca="1" si="44"/>
        <v/>
      </c>
      <c r="K511" s="51" t="str">
        <f>IF(Inventaires!I512="","",Inventaires!I512)</f>
        <v/>
      </c>
      <c r="L511" s="37" t="str">
        <f t="shared" si="47"/>
        <v/>
      </c>
    </row>
    <row r="512" spans="1:12" x14ac:dyDescent="0.3">
      <c r="A512" s="53" t="str">
        <f t="shared" ca="1" si="45"/>
        <v/>
      </c>
      <c r="B512" s="54" t="str">
        <f t="shared" ca="1" si="46"/>
        <v/>
      </c>
      <c r="D512" s="52" t="str">
        <f>IF(Inventaires!H513="","",Inventaires!H513)</f>
        <v/>
      </c>
      <c r="E512" s="37" t="str">
        <f t="shared" si="42"/>
        <v/>
      </c>
      <c r="F512" s="37" t="str">
        <f>IF(OR(Inventaires!H513="",Rapport!A$2&lt;&gt;Inventaires!H513),"",Inventaires!I513)</f>
        <v/>
      </c>
      <c r="G512" s="37" t="str">
        <f t="shared" si="43"/>
        <v/>
      </c>
      <c r="H512" s="37" t="str">
        <f>IF(OR(F512&lt;&gt;Rapport!$C$1,F512=""),"",ROW())</f>
        <v/>
      </c>
      <c r="I512" s="52" t="str">
        <f ca="1">IF(COUNTIF($I$3:I511,F512)&lt;1,F512,"")</f>
        <v/>
      </c>
      <c r="J512" s="37" t="str">
        <f t="shared" ca="1" si="44"/>
        <v/>
      </c>
      <c r="K512" s="51" t="str">
        <f>IF(Inventaires!I513="","",Inventaires!I513)</f>
        <v/>
      </c>
      <c r="L512" s="37" t="str">
        <f t="shared" si="47"/>
        <v/>
      </c>
    </row>
    <row r="513" spans="1:12" x14ac:dyDescent="0.3">
      <c r="A513" s="53" t="str">
        <f t="shared" ca="1" si="45"/>
        <v/>
      </c>
      <c r="B513" s="54" t="str">
        <f t="shared" ca="1" si="46"/>
        <v/>
      </c>
      <c r="D513" s="52" t="str">
        <f>IF(Inventaires!H514="","",Inventaires!H514)</f>
        <v/>
      </c>
      <c r="E513" s="37" t="str">
        <f t="shared" si="42"/>
        <v/>
      </c>
      <c r="F513" s="37" t="str">
        <f>IF(OR(Inventaires!H514="",Rapport!A$2&lt;&gt;Inventaires!H514),"",Inventaires!I514)</f>
        <v/>
      </c>
      <c r="G513" s="37" t="str">
        <f t="shared" si="43"/>
        <v/>
      </c>
      <c r="H513" s="37" t="str">
        <f>IF(OR(F513&lt;&gt;Rapport!$C$1,F513=""),"",ROW())</f>
        <v/>
      </c>
      <c r="I513" s="52" t="str">
        <f ca="1">IF(COUNTIF($I$3:I512,F513)&lt;1,F513,"")</f>
        <v/>
      </c>
      <c r="J513" s="37" t="str">
        <f t="shared" ca="1" si="44"/>
        <v/>
      </c>
      <c r="K513" s="51" t="str">
        <f>IF(Inventaires!I514="","",Inventaires!I514)</f>
        <v/>
      </c>
      <c r="L513" s="37" t="str">
        <f t="shared" si="47"/>
        <v/>
      </c>
    </row>
    <row r="514" spans="1:12" x14ac:dyDescent="0.3">
      <c r="A514" s="53" t="str">
        <f t="shared" ca="1" si="45"/>
        <v/>
      </c>
      <c r="B514" s="54" t="str">
        <f t="shared" ca="1" si="46"/>
        <v/>
      </c>
      <c r="D514" s="52" t="str">
        <f>IF(Inventaires!H515="","",Inventaires!H515)</f>
        <v/>
      </c>
      <c r="E514" s="37" t="str">
        <f t="shared" ref="E514:E577" si="48">IF(OR(D514="",D514=D515),"",ROW())</f>
        <v/>
      </c>
      <c r="F514" s="37" t="str">
        <f>IF(OR(Inventaires!H515="",Rapport!A$2&lt;&gt;Inventaires!H515),"",Inventaires!I515)</f>
        <v/>
      </c>
      <c r="G514" s="37" t="str">
        <f t="shared" ref="G514:G577" si="49">IF(F514="","",ROW())</f>
        <v/>
      </c>
      <c r="H514" s="37" t="str">
        <f>IF(OR(F514&lt;&gt;Rapport!$C$1,F514=""),"",ROW())</f>
        <v/>
      </c>
      <c r="I514" s="52" t="str">
        <f ca="1">IF(COUNTIF($I$3:I513,F514)&lt;1,F514,"")</f>
        <v/>
      </c>
      <c r="J514" s="37" t="str">
        <f t="shared" ref="J514:J577" ca="1" si="50">IF(OR(I514=0,I514&lt;&gt;""),ROW(),"")</f>
        <v/>
      </c>
      <c r="K514" s="51" t="str">
        <f>IF(Inventaires!I515="","",Inventaires!I515)</f>
        <v/>
      </c>
      <c r="L514" s="37" t="str">
        <f t="shared" si="47"/>
        <v/>
      </c>
    </row>
    <row r="515" spans="1:12" x14ac:dyDescent="0.3">
      <c r="A515" s="53" t="str">
        <f t="shared" ref="A515:A578" ca="1" si="51">IF(ISERROR(SMALL(E$2:E$2500,ROW()-1)),"",INDIRECT("D"&amp;SMALL(E$2:E$2500,ROW()-1)))</f>
        <v/>
      </c>
      <c r="B515" s="54" t="str">
        <f t="shared" ref="B515:B578" ca="1" si="52">IF(ISERROR(SMALL(L$1:L$2500,ROW()-1)),"",INDIRECT("K"&amp;SMALL(L$1:L$2500,ROW()-1)))</f>
        <v/>
      </c>
      <c r="D515" s="52" t="str">
        <f>IF(Inventaires!H516="","",Inventaires!H516)</f>
        <v/>
      </c>
      <c r="E515" s="37" t="str">
        <f t="shared" si="48"/>
        <v/>
      </c>
      <c r="F515" s="37" t="str">
        <f>IF(OR(Inventaires!H516="",Rapport!A$2&lt;&gt;Inventaires!H516),"",Inventaires!I516)</f>
        <v/>
      </c>
      <c r="G515" s="37" t="str">
        <f t="shared" si="49"/>
        <v/>
      </c>
      <c r="H515" s="37" t="str">
        <f>IF(OR(F515&lt;&gt;Rapport!$C$1,F515=""),"",ROW())</f>
        <v/>
      </c>
      <c r="I515" s="52" t="str">
        <f ca="1">IF(COUNTIF($I$3:I514,F515)&lt;1,F515,"")</f>
        <v/>
      </c>
      <c r="J515" s="37" t="str">
        <f t="shared" ca="1" si="50"/>
        <v/>
      </c>
      <c r="K515" s="51" t="str">
        <f>IF(Inventaires!I516="","",Inventaires!I516)</f>
        <v/>
      </c>
      <c r="L515" s="37" t="str">
        <f t="shared" ref="L515:L578" si="53">IF(OR(K515="",K515=K516),"",ROW())</f>
        <v/>
      </c>
    </row>
    <row r="516" spans="1:12" x14ac:dyDescent="0.3">
      <c r="A516" s="53" t="str">
        <f t="shared" ca="1" si="51"/>
        <v/>
      </c>
      <c r="B516" s="54" t="str">
        <f t="shared" ca="1" si="52"/>
        <v/>
      </c>
      <c r="D516" s="52" t="str">
        <f>IF(Inventaires!H517="","",Inventaires!H517)</f>
        <v/>
      </c>
      <c r="E516" s="37" t="str">
        <f t="shared" si="48"/>
        <v/>
      </c>
      <c r="F516" s="37" t="str">
        <f>IF(OR(Inventaires!H517="",Rapport!A$2&lt;&gt;Inventaires!H517),"",Inventaires!I517)</f>
        <v/>
      </c>
      <c r="G516" s="37" t="str">
        <f t="shared" si="49"/>
        <v/>
      </c>
      <c r="H516" s="37" t="str">
        <f>IF(OR(F516&lt;&gt;Rapport!$C$1,F516=""),"",ROW())</f>
        <v/>
      </c>
      <c r="I516" s="52" t="str">
        <f ca="1">IF(COUNTIF($I$3:I515,F516)&lt;1,F516,"")</f>
        <v/>
      </c>
      <c r="J516" s="37" t="str">
        <f t="shared" ca="1" si="50"/>
        <v/>
      </c>
      <c r="K516" s="51" t="str">
        <f>IF(Inventaires!I517="","",Inventaires!I517)</f>
        <v/>
      </c>
      <c r="L516" s="37" t="str">
        <f t="shared" si="53"/>
        <v/>
      </c>
    </row>
    <row r="517" spans="1:12" x14ac:dyDescent="0.3">
      <c r="A517" s="53" t="str">
        <f t="shared" ca="1" si="51"/>
        <v/>
      </c>
      <c r="B517" s="54" t="str">
        <f t="shared" ca="1" si="52"/>
        <v/>
      </c>
      <c r="D517" s="52" t="str">
        <f>IF(Inventaires!H518="","",Inventaires!H518)</f>
        <v/>
      </c>
      <c r="E517" s="37" t="str">
        <f t="shared" si="48"/>
        <v/>
      </c>
      <c r="F517" s="37" t="str">
        <f>IF(OR(Inventaires!H518="",Rapport!A$2&lt;&gt;Inventaires!H518),"",Inventaires!I518)</f>
        <v/>
      </c>
      <c r="G517" s="37" t="str">
        <f t="shared" si="49"/>
        <v/>
      </c>
      <c r="H517" s="37" t="str">
        <f>IF(OR(F517&lt;&gt;Rapport!$C$1,F517=""),"",ROW())</f>
        <v/>
      </c>
      <c r="I517" s="52" t="str">
        <f ca="1">IF(COUNTIF($I$3:I516,F517)&lt;1,F517,"")</f>
        <v/>
      </c>
      <c r="J517" s="37" t="str">
        <f t="shared" ca="1" si="50"/>
        <v/>
      </c>
      <c r="K517" s="51" t="str">
        <f>IF(Inventaires!I518="","",Inventaires!I518)</f>
        <v/>
      </c>
      <c r="L517" s="37" t="str">
        <f t="shared" si="53"/>
        <v/>
      </c>
    </row>
    <row r="518" spans="1:12" x14ac:dyDescent="0.3">
      <c r="A518" s="53" t="str">
        <f t="shared" ca="1" si="51"/>
        <v/>
      </c>
      <c r="B518" s="54" t="str">
        <f t="shared" ca="1" si="52"/>
        <v/>
      </c>
      <c r="D518" s="52" t="str">
        <f>IF(Inventaires!H519="","",Inventaires!H519)</f>
        <v/>
      </c>
      <c r="E518" s="37" t="str">
        <f t="shared" si="48"/>
        <v/>
      </c>
      <c r="F518" s="37" t="str">
        <f>IF(OR(Inventaires!H519="",Rapport!A$2&lt;&gt;Inventaires!H519),"",Inventaires!I519)</f>
        <v/>
      </c>
      <c r="G518" s="37" t="str">
        <f t="shared" si="49"/>
        <v/>
      </c>
      <c r="H518" s="37" t="str">
        <f>IF(OR(F518&lt;&gt;Rapport!$C$1,F518=""),"",ROW())</f>
        <v/>
      </c>
      <c r="I518" s="52" t="str">
        <f ca="1">IF(COUNTIF($I$3:I517,F518)&lt;1,F518,"")</f>
        <v/>
      </c>
      <c r="J518" s="37" t="str">
        <f t="shared" ca="1" si="50"/>
        <v/>
      </c>
      <c r="K518" s="51" t="str">
        <f>IF(Inventaires!I519="","",Inventaires!I519)</f>
        <v/>
      </c>
      <c r="L518" s="37" t="str">
        <f t="shared" si="53"/>
        <v/>
      </c>
    </row>
    <row r="519" spans="1:12" x14ac:dyDescent="0.3">
      <c r="A519" s="53" t="str">
        <f t="shared" ca="1" si="51"/>
        <v/>
      </c>
      <c r="B519" s="54" t="str">
        <f t="shared" ca="1" si="52"/>
        <v/>
      </c>
      <c r="D519" s="52" t="str">
        <f>IF(Inventaires!H520="","",Inventaires!H520)</f>
        <v/>
      </c>
      <c r="E519" s="37" t="str">
        <f t="shared" si="48"/>
        <v/>
      </c>
      <c r="F519" s="37" t="str">
        <f>IF(OR(Inventaires!H520="",Rapport!A$2&lt;&gt;Inventaires!H520),"",Inventaires!I520)</f>
        <v/>
      </c>
      <c r="G519" s="37" t="str">
        <f t="shared" si="49"/>
        <v/>
      </c>
      <c r="H519" s="37" t="str">
        <f>IF(OR(F519&lt;&gt;Rapport!$C$1,F519=""),"",ROW())</f>
        <v/>
      </c>
      <c r="I519" s="52" t="str">
        <f ca="1">IF(COUNTIF($I$3:I518,F519)&lt;1,F519,"")</f>
        <v/>
      </c>
      <c r="J519" s="37" t="str">
        <f t="shared" ca="1" si="50"/>
        <v/>
      </c>
      <c r="K519" s="51" t="str">
        <f>IF(Inventaires!I520="","",Inventaires!I520)</f>
        <v/>
      </c>
      <c r="L519" s="37" t="str">
        <f t="shared" si="53"/>
        <v/>
      </c>
    </row>
    <row r="520" spans="1:12" x14ac:dyDescent="0.3">
      <c r="A520" s="53" t="str">
        <f t="shared" ca="1" si="51"/>
        <v/>
      </c>
      <c r="B520" s="54" t="str">
        <f t="shared" ca="1" si="52"/>
        <v/>
      </c>
      <c r="D520" s="52" t="str">
        <f>IF(Inventaires!H521="","",Inventaires!H521)</f>
        <v/>
      </c>
      <c r="E520" s="37" t="str">
        <f t="shared" si="48"/>
        <v/>
      </c>
      <c r="F520" s="37" t="str">
        <f>IF(OR(Inventaires!H521="",Rapport!A$2&lt;&gt;Inventaires!H521),"",Inventaires!I521)</f>
        <v/>
      </c>
      <c r="G520" s="37" t="str">
        <f t="shared" si="49"/>
        <v/>
      </c>
      <c r="H520" s="37" t="str">
        <f>IF(OR(F520&lt;&gt;Rapport!$C$1,F520=""),"",ROW())</f>
        <v/>
      </c>
      <c r="I520" s="52" t="str">
        <f ca="1">IF(COUNTIF($I$3:I519,F520)&lt;1,F520,"")</f>
        <v/>
      </c>
      <c r="J520" s="37" t="str">
        <f t="shared" ca="1" si="50"/>
        <v/>
      </c>
      <c r="K520" s="51" t="str">
        <f>IF(Inventaires!I521="","",Inventaires!I521)</f>
        <v/>
      </c>
      <c r="L520" s="37" t="str">
        <f t="shared" si="53"/>
        <v/>
      </c>
    </row>
    <row r="521" spans="1:12" x14ac:dyDescent="0.3">
      <c r="A521" s="53" t="str">
        <f t="shared" ca="1" si="51"/>
        <v/>
      </c>
      <c r="B521" s="54" t="str">
        <f t="shared" ca="1" si="52"/>
        <v/>
      </c>
      <c r="D521" s="52" t="str">
        <f>IF(Inventaires!H522="","",Inventaires!H522)</f>
        <v/>
      </c>
      <c r="E521" s="37" t="str">
        <f t="shared" si="48"/>
        <v/>
      </c>
      <c r="F521" s="37" t="str">
        <f>IF(OR(Inventaires!H522="",Rapport!A$2&lt;&gt;Inventaires!H522),"",Inventaires!I522)</f>
        <v/>
      </c>
      <c r="G521" s="37" t="str">
        <f t="shared" si="49"/>
        <v/>
      </c>
      <c r="H521" s="37" t="str">
        <f>IF(OR(F521&lt;&gt;Rapport!$C$1,F521=""),"",ROW())</f>
        <v/>
      </c>
      <c r="I521" s="52" t="str">
        <f ca="1">IF(COUNTIF($I$3:I520,F521)&lt;1,F521,"")</f>
        <v/>
      </c>
      <c r="J521" s="37" t="str">
        <f t="shared" ca="1" si="50"/>
        <v/>
      </c>
      <c r="K521" s="51" t="str">
        <f>IF(Inventaires!I522="","",Inventaires!I522)</f>
        <v/>
      </c>
      <c r="L521" s="37" t="str">
        <f t="shared" si="53"/>
        <v/>
      </c>
    </row>
    <row r="522" spans="1:12" x14ac:dyDescent="0.3">
      <c r="A522" s="53" t="str">
        <f t="shared" ca="1" si="51"/>
        <v/>
      </c>
      <c r="B522" s="54" t="str">
        <f t="shared" ca="1" si="52"/>
        <v/>
      </c>
      <c r="D522" s="52" t="str">
        <f>IF(Inventaires!H523="","",Inventaires!H523)</f>
        <v/>
      </c>
      <c r="E522" s="37" t="str">
        <f t="shared" si="48"/>
        <v/>
      </c>
      <c r="F522" s="37" t="str">
        <f>IF(OR(Inventaires!H523="",Rapport!A$2&lt;&gt;Inventaires!H523),"",Inventaires!I523)</f>
        <v/>
      </c>
      <c r="G522" s="37" t="str">
        <f t="shared" si="49"/>
        <v/>
      </c>
      <c r="H522" s="37" t="str">
        <f>IF(OR(F522&lt;&gt;Rapport!$C$1,F522=""),"",ROW())</f>
        <v/>
      </c>
      <c r="I522" s="52" t="str">
        <f ca="1">IF(COUNTIF($I$3:I521,F522)&lt;1,F522,"")</f>
        <v/>
      </c>
      <c r="J522" s="37" t="str">
        <f t="shared" ca="1" si="50"/>
        <v/>
      </c>
      <c r="K522" s="51" t="str">
        <f>IF(Inventaires!I523="","",Inventaires!I523)</f>
        <v/>
      </c>
      <c r="L522" s="37" t="str">
        <f t="shared" si="53"/>
        <v/>
      </c>
    </row>
    <row r="523" spans="1:12" x14ac:dyDescent="0.3">
      <c r="A523" s="53" t="str">
        <f t="shared" ca="1" si="51"/>
        <v/>
      </c>
      <c r="B523" s="54" t="str">
        <f t="shared" ca="1" si="52"/>
        <v/>
      </c>
      <c r="D523" s="52" t="str">
        <f>IF(Inventaires!H524="","",Inventaires!H524)</f>
        <v/>
      </c>
      <c r="E523" s="37" t="str">
        <f t="shared" si="48"/>
        <v/>
      </c>
      <c r="F523" s="37" t="str">
        <f>IF(OR(Inventaires!H524="",Rapport!A$2&lt;&gt;Inventaires!H524),"",Inventaires!I524)</f>
        <v/>
      </c>
      <c r="G523" s="37" t="str">
        <f t="shared" si="49"/>
        <v/>
      </c>
      <c r="H523" s="37" t="str">
        <f>IF(OR(F523&lt;&gt;Rapport!$C$1,F523=""),"",ROW())</f>
        <v/>
      </c>
      <c r="I523" s="52" t="str">
        <f ca="1">IF(COUNTIF($I$3:I522,F523)&lt;1,F523,"")</f>
        <v/>
      </c>
      <c r="J523" s="37" t="str">
        <f t="shared" ca="1" si="50"/>
        <v/>
      </c>
      <c r="K523" s="51" t="str">
        <f>IF(Inventaires!I524="","",Inventaires!I524)</f>
        <v/>
      </c>
      <c r="L523" s="37" t="str">
        <f t="shared" si="53"/>
        <v/>
      </c>
    </row>
    <row r="524" spans="1:12" x14ac:dyDescent="0.3">
      <c r="A524" s="53" t="str">
        <f t="shared" ca="1" si="51"/>
        <v/>
      </c>
      <c r="B524" s="54" t="str">
        <f t="shared" ca="1" si="52"/>
        <v/>
      </c>
      <c r="D524" s="52" t="str">
        <f>IF(Inventaires!H525="","",Inventaires!H525)</f>
        <v/>
      </c>
      <c r="E524" s="37" t="str">
        <f t="shared" si="48"/>
        <v/>
      </c>
      <c r="F524" s="37" t="str">
        <f>IF(OR(Inventaires!H525="",Rapport!A$2&lt;&gt;Inventaires!H525),"",Inventaires!I525)</f>
        <v/>
      </c>
      <c r="G524" s="37" t="str">
        <f t="shared" si="49"/>
        <v/>
      </c>
      <c r="H524" s="37" t="str">
        <f>IF(OR(F524&lt;&gt;Rapport!$C$1,F524=""),"",ROW())</f>
        <v/>
      </c>
      <c r="I524" s="52" t="str">
        <f ca="1">IF(COUNTIF($I$3:I523,F524)&lt;1,F524,"")</f>
        <v/>
      </c>
      <c r="J524" s="37" t="str">
        <f t="shared" ca="1" si="50"/>
        <v/>
      </c>
      <c r="K524" s="51" t="str">
        <f>IF(Inventaires!I525="","",Inventaires!I525)</f>
        <v/>
      </c>
      <c r="L524" s="37" t="str">
        <f t="shared" si="53"/>
        <v/>
      </c>
    </row>
    <row r="525" spans="1:12" x14ac:dyDescent="0.3">
      <c r="A525" s="53" t="str">
        <f t="shared" ca="1" si="51"/>
        <v/>
      </c>
      <c r="B525" s="54" t="str">
        <f t="shared" ca="1" si="52"/>
        <v/>
      </c>
      <c r="D525" s="52" t="str">
        <f>IF(Inventaires!H526="","",Inventaires!H526)</f>
        <v/>
      </c>
      <c r="E525" s="37" t="str">
        <f t="shared" si="48"/>
        <v/>
      </c>
      <c r="F525" s="37" t="str">
        <f>IF(OR(Inventaires!H526="",Rapport!A$2&lt;&gt;Inventaires!H526),"",Inventaires!I526)</f>
        <v/>
      </c>
      <c r="G525" s="37" t="str">
        <f t="shared" si="49"/>
        <v/>
      </c>
      <c r="H525" s="37" t="str">
        <f>IF(OR(F525&lt;&gt;Rapport!$C$1,F525=""),"",ROW())</f>
        <v/>
      </c>
      <c r="I525" s="52" t="str">
        <f ca="1">IF(COUNTIF($I$3:I524,F525)&lt;1,F525,"")</f>
        <v/>
      </c>
      <c r="J525" s="37" t="str">
        <f t="shared" ca="1" si="50"/>
        <v/>
      </c>
      <c r="K525" s="51" t="str">
        <f>IF(Inventaires!I526="","",Inventaires!I526)</f>
        <v/>
      </c>
      <c r="L525" s="37" t="str">
        <f t="shared" si="53"/>
        <v/>
      </c>
    </row>
    <row r="526" spans="1:12" x14ac:dyDescent="0.3">
      <c r="A526" s="53" t="str">
        <f t="shared" ca="1" si="51"/>
        <v/>
      </c>
      <c r="B526" s="54" t="str">
        <f t="shared" ca="1" si="52"/>
        <v/>
      </c>
      <c r="D526" s="52" t="str">
        <f>IF(Inventaires!H527="","",Inventaires!H527)</f>
        <v/>
      </c>
      <c r="E526" s="37" t="str">
        <f t="shared" si="48"/>
        <v/>
      </c>
      <c r="F526" s="37" t="str">
        <f>IF(OR(Inventaires!H527="",Rapport!A$2&lt;&gt;Inventaires!H527),"",Inventaires!I527)</f>
        <v/>
      </c>
      <c r="G526" s="37" t="str">
        <f t="shared" si="49"/>
        <v/>
      </c>
      <c r="H526" s="37" t="str">
        <f>IF(OR(F526&lt;&gt;Rapport!$C$1,F526=""),"",ROW())</f>
        <v/>
      </c>
      <c r="I526" s="52" t="str">
        <f ca="1">IF(COUNTIF($I$3:I525,F526)&lt;1,F526,"")</f>
        <v/>
      </c>
      <c r="J526" s="37" t="str">
        <f t="shared" ca="1" si="50"/>
        <v/>
      </c>
      <c r="K526" s="51" t="str">
        <f>IF(Inventaires!I527="","",Inventaires!I527)</f>
        <v/>
      </c>
      <c r="L526" s="37" t="str">
        <f t="shared" si="53"/>
        <v/>
      </c>
    </row>
    <row r="527" spans="1:12" x14ac:dyDescent="0.3">
      <c r="A527" s="53" t="str">
        <f t="shared" ca="1" si="51"/>
        <v/>
      </c>
      <c r="B527" s="54" t="str">
        <f t="shared" ca="1" si="52"/>
        <v/>
      </c>
      <c r="D527" s="52" t="str">
        <f>IF(Inventaires!H528="","",Inventaires!H528)</f>
        <v/>
      </c>
      <c r="E527" s="37" t="str">
        <f t="shared" si="48"/>
        <v/>
      </c>
      <c r="F527" s="37" t="str">
        <f>IF(OR(Inventaires!H528="",Rapport!A$2&lt;&gt;Inventaires!H528),"",Inventaires!I528)</f>
        <v/>
      </c>
      <c r="G527" s="37" t="str">
        <f t="shared" si="49"/>
        <v/>
      </c>
      <c r="H527" s="37" t="str">
        <f>IF(OR(F527&lt;&gt;Rapport!$C$1,F527=""),"",ROW())</f>
        <v/>
      </c>
      <c r="I527" s="52" t="str">
        <f ca="1">IF(COUNTIF($I$3:I526,F527)&lt;1,F527,"")</f>
        <v/>
      </c>
      <c r="J527" s="37" t="str">
        <f t="shared" ca="1" si="50"/>
        <v/>
      </c>
      <c r="K527" s="51" t="str">
        <f>IF(Inventaires!I528="","",Inventaires!I528)</f>
        <v/>
      </c>
      <c r="L527" s="37" t="str">
        <f t="shared" si="53"/>
        <v/>
      </c>
    </row>
    <row r="528" spans="1:12" x14ac:dyDescent="0.3">
      <c r="A528" s="53" t="str">
        <f t="shared" ca="1" si="51"/>
        <v/>
      </c>
      <c r="B528" s="54" t="str">
        <f t="shared" ca="1" si="52"/>
        <v/>
      </c>
      <c r="D528" s="52" t="str">
        <f>IF(Inventaires!H529="","",Inventaires!H529)</f>
        <v/>
      </c>
      <c r="E528" s="37" t="str">
        <f t="shared" si="48"/>
        <v/>
      </c>
      <c r="F528" s="37" t="str">
        <f>IF(OR(Inventaires!H529="",Rapport!A$2&lt;&gt;Inventaires!H529),"",Inventaires!I529)</f>
        <v/>
      </c>
      <c r="G528" s="37" t="str">
        <f t="shared" si="49"/>
        <v/>
      </c>
      <c r="H528" s="37" t="str">
        <f>IF(OR(F528&lt;&gt;Rapport!$C$1,F528=""),"",ROW())</f>
        <v/>
      </c>
      <c r="I528" s="52" t="str">
        <f ca="1">IF(COUNTIF($I$3:I527,F528)&lt;1,F528,"")</f>
        <v/>
      </c>
      <c r="J528" s="37" t="str">
        <f t="shared" ca="1" si="50"/>
        <v/>
      </c>
      <c r="K528" s="51" t="str">
        <f>IF(Inventaires!I529="","",Inventaires!I529)</f>
        <v/>
      </c>
      <c r="L528" s="37" t="str">
        <f t="shared" si="53"/>
        <v/>
      </c>
    </row>
    <row r="529" spans="1:12" x14ac:dyDescent="0.3">
      <c r="A529" s="53" t="str">
        <f t="shared" ca="1" si="51"/>
        <v/>
      </c>
      <c r="B529" s="54" t="str">
        <f t="shared" ca="1" si="52"/>
        <v/>
      </c>
      <c r="D529" s="52" t="str">
        <f>IF(Inventaires!H530="","",Inventaires!H530)</f>
        <v/>
      </c>
      <c r="E529" s="37" t="str">
        <f t="shared" si="48"/>
        <v/>
      </c>
      <c r="F529" s="37" t="str">
        <f>IF(OR(Inventaires!H530="",Rapport!A$2&lt;&gt;Inventaires!H530),"",Inventaires!I530)</f>
        <v/>
      </c>
      <c r="G529" s="37" t="str">
        <f t="shared" si="49"/>
        <v/>
      </c>
      <c r="H529" s="37" t="str">
        <f>IF(OR(F529&lt;&gt;Rapport!$C$1,F529=""),"",ROW())</f>
        <v/>
      </c>
      <c r="I529" s="52" t="str">
        <f ca="1">IF(COUNTIF($I$3:I528,F529)&lt;1,F529,"")</f>
        <v/>
      </c>
      <c r="J529" s="37" t="str">
        <f t="shared" ca="1" si="50"/>
        <v/>
      </c>
      <c r="K529" s="51" t="str">
        <f>IF(Inventaires!I530="","",Inventaires!I530)</f>
        <v/>
      </c>
      <c r="L529" s="37" t="str">
        <f t="shared" si="53"/>
        <v/>
      </c>
    </row>
    <row r="530" spans="1:12" x14ac:dyDescent="0.3">
      <c r="A530" s="53" t="str">
        <f t="shared" ca="1" si="51"/>
        <v/>
      </c>
      <c r="B530" s="54" t="str">
        <f t="shared" ca="1" si="52"/>
        <v/>
      </c>
      <c r="D530" s="52" t="str">
        <f>IF(Inventaires!H531="","",Inventaires!H531)</f>
        <v/>
      </c>
      <c r="E530" s="37" t="str">
        <f t="shared" si="48"/>
        <v/>
      </c>
      <c r="F530" s="37" t="str">
        <f>IF(OR(Inventaires!H531="",Rapport!A$2&lt;&gt;Inventaires!H531),"",Inventaires!I531)</f>
        <v/>
      </c>
      <c r="G530" s="37" t="str">
        <f t="shared" si="49"/>
        <v/>
      </c>
      <c r="H530" s="37" t="str">
        <f>IF(OR(F530&lt;&gt;Rapport!$C$1,F530=""),"",ROW())</f>
        <v/>
      </c>
      <c r="I530" s="52" t="str">
        <f ca="1">IF(COUNTIF($I$3:I529,F530)&lt;1,F530,"")</f>
        <v/>
      </c>
      <c r="J530" s="37" t="str">
        <f t="shared" ca="1" si="50"/>
        <v/>
      </c>
      <c r="K530" s="51" t="str">
        <f>IF(Inventaires!I531="","",Inventaires!I531)</f>
        <v/>
      </c>
      <c r="L530" s="37" t="str">
        <f t="shared" si="53"/>
        <v/>
      </c>
    </row>
    <row r="531" spans="1:12" x14ac:dyDescent="0.3">
      <c r="A531" s="53" t="str">
        <f t="shared" ca="1" si="51"/>
        <v/>
      </c>
      <c r="B531" s="54" t="str">
        <f t="shared" ca="1" si="52"/>
        <v/>
      </c>
      <c r="D531" s="52" t="str">
        <f>IF(Inventaires!H532="","",Inventaires!H532)</f>
        <v/>
      </c>
      <c r="E531" s="37" t="str">
        <f t="shared" si="48"/>
        <v/>
      </c>
      <c r="F531" s="37" t="str">
        <f>IF(OR(Inventaires!H532="",Rapport!A$2&lt;&gt;Inventaires!H532),"",Inventaires!I532)</f>
        <v/>
      </c>
      <c r="G531" s="37" t="str">
        <f t="shared" si="49"/>
        <v/>
      </c>
      <c r="H531" s="37" t="str">
        <f>IF(OR(F531&lt;&gt;Rapport!$C$1,F531=""),"",ROW())</f>
        <v/>
      </c>
      <c r="I531" s="52" t="str">
        <f ca="1">IF(COUNTIF($I$3:I530,F531)&lt;1,F531,"")</f>
        <v/>
      </c>
      <c r="J531" s="37" t="str">
        <f t="shared" ca="1" si="50"/>
        <v/>
      </c>
      <c r="K531" s="51" t="str">
        <f>IF(Inventaires!I532="","",Inventaires!I532)</f>
        <v/>
      </c>
      <c r="L531" s="37" t="str">
        <f t="shared" si="53"/>
        <v/>
      </c>
    </row>
    <row r="532" spans="1:12" x14ac:dyDescent="0.3">
      <c r="A532" s="53" t="str">
        <f t="shared" ca="1" si="51"/>
        <v/>
      </c>
      <c r="B532" s="54" t="str">
        <f t="shared" ca="1" si="52"/>
        <v/>
      </c>
      <c r="D532" s="52" t="str">
        <f>IF(Inventaires!H533="","",Inventaires!H533)</f>
        <v/>
      </c>
      <c r="E532" s="37" t="str">
        <f t="shared" si="48"/>
        <v/>
      </c>
      <c r="F532" s="37" t="str">
        <f>IF(OR(Inventaires!H533="",Rapport!A$2&lt;&gt;Inventaires!H533),"",Inventaires!I533)</f>
        <v/>
      </c>
      <c r="G532" s="37" t="str">
        <f t="shared" si="49"/>
        <v/>
      </c>
      <c r="H532" s="37" t="str">
        <f>IF(OR(F532&lt;&gt;Rapport!$C$1,F532=""),"",ROW())</f>
        <v/>
      </c>
      <c r="I532" s="52" t="str">
        <f ca="1">IF(COUNTIF($I$3:I531,F532)&lt;1,F532,"")</f>
        <v/>
      </c>
      <c r="J532" s="37" t="str">
        <f t="shared" ca="1" si="50"/>
        <v/>
      </c>
      <c r="K532" s="51" t="str">
        <f>IF(Inventaires!I533="","",Inventaires!I533)</f>
        <v/>
      </c>
      <c r="L532" s="37" t="str">
        <f t="shared" si="53"/>
        <v/>
      </c>
    </row>
    <row r="533" spans="1:12" x14ac:dyDescent="0.3">
      <c r="A533" s="53" t="str">
        <f t="shared" ca="1" si="51"/>
        <v/>
      </c>
      <c r="B533" s="54" t="str">
        <f t="shared" ca="1" si="52"/>
        <v/>
      </c>
      <c r="D533" s="52" t="str">
        <f>IF(Inventaires!H534="","",Inventaires!H534)</f>
        <v/>
      </c>
      <c r="E533" s="37" t="str">
        <f t="shared" si="48"/>
        <v/>
      </c>
      <c r="F533" s="37" t="str">
        <f>IF(OR(Inventaires!H534="",Rapport!A$2&lt;&gt;Inventaires!H534),"",Inventaires!I534)</f>
        <v/>
      </c>
      <c r="G533" s="37" t="str">
        <f t="shared" si="49"/>
        <v/>
      </c>
      <c r="H533" s="37" t="str">
        <f>IF(OR(F533&lt;&gt;Rapport!$C$1,F533=""),"",ROW())</f>
        <v/>
      </c>
      <c r="I533" s="52" t="str">
        <f ca="1">IF(COUNTIF($I$3:I532,F533)&lt;1,F533,"")</f>
        <v/>
      </c>
      <c r="J533" s="37" t="str">
        <f t="shared" ca="1" si="50"/>
        <v/>
      </c>
      <c r="K533" s="51" t="str">
        <f>IF(Inventaires!I534="","",Inventaires!I534)</f>
        <v/>
      </c>
      <c r="L533" s="37" t="str">
        <f t="shared" si="53"/>
        <v/>
      </c>
    </row>
    <row r="534" spans="1:12" x14ac:dyDescent="0.3">
      <c r="A534" s="53" t="str">
        <f t="shared" ca="1" si="51"/>
        <v/>
      </c>
      <c r="B534" s="54" t="str">
        <f t="shared" ca="1" si="52"/>
        <v/>
      </c>
      <c r="D534" s="52" t="str">
        <f>IF(Inventaires!H535="","",Inventaires!H535)</f>
        <v/>
      </c>
      <c r="E534" s="37" t="str">
        <f t="shared" si="48"/>
        <v/>
      </c>
      <c r="F534" s="37" t="str">
        <f>IF(OR(Inventaires!H535="",Rapport!A$2&lt;&gt;Inventaires!H535),"",Inventaires!I535)</f>
        <v/>
      </c>
      <c r="G534" s="37" t="str">
        <f t="shared" si="49"/>
        <v/>
      </c>
      <c r="H534" s="37" t="str">
        <f>IF(OR(F534&lt;&gt;Rapport!$C$1,F534=""),"",ROW())</f>
        <v/>
      </c>
      <c r="I534" s="52" t="str">
        <f ca="1">IF(COUNTIF($I$3:I533,F534)&lt;1,F534,"")</f>
        <v/>
      </c>
      <c r="J534" s="37" t="str">
        <f t="shared" ca="1" si="50"/>
        <v/>
      </c>
      <c r="K534" s="51" t="str">
        <f>IF(Inventaires!I535="","",Inventaires!I535)</f>
        <v/>
      </c>
      <c r="L534" s="37" t="str">
        <f t="shared" si="53"/>
        <v/>
      </c>
    </row>
    <row r="535" spans="1:12" x14ac:dyDescent="0.3">
      <c r="A535" s="53" t="str">
        <f t="shared" ca="1" si="51"/>
        <v/>
      </c>
      <c r="B535" s="54" t="str">
        <f t="shared" ca="1" si="52"/>
        <v/>
      </c>
      <c r="D535" s="52" t="str">
        <f>IF(Inventaires!H536="","",Inventaires!H536)</f>
        <v/>
      </c>
      <c r="E535" s="37" t="str">
        <f t="shared" si="48"/>
        <v/>
      </c>
      <c r="F535" s="37" t="str">
        <f>IF(OR(Inventaires!H536="",Rapport!A$2&lt;&gt;Inventaires!H536),"",Inventaires!I536)</f>
        <v/>
      </c>
      <c r="G535" s="37" t="str">
        <f t="shared" si="49"/>
        <v/>
      </c>
      <c r="H535" s="37" t="str">
        <f>IF(OR(F535&lt;&gt;Rapport!$C$1,F535=""),"",ROW())</f>
        <v/>
      </c>
      <c r="I535" s="52" t="str">
        <f ca="1">IF(COUNTIF($I$3:I534,F535)&lt;1,F535,"")</f>
        <v/>
      </c>
      <c r="J535" s="37" t="str">
        <f t="shared" ca="1" si="50"/>
        <v/>
      </c>
      <c r="K535" s="51" t="str">
        <f>IF(Inventaires!I536="","",Inventaires!I536)</f>
        <v/>
      </c>
      <c r="L535" s="37" t="str">
        <f t="shared" si="53"/>
        <v/>
      </c>
    </row>
    <row r="536" spans="1:12" x14ac:dyDescent="0.3">
      <c r="A536" s="53" t="str">
        <f t="shared" ca="1" si="51"/>
        <v/>
      </c>
      <c r="B536" s="54" t="str">
        <f t="shared" ca="1" si="52"/>
        <v/>
      </c>
      <c r="D536" s="52" t="str">
        <f>IF(Inventaires!H537="","",Inventaires!H537)</f>
        <v/>
      </c>
      <c r="E536" s="37" t="str">
        <f t="shared" si="48"/>
        <v/>
      </c>
      <c r="F536" s="37" t="str">
        <f>IF(OR(Inventaires!H537="",Rapport!A$2&lt;&gt;Inventaires!H537),"",Inventaires!I537)</f>
        <v/>
      </c>
      <c r="G536" s="37" t="str">
        <f t="shared" si="49"/>
        <v/>
      </c>
      <c r="H536" s="37" t="str">
        <f>IF(OR(F536&lt;&gt;Rapport!$C$1,F536=""),"",ROW())</f>
        <v/>
      </c>
      <c r="I536" s="52" t="str">
        <f ca="1">IF(COUNTIF($I$3:I535,F536)&lt;1,F536,"")</f>
        <v/>
      </c>
      <c r="J536" s="37" t="str">
        <f t="shared" ca="1" si="50"/>
        <v/>
      </c>
      <c r="K536" s="51" t="str">
        <f>IF(Inventaires!I537="","",Inventaires!I537)</f>
        <v/>
      </c>
      <c r="L536" s="37" t="str">
        <f t="shared" si="53"/>
        <v/>
      </c>
    </row>
    <row r="537" spans="1:12" x14ac:dyDescent="0.3">
      <c r="A537" s="53" t="str">
        <f t="shared" ca="1" si="51"/>
        <v/>
      </c>
      <c r="B537" s="54" t="str">
        <f t="shared" ca="1" si="52"/>
        <v/>
      </c>
      <c r="D537" s="52" t="str">
        <f>IF(Inventaires!H538="","",Inventaires!H538)</f>
        <v/>
      </c>
      <c r="E537" s="37" t="str">
        <f t="shared" si="48"/>
        <v/>
      </c>
      <c r="F537" s="37" t="str">
        <f>IF(OR(Inventaires!H538="",Rapport!A$2&lt;&gt;Inventaires!H538),"",Inventaires!I538)</f>
        <v/>
      </c>
      <c r="G537" s="37" t="str">
        <f t="shared" si="49"/>
        <v/>
      </c>
      <c r="H537" s="37" t="str">
        <f>IF(OR(F537&lt;&gt;Rapport!$C$1,F537=""),"",ROW())</f>
        <v/>
      </c>
      <c r="I537" s="52" t="str">
        <f ca="1">IF(COUNTIF($I$3:I536,F537)&lt;1,F537,"")</f>
        <v/>
      </c>
      <c r="J537" s="37" t="str">
        <f t="shared" ca="1" si="50"/>
        <v/>
      </c>
      <c r="K537" s="51" t="str">
        <f>IF(Inventaires!I538="","",Inventaires!I538)</f>
        <v/>
      </c>
      <c r="L537" s="37" t="str">
        <f t="shared" si="53"/>
        <v/>
      </c>
    </row>
    <row r="538" spans="1:12" x14ac:dyDescent="0.3">
      <c r="A538" s="53" t="str">
        <f t="shared" ca="1" si="51"/>
        <v/>
      </c>
      <c r="B538" s="54" t="str">
        <f t="shared" ca="1" si="52"/>
        <v/>
      </c>
      <c r="D538" s="52" t="str">
        <f>IF(Inventaires!H539="","",Inventaires!H539)</f>
        <v/>
      </c>
      <c r="E538" s="37" t="str">
        <f t="shared" si="48"/>
        <v/>
      </c>
      <c r="F538" s="37" t="str">
        <f>IF(OR(Inventaires!H539="",Rapport!A$2&lt;&gt;Inventaires!H539),"",Inventaires!I539)</f>
        <v/>
      </c>
      <c r="G538" s="37" t="str">
        <f t="shared" si="49"/>
        <v/>
      </c>
      <c r="H538" s="37" t="str">
        <f>IF(OR(F538&lt;&gt;Rapport!$C$1,F538=""),"",ROW())</f>
        <v/>
      </c>
      <c r="I538" s="52" t="str">
        <f ca="1">IF(COUNTIF($I$3:I537,F538)&lt;1,F538,"")</f>
        <v/>
      </c>
      <c r="J538" s="37" t="str">
        <f t="shared" ca="1" si="50"/>
        <v/>
      </c>
      <c r="K538" s="51" t="str">
        <f>IF(Inventaires!I539="","",Inventaires!I539)</f>
        <v/>
      </c>
      <c r="L538" s="37" t="str">
        <f t="shared" si="53"/>
        <v/>
      </c>
    </row>
    <row r="539" spans="1:12" x14ac:dyDescent="0.3">
      <c r="A539" s="53" t="str">
        <f t="shared" ca="1" si="51"/>
        <v/>
      </c>
      <c r="B539" s="54" t="str">
        <f t="shared" ca="1" si="52"/>
        <v/>
      </c>
      <c r="D539" s="52" t="str">
        <f>IF(Inventaires!H540="","",Inventaires!H540)</f>
        <v/>
      </c>
      <c r="E539" s="37" t="str">
        <f t="shared" si="48"/>
        <v/>
      </c>
      <c r="F539" s="37" t="str">
        <f>IF(OR(Inventaires!H540="",Rapport!A$2&lt;&gt;Inventaires!H540),"",Inventaires!I540)</f>
        <v/>
      </c>
      <c r="G539" s="37" t="str">
        <f t="shared" si="49"/>
        <v/>
      </c>
      <c r="H539" s="37" t="str">
        <f>IF(OR(F539&lt;&gt;Rapport!$C$1,F539=""),"",ROW())</f>
        <v/>
      </c>
      <c r="I539" s="52" t="str">
        <f ca="1">IF(COUNTIF($I$3:I538,F539)&lt;1,F539,"")</f>
        <v/>
      </c>
      <c r="J539" s="37" t="str">
        <f t="shared" ca="1" si="50"/>
        <v/>
      </c>
      <c r="K539" s="51" t="str">
        <f>IF(Inventaires!I540="","",Inventaires!I540)</f>
        <v/>
      </c>
      <c r="L539" s="37" t="str">
        <f t="shared" si="53"/>
        <v/>
      </c>
    </row>
    <row r="540" spans="1:12" x14ac:dyDescent="0.3">
      <c r="A540" s="53" t="str">
        <f t="shared" ca="1" si="51"/>
        <v/>
      </c>
      <c r="B540" s="54" t="str">
        <f t="shared" ca="1" si="52"/>
        <v/>
      </c>
      <c r="D540" s="52" t="str">
        <f>IF(Inventaires!H541="","",Inventaires!H541)</f>
        <v/>
      </c>
      <c r="E540" s="37" t="str">
        <f t="shared" si="48"/>
        <v/>
      </c>
      <c r="F540" s="37" t="str">
        <f>IF(OR(Inventaires!H541="",Rapport!A$2&lt;&gt;Inventaires!H541),"",Inventaires!I541)</f>
        <v/>
      </c>
      <c r="G540" s="37" t="str">
        <f t="shared" si="49"/>
        <v/>
      </c>
      <c r="H540" s="37" t="str">
        <f>IF(OR(F540&lt;&gt;Rapport!$C$1,F540=""),"",ROW())</f>
        <v/>
      </c>
      <c r="I540" s="52" t="str">
        <f ca="1">IF(COUNTIF($I$3:I539,F540)&lt;1,F540,"")</f>
        <v/>
      </c>
      <c r="J540" s="37" t="str">
        <f t="shared" ca="1" si="50"/>
        <v/>
      </c>
      <c r="K540" s="51" t="str">
        <f>IF(Inventaires!I541="","",Inventaires!I541)</f>
        <v/>
      </c>
      <c r="L540" s="37" t="str">
        <f t="shared" si="53"/>
        <v/>
      </c>
    </row>
    <row r="541" spans="1:12" x14ac:dyDescent="0.3">
      <c r="A541" s="53" t="str">
        <f t="shared" ca="1" si="51"/>
        <v/>
      </c>
      <c r="B541" s="54" t="str">
        <f t="shared" ca="1" si="52"/>
        <v/>
      </c>
      <c r="D541" s="52" t="str">
        <f>IF(Inventaires!H542="","",Inventaires!H542)</f>
        <v/>
      </c>
      <c r="E541" s="37" t="str">
        <f t="shared" si="48"/>
        <v/>
      </c>
      <c r="F541" s="37" t="str">
        <f>IF(OR(Inventaires!H542="",Rapport!A$2&lt;&gt;Inventaires!H542),"",Inventaires!I542)</f>
        <v/>
      </c>
      <c r="G541" s="37" t="str">
        <f t="shared" si="49"/>
        <v/>
      </c>
      <c r="H541" s="37" t="str">
        <f>IF(OR(F541&lt;&gt;Rapport!$C$1,F541=""),"",ROW())</f>
        <v/>
      </c>
      <c r="I541" s="52" t="str">
        <f ca="1">IF(COUNTIF($I$3:I540,F541)&lt;1,F541,"")</f>
        <v/>
      </c>
      <c r="J541" s="37" t="str">
        <f t="shared" ca="1" si="50"/>
        <v/>
      </c>
      <c r="K541" s="51" t="str">
        <f>IF(Inventaires!I542="","",Inventaires!I542)</f>
        <v/>
      </c>
      <c r="L541" s="37" t="str">
        <f t="shared" si="53"/>
        <v/>
      </c>
    </row>
    <row r="542" spans="1:12" x14ac:dyDescent="0.3">
      <c r="A542" s="53" t="str">
        <f t="shared" ca="1" si="51"/>
        <v/>
      </c>
      <c r="B542" s="54" t="str">
        <f t="shared" ca="1" si="52"/>
        <v/>
      </c>
      <c r="D542" s="52" t="str">
        <f>IF(Inventaires!H543="","",Inventaires!H543)</f>
        <v/>
      </c>
      <c r="E542" s="37" t="str">
        <f t="shared" si="48"/>
        <v/>
      </c>
      <c r="F542" s="37" t="str">
        <f>IF(OR(Inventaires!H543="",Rapport!A$2&lt;&gt;Inventaires!H543),"",Inventaires!I543)</f>
        <v/>
      </c>
      <c r="G542" s="37" t="str">
        <f t="shared" si="49"/>
        <v/>
      </c>
      <c r="H542" s="37" t="str">
        <f>IF(OR(F542&lt;&gt;Rapport!$C$1,F542=""),"",ROW())</f>
        <v/>
      </c>
      <c r="I542" s="52" t="str">
        <f ca="1">IF(COUNTIF($I$3:I541,F542)&lt;1,F542,"")</f>
        <v/>
      </c>
      <c r="J542" s="37" t="str">
        <f t="shared" ca="1" si="50"/>
        <v/>
      </c>
      <c r="K542" s="51" t="str">
        <f>IF(Inventaires!I543="","",Inventaires!I543)</f>
        <v/>
      </c>
      <c r="L542" s="37" t="str">
        <f t="shared" si="53"/>
        <v/>
      </c>
    </row>
    <row r="543" spans="1:12" x14ac:dyDescent="0.3">
      <c r="A543" s="53" t="str">
        <f t="shared" ca="1" si="51"/>
        <v/>
      </c>
      <c r="B543" s="54" t="str">
        <f t="shared" ca="1" si="52"/>
        <v/>
      </c>
      <c r="D543" s="52" t="str">
        <f>IF(Inventaires!H544="","",Inventaires!H544)</f>
        <v/>
      </c>
      <c r="E543" s="37" t="str">
        <f t="shared" si="48"/>
        <v/>
      </c>
      <c r="F543" s="37" t="str">
        <f>IF(OR(Inventaires!H544="",Rapport!A$2&lt;&gt;Inventaires!H544),"",Inventaires!I544)</f>
        <v/>
      </c>
      <c r="G543" s="37" t="str">
        <f t="shared" si="49"/>
        <v/>
      </c>
      <c r="H543" s="37" t="str">
        <f>IF(OR(F543&lt;&gt;Rapport!$C$1,F543=""),"",ROW())</f>
        <v/>
      </c>
      <c r="I543" s="52" t="str">
        <f ca="1">IF(COUNTIF($I$3:I542,F543)&lt;1,F543,"")</f>
        <v/>
      </c>
      <c r="J543" s="37" t="str">
        <f t="shared" ca="1" si="50"/>
        <v/>
      </c>
      <c r="K543" s="51" t="str">
        <f>IF(Inventaires!I544="","",Inventaires!I544)</f>
        <v/>
      </c>
      <c r="L543" s="37" t="str">
        <f t="shared" si="53"/>
        <v/>
      </c>
    </row>
    <row r="544" spans="1:12" x14ac:dyDescent="0.3">
      <c r="A544" s="53" t="str">
        <f t="shared" ca="1" si="51"/>
        <v/>
      </c>
      <c r="B544" s="54" t="str">
        <f t="shared" ca="1" si="52"/>
        <v/>
      </c>
      <c r="D544" s="52" t="str">
        <f>IF(Inventaires!H545="","",Inventaires!H545)</f>
        <v/>
      </c>
      <c r="E544" s="37" t="str">
        <f t="shared" si="48"/>
        <v/>
      </c>
      <c r="F544" s="37" t="str">
        <f>IF(OR(Inventaires!H545="",Rapport!A$2&lt;&gt;Inventaires!H545),"",Inventaires!I545)</f>
        <v/>
      </c>
      <c r="G544" s="37" t="str">
        <f t="shared" si="49"/>
        <v/>
      </c>
      <c r="H544" s="37" t="str">
        <f>IF(OR(F544&lt;&gt;Rapport!$C$1,F544=""),"",ROW())</f>
        <v/>
      </c>
      <c r="I544" s="52" t="str">
        <f ca="1">IF(COUNTIF($I$3:I543,F544)&lt;1,F544,"")</f>
        <v/>
      </c>
      <c r="J544" s="37" t="str">
        <f t="shared" ca="1" si="50"/>
        <v/>
      </c>
      <c r="K544" s="51" t="str">
        <f>IF(Inventaires!I545="","",Inventaires!I545)</f>
        <v/>
      </c>
      <c r="L544" s="37" t="str">
        <f t="shared" si="53"/>
        <v/>
      </c>
    </row>
    <row r="545" spans="1:12" x14ac:dyDescent="0.3">
      <c r="A545" s="53" t="str">
        <f t="shared" ca="1" si="51"/>
        <v/>
      </c>
      <c r="B545" s="54" t="str">
        <f t="shared" ca="1" si="52"/>
        <v/>
      </c>
      <c r="D545" s="52" t="str">
        <f>IF(Inventaires!H546="","",Inventaires!H546)</f>
        <v/>
      </c>
      <c r="E545" s="37" t="str">
        <f t="shared" si="48"/>
        <v/>
      </c>
      <c r="F545" s="37" t="str">
        <f>IF(OR(Inventaires!H546="",Rapport!A$2&lt;&gt;Inventaires!H546),"",Inventaires!I546)</f>
        <v/>
      </c>
      <c r="G545" s="37" t="str">
        <f t="shared" si="49"/>
        <v/>
      </c>
      <c r="H545" s="37" t="str">
        <f>IF(OR(F545&lt;&gt;Rapport!$C$1,F545=""),"",ROW())</f>
        <v/>
      </c>
      <c r="I545" s="52" t="str">
        <f ca="1">IF(COUNTIF($I$3:I544,F545)&lt;1,F545,"")</f>
        <v/>
      </c>
      <c r="J545" s="37" t="str">
        <f t="shared" ca="1" si="50"/>
        <v/>
      </c>
      <c r="K545" s="51" t="str">
        <f>IF(Inventaires!I546="","",Inventaires!I546)</f>
        <v/>
      </c>
      <c r="L545" s="37" t="str">
        <f t="shared" si="53"/>
        <v/>
      </c>
    </row>
    <row r="546" spans="1:12" x14ac:dyDescent="0.3">
      <c r="A546" s="53" t="str">
        <f t="shared" ca="1" si="51"/>
        <v/>
      </c>
      <c r="B546" s="54" t="str">
        <f t="shared" ca="1" si="52"/>
        <v/>
      </c>
      <c r="D546" s="52" t="str">
        <f>IF(Inventaires!H547="","",Inventaires!H547)</f>
        <v/>
      </c>
      <c r="E546" s="37" t="str">
        <f t="shared" si="48"/>
        <v/>
      </c>
      <c r="F546" s="37" t="str">
        <f>IF(OR(Inventaires!H547="",Rapport!A$2&lt;&gt;Inventaires!H547),"",Inventaires!I547)</f>
        <v/>
      </c>
      <c r="G546" s="37" t="str">
        <f t="shared" si="49"/>
        <v/>
      </c>
      <c r="H546" s="37" t="str">
        <f>IF(OR(F546&lt;&gt;Rapport!$C$1,F546=""),"",ROW())</f>
        <v/>
      </c>
      <c r="I546" s="52" t="str">
        <f ca="1">IF(COUNTIF($I$3:I545,F546)&lt;1,F546,"")</f>
        <v/>
      </c>
      <c r="J546" s="37" t="str">
        <f t="shared" ca="1" si="50"/>
        <v/>
      </c>
      <c r="K546" s="51" t="str">
        <f>IF(Inventaires!I547="","",Inventaires!I547)</f>
        <v/>
      </c>
      <c r="L546" s="37" t="str">
        <f t="shared" si="53"/>
        <v/>
      </c>
    </row>
    <row r="547" spans="1:12" x14ac:dyDescent="0.3">
      <c r="A547" s="53" t="str">
        <f t="shared" ca="1" si="51"/>
        <v/>
      </c>
      <c r="B547" s="54" t="str">
        <f t="shared" ca="1" si="52"/>
        <v/>
      </c>
      <c r="D547" s="52" t="str">
        <f>IF(Inventaires!H548="","",Inventaires!H548)</f>
        <v/>
      </c>
      <c r="E547" s="37" t="str">
        <f t="shared" si="48"/>
        <v/>
      </c>
      <c r="F547" s="37" t="str">
        <f>IF(OR(Inventaires!H548="",Rapport!A$2&lt;&gt;Inventaires!H548),"",Inventaires!I548)</f>
        <v/>
      </c>
      <c r="G547" s="37" t="str">
        <f t="shared" si="49"/>
        <v/>
      </c>
      <c r="H547" s="37" t="str">
        <f>IF(OR(F547&lt;&gt;Rapport!$C$1,F547=""),"",ROW())</f>
        <v/>
      </c>
      <c r="I547" s="52" t="str">
        <f ca="1">IF(COUNTIF($I$3:I546,F547)&lt;1,F547,"")</f>
        <v/>
      </c>
      <c r="J547" s="37" t="str">
        <f t="shared" ca="1" si="50"/>
        <v/>
      </c>
      <c r="K547" s="51" t="str">
        <f>IF(Inventaires!I548="","",Inventaires!I548)</f>
        <v/>
      </c>
      <c r="L547" s="37" t="str">
        <f t="shared" si="53"/>
        <v/>
      </c>
    </row>
    <row r="548" spans="1:12" x14ac:dyDescent="0.3">
      <c r="A548" s="53" t="str">
        <f t="shared" ca="1" si="51"/>
        <v/>
      </c>
      <c r="B548" s="54" t="str">
        <f t="shared" ca="1" si="52"/>
        <v/>
      </c>
      <c r="D548" s="52" t="str">
        <f>IF(Inventaires!H549="","",Inventaires!H549)</f>
        <v/>
      </c>
      <c r="E548" s="37" t="str">
        <f t="shared" si="48"/>
        <v/>
      </c>
      <c r="F548" s="37" t="str">
        <f>IF(OR(Inventaires!H549="",Rapport!A$2&lt;&gt;Inventaires!H549),"",Inventaires!I549)</f>
        <v/>
      </c>
      <c r="G548" s="37" t="str">
        <f t="shared" si="49"/>
        <v/>
      </c>
      <c r="H548" s="37" t="str">
        <f>IF(OR(F548&lt;&gt;Rapport!$C$1,F548=""),"",ROW())</f>
        <v/>
      </c>
      <c r="I548" s="52" t="str">
        <f ca="1">IF(COUNTIF($I$3:I547,F548)&lt;1,F548,"")</f>
        <v/>
      </c>
      <c r="J548" s="37" t="str">
        <f t="shared" ca="1" si="50"/>
        <v/>
      </c>
      <c r="K548" s="51" t="str">
        <f>IF(Inventaires!I549="","",Inventaires!I549)</f>
        <v/>
      </c>
      <c r="L548" s="37" t="str">
        <f t="shared" si="53"/>
        <v/>
      </c>
    </row>
    <row r="549" spans="1:12" x14ac:dyDescent="0.3">
      <c r="A549" s="53" t="str">
        <f t="shared" ca="1" si="51"/>
        <v/>
      </c>
      <c r="B549" s="54" t="str">
        <f t="shared" ca="1" si="52"/>
        <v/>
      </c>
      <c r="D549" s="52" t="str">
        <f>IF(Inventaires!H550="","",Inventaires!H550)</f>
        <v/>
      </c>
      <c r="E549" s="37" t="str">
        <f t="shared" si="48"/>
        <v/>
      </c>
      <c r="F549" s="37" t="str">
        <f>IF(OR(Inventaires!H550="",Rapport!A$2&lt;&gt;Inventaires!H550),"",Inventaires!I550)</f>
        <v/>
      </c>
      <c r="G549" s="37" t="str">
        <f t="shared" si="49"/>
        <v/>
      </c>
      <c r="H549" s="37" t="str">
        <f>IF(OR(F549&lt;&gt;Rapport!$C$1,F549=""),"",ROW())</f>
        <v/>
      </c>
      <c r="I549" s="52" t="str">
        <f ca="1">IF(COUNTIF($I$3:I548,F549)&lt;1,F549,"")</f>
        <v/>
      </c>
      <c r="J549" s="37" t="str">
        <f t="shared" ca="1" si="50"/>
        <v/>
      </c>
      <c r="K549" s="51" t="str">
        <f>IF(Inventaires!I550="","",Inventaires!I550)</f>
        <v/>
      </c>
      <c r="L549" s="37" t="str">
        <f t="shared" si="53"/>
        <v/>
      </c>
    </row>
    <row r="550" spans="1:12" x14ac:dyDescent="0.3">
      <c r="A550" s="53" t="str">
        <f t="shared" ca="1" si="51"/>
        <v/>
      </c>
      <c r="B550" s="54" t="str">
        <f t="shared" ca="1" si="52"/>
        <v/>
      </c>
      <c r="D550" s="52" t="str">
        <f>IF(Inventaires!H551="","",Inventaires!H551)</f>
        <v/>
      </c>
      <c r="E550" s="37" t="str">
        <f t="shared" si="48"/>
        <v/>
      </c>
      <c r="F550" s="37" t="str">
        <f>IF(OR(Inventaires!H551="",Rapport!A$2&lt;&gt;Inventaires!H551),"",Inventaires!I551)</f>
        <v/>
      </c>
      <c r="G550" s="37" t="str">
        <f t="shared" si="49"/>
        <v/>
      </c>
      <c r="H550" s="37" t="str">
        <f>IF(OR(F550&lt;&gt;Rapport!$C$1,F550=""),"",ROW())</f>
        <v/>
      </c>
      <c r="I550" s="52" t="str">
        <f ca="1">IF(COUNTIF($I$3:I549,F550)&lt;1,F550,"")</f>
        <v/>
      </c>
      <c r="J550" s="37" t="str">
        <f t="shared" ca="1" si="50"/>
        <v/>
      </c>
      <c r="K550" s="51" t="str">
        <f>IF(Inventaires!I551="","",Inventaires!I551)</f>
        <v/>
      </c>
      <c r="L550" s="37" t="str">
        <f t="shared" si="53"/>
        <v/>
      </c>
    </row>
    <row r="551" spans="1:12" x14ac:dyDescent="0.3">
      <c r="A551" s="53" t="str">
        <f t="shared" ca="1" si="51"/>
        <v/>
      </c>
      <c r="B551" s="54" t="str">
        <f t="shared" ca="1" si="52"/>
        <v/>
      </c>
      <c r="D551" s="52" t="str">
        <f>IF(Inventaires!H552="","",Inventaires!H552)</f>
        <v/>
      </c>
      <c r="E551" s="37" t="str">
        <f t="shared" si="48"/>
        <v/>
      </c>
      <c r="F551" s="37" t="str">
        <f>IF(OR(Inventaires!H552="",Rapport!A$2&lt;&gt;Inventaires!H552),"",Inventaires!I552)</f>
        <v/>
      </c>
      <c r="G551" s="37" t="str">
        <f t="shared" si="49"/>
        <v/>
      </c>
      <c r="H551" s="37" t="str">
        <f>IF(OR(F551&lt;&gt;Rapport!$C$1,F551=""),"",ROW())</f>
        <v/>
      </c>
      <c r="I551" s="52" t="str">
        <f ca="1">IF(COUNTIF($I$3:I550,F551)&lt;1,F551,"")</f>
        <v/>
      </c>
      <c r="J551" s="37" t="str">
        <f t="shared" ca="1" si="50"/>
        <v/>
      </c>
      <c r="K551" s="51" t="str">
        <f>IF(Inventaires!I552="","",Inventaires!I552)</f>
        <v/>
      </c>
      <c r="L551" s="37" t="str">
        <f t="shared" si="53"/>
        <v/>
      </c>
    </row>
    <row r="552" spans="1:12" x14ac:dyDescent="0.3">
      <c r="A552" s="53" t="str">
        <f t="shared" ca="1" si="51"/>
        <v/>
      </c>
      <c r="B552" s="54" t="str">
        <f t="shared" ca="1" si="52"/>
        <v/>
      </c>
      <c r="D552" s="52" t="str">
        <f>IF(Inventaires!H553="","",Inventaires!H553)</f>
        <v/>
      </c>
      <c r="E552" s="37" t="str">
        <f t="shared" si="48"/>
        <v/>
      </c>
      <c r="F552" s="37" t="str">
        <f>IF(OR(Inventaires!H553="",Rapport!A$2&lt;&gt;Inventaires!H553),"",Inventaires!I553)</f>
        <v/>
      </c>
      <c r="G552" s="37" t="str">
        <f t="shared" si="49"/>
        <v/>
      </c>
      <c r="H552" s="37" t="str">
        <f>IF(OR(F552&lt;&gt;Rapport!$C$1,F552=""),"",ROW())</f>
        <v/>
      </c>
      <c r="I552" s="52" t="str">
        <f ca="1">IF(COUNTIF($I$3:I551,F552)&lt;1,F552,"")</f>
        <v/>
      </c>
      <c r="J552" s="37" t="str">
        <f t="shared" ca="1" si="50"/>
        <v/>
      </c>
      <c r="K552" s="51" t="str">
        <f>IF(Inventaires!I553="","",Inventaires!I553)</f>
        <v/>
      </c>
      <c r="L552" s="37" t="str">
        <f t="shared" si="53"/>
        <v/>
      </c>
    </row>
    <row r="553" spans="1:12" x14ac:dyDescent="0.3">
      <c r="A553" s="53" t="str">
        <f t="shared" ca="1" si="51"/>
        <v/>
      </c>
      <c r="B553" s="54" t="str">
        <f t="shared" ca="1" si="52"/>
        <v/>
      </c>
      <c r="D553" s="52" t="str">
        <f>IF(Inventaires!H554="","",Inventaires!H554)</f>
        <v/>
      </c>
      <c r="E553" s="37" t="str">
        <f t="shared" si="48"/>
        <v/>
      </c>
      <c r="F553" s="37" t="str">
        <f>IF(OR(Inventaires!H554="",Rapport!A$2&lt;&gt;Inventaires!H554),"",Inventaires!I554)</f>
        <v/>
      </c>
      <c r="G553" s="37" t="str">
        <f t="shared" si="49"/>
        <v/>
      </c>
      <c r="H553" s="37" t="str">
        <f>IF(OR(F553&lt;&gt;Rapport!$C$1,F553=""),"",ROW())</f>
        <v/>
      </c>
      <c r="I553" s="52" t="str">
        <f ca="1">IF(COUNTIF($I$3:I552,F553)&lt;1,F553,"")</f>
        <v/>
      </c>
      <c r="J553" s="37" t="str">
        <f t="shared" ca="1" si="50"/>
        <v/>
      </c>
      <c r="K553" s="51" t="str">
        <f>IF(Inventaires!I554="","",Inventaires!I554)</f>
        <v/>
      </c>
      <c r="L553" s="37" t="str">
        <f t="shared" si="53"/>
        <v/>
      </c>
    </row>
    <row r="554" spans="1:12" x14ac:dyDescent="0.3">
      <c r="A554" s="53" t="str">
        <f t="shared" ca="1" si="51"/>
        <v/>
      </c>
      <c r="B554" s="54" t="str">
        <f t="shared" ca="1" si="52"/>
        <v/>
      </c>
      <c r="D554" s="52" t="str">
        <f>IF(Inventaires!H555="","",Inventaires!H555)</f>
        <v/>
      </c>
      <c r="E554" s="37" t="str">
        <f t="shared" si="48"/>
        <v/>
      </c>
      <c r="F554" s="37" t="str">
        <f>IF(OR(Inventaires!H555="",Rapport!A$2&lt;&gt;Inventaires!H555),"",Inventaires!I555)</f>
        <v/>
      </c>
      <c r="G554" s="37" t="str">
        <f t="shared" si="49"/>
        <v/>
      </c>
      <c r="H554" s="37" t="str">
        <f>IF(OR(F554&lt;&gt;Rapport!$C$1,F554=""),"",ROW())</f>
        <v/>
      </c>
      <c r="I554" s="52" t="str">
        <f ca="1">IF(COUNTIF($I$3:I553,F554)&lt;1,F554,"")</f>
        <v/>
      </c>
      <c r="J554" s="37" t="str">
        <f t="shared" ca="1" si="50"/>
        <v/>
      </c>
      <c r="K554" s="51" t="str">
        <f>IF(Inventaires!I555="","",Inventaires!I555)</f>
        <v/>
      </c>
      <c r="L554" s="37" t="str">
        <f t="shared" si="53"/>
        <v/>
      </c>
    </row>
    <row r="555" spans="1:12" x14ac:dyDescent="0.3">
      <c r="A555" s="53" t="str">
        <f t="shared" ca="1" si="51"/>
        <v/>
      </c>
      <c r="B555" s="54" t="str">
        <f t="shared" ca="1" si="52"/>
        <v/>
      </c>
      <c r="D555" s="52" t="str">
        <f>IF(Inventaires!H556="","",Inventaires!H556)</f>
        <v/>
      </c>
      <c r="E555" s="37" t="str">
        <f t="shared" si="48"/>
        <v/>
      </c>
      <c r="F555" s="37" t="str">
        <f>IF(OR(Inventaires!H556="",Rapport!A$2&lt;&gt;Inventaires!H556),"",Inventaires!I556)</f>
        <v/>
      </c>
      <c r="G555" s="37" t="str">
        <f t="shared" si="49"/>
        <v/>
      </c>
      <c r="H555" s="37" t="str">
        <f>IF(OR(F555&lt;&gt;Rapport!$C$1,F555=""),"",ROW())</f>
        <v/>
      </c>
      <c r="I555" s="52" t="str">
        <f ca="1">IF(COUNTIF($I$3:I554,F555)&lt;1,F555,"")</f>
        <v/>
      </c>
      <c r="J555" s="37" t="str">
        <f t="shared" ca="1" si="50"/>
        <v/>
      </c>
      <c r="K555" s="51" t="str">
        <f>IF(Inventaires!I556="","",Inventaires!I556)</f>
        <v/>
      </c>
      <c r="L555" s="37" t="str">
        <f t="shared" si="53"/>
        <v/>
      </c>
    </row>
    <row r="556" spans="1:12" x14ac:dyDescent="0.3">
      <c r="A556" s="53" t="str">
        <f t="shared" ca="1" si="51"/>
        <v/>
      </c>
      <c r="B556" s="54" t="str">
        <f t="shared" ca="1" si="52"/>
        <v/>
      </c>
      <c r="D556" s="52" t="str">
        <f>IF(Inventaires!H557="","",Inventaires!H557)</f>
        <v/>
      </c>
      <c r="E556" s="37" t="str">
        <f t="shared" si="48"/>
        <v/>
      </c>
      <c r="F556" s="37" t="str">
        <f>IF(OR(Inventaires!H557="",Rapport!A$2&lt;&gt;Inventaires!H557),"",Inventaires!I557)</f>
        <v/>
      </c>
      <c r="G556" s="37" t="str">
        <f t="shared" si="49"/>
        <v/>
      </c>
      <c r="H556" s="37" t="str">
        <f>IF(OR(F556&lt;&gt;Rapport!$C$1,F556=""),"",ROW())</f>
        <v/>
      </c>
      <c r="I556" s="52" t="str">
        <f ca="1">IF(COUNTIF($I$3:I555,F556)&lt;1,F556,"")</f>
        <v/>
      </c>
      <c r="J556" s="37" t="str">
        <f t="shared" ca="1" si="50"/>
        <v/>
      </c>
      <c r="K556" s="51" t="str">
        <f>IF(Inventaires!I557="","",Inventaires!I557)</f>
        <v/>
      </c>
      <c r="L556" s="37" t="str">
        <f t="shared" si="53"/>
        <v/>
      </c>
    </row>
    <row r="557" spans="1:12" x14ac:dyDescent="0.3">
      <c r="A557" s="53" t="str">
        <f t="shared" ca="1" si="51"/>
        <v/>
      </c>
      <c r="B557" s="54" t="str">
        <f t="shared" ca="1" si="52"/>
        <v/>
      </c>
      <c r="D557" s="52" t="str">
        <f>IF(Inventaires!H558="","",Inventaires!H558)</f>
        <v/>
      </c>
      <c r="E557" s="37" t="str">
        <f t="shared" si="48"/>
        <v/>
      </c>
      <c r="F557" s="37" t="str">
        <f>IF(OR(Inventaires!H558="",Rapport!A$2&lt;&gt;Inventaires!H558),"",Inventaires!I558)</f>
        <v/>
      </c>
      <c r="G557" s="37" t="str">
        <f t="shared" si="49"/>
        <v/>
      </c>
      <c r="H557" s="37" t="str">
        <f>IF(OR(F557&lt;&gt;Rapport!$C$1,F557=""),"",ROW())</f>
        <v/>
      </c>
      <c r="I557" s="52" t="str">
        <f ca="1">IF(COUNTIF($I$3:I556,F557)&lt;1,F557,"")</f>
        <v/>
      </c>
      <c r="J557" s="37" t="str">
        <f t="shared" ca="1" si="50"/>
        <v/>
      </c>
      <c r="K557" s="51" t="str">
        <f>IF(Inventaires!I558="","",Inventaires!I558)</f>
        <v/>
      </c>
      <c r="L557" s="37" t="str">
        <f t="shared" si="53"/>
        <v/>
      </c>
    </row>
    <row r="558" spans="1:12" x14ac:dyDescent="0.3">
      <c r="A558" s="53" t="str">
        <f t="shared" ca="1" si="51"/>
        <v/>
      </c>
      <c r="B558" s="54" t="str">
        <f t="shared" ca="1" si="52"/>
        <v/>
      </c>
      <c r="D558" s="52" t="str">
        <f>IF(Inventaires!H559="","",Inventaires!H559)</f>
        <v/>
      </c>
      <c r="E558" s="37" t="str">
        <f t="shared" si="48"/>
        <v/>
      </c>
      <c r="F558" s="37" t="str">
        <f>IF(OR(Inventaires!H559="",Rapport!A$2&lt;&gt;Inventaires!H559),"",Inventaires!I559)</f>
        <v/>
      </c>
      <c r="G558" s="37" t="str">
        <f t="shared" si="49"/>
        <v/>
      </c>
      <c r="H558" s="37" t="str">
        <f>IF(OR(F558&lt;&gt;Rapport!$C$1,F558=""),"",ROW())</f>
        <v/>
      </c>
      <c r="I558" s="52" t="str">
        <f ca="1">IF(COUNTIF($I$3:I557,F558)&lt;1,F558,"")</f>
        <v/>
      </c>
      <c r="J558" s="37" t="str">
        <f t="shared" ca="1" si="50"/>
        <v/>
      </c>
      <c r="K558" s="51" t="str">
        <f>IF(Inventaires!I559="","",Inventaires!I559)</f>
        <v/>
      </c>
      <c r="L558" s="37" t="str">
        <f t="shared" si="53"/>
        <v/>
      </c>
    </row>
    <row r="559" spans="1:12" x14ac:dyDescent="0.3">
      <c r="A559" s="53" t="str">
        <f t="shared" ca="1" si="51"/>
        <v/>
      </c>
      <c r="B559" s="54" t="str">
        <f t="shared" ca="1" si="52"/>
        <v/>
      </c>
      <c r="D559" s="52" t="str">
        <f>IF(Inventaires!H560="","",Inventaires!H560)</f>
        <v/>
      </c>
      <c r="E559" s="37" t="str">
        <f t="shared" si="48"/>
        <v/>
      </c>
      <c r="F559" s="37" t="str">
        <f>IF(OR(Inventaires!H560="",Rapport!A$2&lt;&gt;Inventaires!H560),"",Inventaires!I560)</f>
        <v/>
      </c>
      <c r="G559" s="37" t="str">
        <f t="shared" si="49"/>
        <v/>
      </c>
      <c r="H559" s="37" t="str">
        <f>IF(OR(F559&lt;&gt;Rapport!$C$1,F559=""),"",ROW())</f>
        <v/>
      </c>
      <c r="I559" s="52" t="str">
        <f ca="1">IF(COUNTIF($I$3:I558,F559)&lt;1,F559,"")</f>
        <v/>
      </c>
      <c r="J559" s="37" t="str">
        <f t="shared" ca="1" si="50"/>
        <v/>
      </c>
      <c r="K559" s="51" t="str">
        <f>IF(Inventaires!I560="","",Inventaires!I560)</f>
        <v/>
      </c>
      <c r="L559" s="37" t="str">
        <f t="shared" si="53"/>
        <v/>
      </c>
    </row>
    <row r="560" spans="1:12" x14ac:dyDescent="0.3">
      <c r="A560" s="53" t="str">
        <f t="shared" ca="1" si="51"/>
        <v/>
      </c>
      <c r="B560" s="54" t="str">
        <f t="shared" ca="1" si="52"/>
        <v/>
      </c>
      <c r="D560" s="52" t="str">
        <f>IF(Inventaires!H561="","",Inventaires!H561)</f>
        <v/>
      </c>
      <c r="E560" s="37" t="str">
        <f t="shared" si="48"/>
        <v/>
      </c>
      <c r="F560" s="37" t="str">
        <f>IF(OR(Inventaires!H561="",Rapport!A$2&lt;&gt;Inventaires!H561),"",Inventaires!I561)</f>
        <v/>
      </c>
      <c r="G560" s="37" t="str">
        <f t="shared" si="49"/>
        <v/>
      </c>
      <c r="H560" s="37" t="str">
        <f>IF(OR(F560&lt;&gt;Rapport!$C$1,F560=""),"",ROW())</f>
        <v/>
      </c>
      <c r="I560" s="52" t="str">
        <f ca="1">IF(COUNTIF($I$3:I559,F560)&lt;1,F560,"")</f>
        <v/>
      </c>
      <c r="J560" s="37" t="str">
        <f t="shared" ca="1" si="50"/>
        <v/>
      </c>
      <c r="K560" s="51" t="str">
        <f>IF(Inventaires!I561="","",Inventaires!I561)</f>
        <v/>
      </c>
      <c r="L560" s="37" t="str">
        <f t="shared" si="53"/>
        <v/>
      </c>
    </row>
    <row r="561" spans="1:12" x14ac:dyDescent="0.3">
      <c r="A561" s="53" t="str">
        <f t="shared" ca="1" si="51"/>
        <v/>
      </c>
      <c r="B561" s="54" t="str">
        <f t="shared" ca="1" si="52"/>
        <v/>
      </c>
      <c r="D561" s="52" t="str">
        <f>IF(Inventaires!H562="","",Inventaires!H562)</f>
        <v/>
      </c>
      <c r="E561" s="37" t="str">
        <f t="shared" si="48"/>
        <v/>
      </c>
      <c r="F561" s="37" t="str">
        <f>IF(OR(Inventaires!H562="",Rapport!A$2&lt;&gt;Inventaires!H562),"",Inventaires!I562)</f>
        <v/>
      </c>
      <c r="G561" s="37" t="str">
        <f t="shared" si="49"/>
        <v/>
      </c>
      <c r="H561" s="37" t="str">
        <f>IF(OR(F561&lt;&gt;Rapport!$C$1,F561=""),"",ROW())</f>
        <v/>
      </c>
      <c r="I561" s="52" t="str">
        <f ca="1">IF(COUNTIF($I$3:I560,F561)&lt;1,F561,"")</f>
        <v/>
      </c>
      <c r="J561" s="37" t="str">
        <f t="shared" ca="1" si="50"/>
        <v/>
      </c>
      <c r="K561" s="51" t="str">
        <f>IF(Inventaires!I562="","",Inventaires!I562)</f>
        <v/>
      </c>
      <c r="L561" s="37" t="str">
        <f t="shared" si="53"/>
        <v/>
      </c>
    </row>
    <row r="562" spans="1:12" x14ac:dyDescent="0.3">
      <c r="A562" s="53" t="str">
        <f t="shared" ca="1" si="51"/>
        <v/>
      </c>
      <c r="B562" s="54" t="str">
        <f t="shared" ca="1" si="52"/>
        <v/>
      </c>
      <c r="D562" s="52" t="str">
        <f>IF(Inventaires!H563="","",Inventaires!H563)</f>
        <v/>
      </c>
      <c r="E562" s="37" t="str">
        <f t="shared" si="48"/>
        <v/>
      </c>
      <c r="F562" s="37" t="str">
        <f>IF(OR(Inventaires!H563="",Rapport!A$2&lt;&gt;Inventaires!H563),"",Inventaires!I563)</f>
        <v/>
      </c>
      <c r="G562" s="37" t="str">
        <f t="shared" si="49"/>
        <v/>
      </c>
      <c r="H562" s="37" t="str">
        <f>IF(OR(F562&lt;&gt;Rapport!$C$1,F562=""),"",ROW())</f>
        <v/>
      </c>
      <c r="I562" s="52" t="str">
        <f ca="1">IF(COUNTIF($I$3:I561,F562)&lt;1,F562,"")</f>
        <v/>
      </c>
      <c r="J562" s="37" t="str">
        <f t="shared" ca="1" si="50"/>
        <v/>
      </c>
      <c r="K562" s="51" t="str">
        <f>IF(Inventaires!I563="","",Inventaires!I563)</f>
        <v/>
      </c>
      <c r="L562" s="37" t="str">
        <f t="shared" si="53"/>
        <v/>
      </c>
    </row>
    <row r="563" spans="1:12" x14ac:dyDescent="0.3">
      <c r="A563" s="53" t="str">
        <f t="shared" ca="1" si="51"/>
        <v/>
      </c>
      <c r="B563" s="54" t="str">
        <f t="shared" ca="1" si="52"/>
        <v/>
      </c>
      <c r="D563" s="52" t="str">
        <f>IF(Inventaires!H564="","",Inventaires!H564)</f>
        <v/>
      </c>
      <c r="E563" s="37" t="str">
        <f t="shared" si="48"/>
        <v/>
      </c>
      <c r="F563" s="37" t="str">
        <f>IF(OR(Inventaires!H564="",Rapport!A$2&lt;&gt;Inventaires!H564),"",Inventaires!I564)</f>
        <v/>
      </c>
      <c r="G563" s="37" t="str">
        <f t="shared" si="49"/>
        <v/>
      </c>
      <c r="H563" s="37" t="str">
        <f>IF(OR(F563&lt;&gt;Rapport!$C$1,F563=""),"",ROW())</f>
        <v/>
      </c>
      <c r="I563" s="52" t="str">
        <f ca="1">IF(COUNTIF($I$3:I562,F563)&lt;1,F563,"")</f>
        <v/>
      </c>
      <c r="J563" s="37" t="str">
        <f t="shared" ca="1" si="50"/>
        <v/>
      </c>
      <c r="K563" s="51" t="str">
        <f>IF(Inventaires!I564="","",Inventaires!I564)</f>
        <v/>
      </c>
      <c r="L563" s="37" t="str">
        <f t="shared" si="53"/>
        <v/>
      </c>
    </row>
    <row r="564" spans="1:12" x14ac:dyDescent="0.3">
      <c r="A564" s="53" t="str">
        <f t="shared" ca="1" si="51"/>
        <v/>
      </c>
      <c r="B564" s="54" t="str">
        <f t="shared" ca="1" si="52"/>
        <v/>
      </c>
      <c r="D564" s="52" t="str">
        <f>IF(Inventaires!H565="","",Inventaires!H565)</f>
        <v/>
      </c>
      <c r="E564" s="37" t="str">
        <f t="shared" si="48"/>
        <v/>
      </c>
      <c r="F564" s="37" t="str">
        <f>IF(OR(Inventaires!H565="",Rapport!A$2&lt;&gt;Inventaires!H565),"",Inventaires!I565)</f>
        <v/>
      </c>
      <c r="G564" s="37" t="str">
        <f t="shared" si="49"/>
        <v/>
      </c>
      <c r="H564" s="37" t="str">
        <f>IF(OR(F564&lt;&gt;Rapport!$C$1,F564=""),"",ROW())</f>
        <v/>
      </c>
      <c r="I564" s="52" t="str">
        <f ca="1">IF(COUNTIF($I$3:I563,F564)&lt;1,F564,"")</f>
        <v/>
      </c>
      <c r="J564" s="37" t="str">
        <f t="shared" ca="1" si="50"/>
        <v/>
      </c>
      <c r="K564" s="51" t="str">
        <f>IF(Inventaires!I565="","",Inventaires!I565)</f>
        <v/>
      </c>
      <c r="L564" s="37" t="str">
        <f t="shared" si="53"/>
        <v/>
      </c>
    </row>
    <row r="565" spans="1:12" x14ac:dyDescent="0.3">
      <c r="A565" s="53" t="str">
        <f t="shared" ca="1" si="51"/>
        <v/>
      </c>
      <c r="B565" s="54" t="str">
        <f t="shared" ca="1" si="52"/>
        <v/>
      </c>
      <c r="D565" s="52" t="str">
        <f>IF(Inventaires!H566="","",Inventaires!H566)</f>
        <v/>
      </c>
      <c r="E565" s="37" t="str">
        <f t="shared" si="48"/>
        <v/>
      </c>
      <c r="F565" s="37" t="str">
        <f>IF(OR(Inventaires!H566="",Rapport!A$2&lt;&gt;Inventaires!H566),"",Inventaires!I566)</f>
        <v/>
      </c>
      <c r="G565" s="37" t="str">
        <f t="shared" si="49"/>
        <v/>
      </c>
      <c r="H565" s="37" t="str">
        <f>IF(OR(F565&lt;&gt;Rapport!$C$1,F565=""),"",ROW())</f>
        <v/>
      </c>
      <c r="I565" s="52" t="str">
        <f ca="1">IF(COUNTIF($I$3:I564,F565)&lt;1,F565,"")</f>
        <v/>
      </c>
      <c r="J565" s="37" t="str">
        <f t="shared" ca="1" si="50"/>
        <v/>
      </c>
      <c r="K565" s="51" t="str">
        <f>IF(Inventaires!I566="","",Inventaires!I566)</f>
        <v/>
      </c>
      <c r="L565" s="37" t="str">
        <f t="shared" si="53"/>
        <v/>
      </c>
    </row>
    <row r="566" spans="1:12" x14ac:dyDescent="0.3">
      <c r="A566" s="53" t="str">
        <f t="shared" ca="1" si="51"/>
        <v/>
      </c>
      <c r="B566" s="54" t="str">
        <f t="shared" ca="1" si="52"/>
        <v/>
      </c>
      <c r="D566" s="52" t="str">
        <f>IF(Inventaires!H567="","",Inventaires!H567)</f>
        <v/>
      </c>
      <c r="E566" s="37" t="str">
        <f t="shared" si="48"/>
        <v/>
      </c>
      <c r="F566" s="37" t="str">
        <f>IF(OR(Inventaires!H567="",Rapport!A$2&lt;&gt;Inventaires!H567),"",Inventaires!I567)</f>
        <v/>
      </c>
      <c r="G566" s="37" t="str">
        <f t="shared" si="49"/>
        <v/>
      </c>
      <c r="H566" s="37" t="str">
        <f>IF(OR(F566&lt;&gt;Rapport!$C$1,F566=""),"",ROW())</f>
        <v/>
      </c>
      <c r="I566" s="52" t="str">
        <f ca="1">IF(COUNTIF($I$3:I565,F566)&lt;1,F566,"")</f>
        <v/>
      </c>
      <c r="J566" s="37" t="str">
        <f t="shared" ca="1" si="50"/>
        <v/>
      </c>
      <c r="K566" s="51" t="str">
        <f>IF(Inventaires!I567="","",Inventaires!I567)</f>
        <v/>
      </c>
      <c r="L566" s="37" t="str">
        <f t="shared" si="53"/>
        <v/>
      </c>
    </row>
    <row r="567" spans="1:12" x14ac:dyDescent="0.3">
      <c r="A567" s="53" t="str">
        <f t="shared" ca="1" si="51"/>
        <v/>
      </c>
      <c r="B567" s="54" t="str">
        <f t="shared" ca="1" si="52"/>
        <v/>
      </c>
      <c r="D567" s="52" t="str">
        <f>IF(Inventaires!H568="","",Inventaires!H568)</f>
        <v/>
      </c>
      <c r="E567" s="37" t="str">
        <f t="shared" si="48"/>
        <v/>
      </c>
      <c r="F567" s="37" t="str">
        <f>IF(OR(Inventaires!H568="",Rapport!A$2&lt;&gt;Inventaires!H568),"",Inventaires!I568)</f>
        <v/>
      </c>
      <c r="G567" s="37" t="str">
        <f t="shared" si="49"/>
        <v/>
      </c>
      <c r="H567" s="37" t="str">
        <f>IF(OR(F567&lt;&gt;Rapport!$C$1,F567=""),"",ROW())</f>
        <v/>
      </c>
      <c r="I567" s="52" t="str">
        <f ca="1">IF(COUNTIF($I$3:I566,F567)&lt;1,F567,"")</f>
        <v/>
      </c>
      <c r="J567" s="37" t="str">
        <f t="shared" ca="1" si="50"/>
        <v/>
      </c>
      <c r="K567" s="51" t="str">
        <f>IF(Inventaires!I568="","",Inventaires!I568)</f>
        <v/>
      </c>
      <c r="L567" s="37" t="str">
        <f t="shared" si="53"/>
        <v/>
      </c>
    </row>
    <row r="568" spans="1:12" x14ac:dyDescent="0.3">
      <c r="A568" s="53" t="str">
        <f t="shared" ca="1" si="51"/>
        <v/>
      </c>
      <c r="B568" s="54" t="str">
        <f t="shared" ca="1" si="52"/>
        <v/>
      </c>
      <c r="D568" s="52" t="str">
        <f>IF(Inventaires!H569="","",Inventaires!H569)</f>
        <v/>
      </c>
      <c r="E568" s="37" t="str">
        <f t="shared" si="48"/>
        <v/>
      </c>
      <c r="F568" s="37" t="str">
        <f>IF(OR(Inventaires!H569="",Rapport!A$2&lt;&gt;Inventaires!H569),"",Inventaires!I569)</f>
        <v/>
      </c>
      <c r="G568" s="37" t="str">
        <f t="shared" si="49"/>
        <v/>
      </c>
      <c r="H568" s="37" t="str">
        <f>IF(OR(F568&lt;&gt;Rapport!$C$1,F568=""),"",ROW())</f>
        <v/>
      </c>
      <c r="I568" s="52" t="str">
        <f ca="1">IF(COUNTIF($I$3:I567,F568)&lt;1,F568,"")</f>
        <v/>
      </c>
      <c r="J568" s="37" t="str">
        <f t="shared" ca="1" si="50"/>
        <v/>
      </c>
      <c r="K568" s="51" t="str">
        <f>IF(Inventaires!I569="","",Inventaires!I569)</f>
        <v/>
      </c>
      <c r="L568" s="37" t="str">
        <f t="shared" si="53"/>
        <v/>
      </c>
    </row>
    <row r="569" spans="1:12" x14ac:dyDescent="0.3">
      <c r="A569" s="53" t="str">
        <f t="shared" ca="1" si="51"/>
        <v/>
      </c>
      <c r="B569" s="54" t="str">
        <f t="shared" ca="1" si="52"/>
        <v/>
      </c>
      <c r="D569" s="52" t="str">
        <f>IF(Inventaires!H570="","",Inventaires!H570)</f>
        <v/>
      </c>
      <c r="E569" s="37" t="str">
        <f t="shared" si="48"/>
        <v/>
      </c>
      <c r="F569" s="37" t="str">
        <f>IF(OR(Inventaires!H570="",Rapport!A$2&lt;&gt;Inventaires!H570),"",Inventaires!I570)</f>
        <v/>
      </c>
      <c r="G569" s="37" t="str">
        <f t="shared" si="49"/>
        <v/>
      </c>
      <c r="H569" s="37" t="str">
        <f>IF(OR(F569&lt;&gt;Rapport!$C$1,F569=""),"",ROW())</f>
        <v/>
      </c>
      <c r="I569" s="52" t="str">
        <f ca="1">IF(COUNTIF($I$3:I568,F569)&lt;1,F569,"")</f>
        <v/>
      </c>
      <c r="J569" s="37" t="str">
        <f t="shared" ca="1" si="50"/>
        <v/>
      </c>
      <c r="K569" s="51" t="str">
        <f>IF(Inventaires!I570="","",Inventaires!I570)</f>
        <v/>
      </c>
      <c r="L569" s="37" t="str">
        <f t="shared" si="53"/>
        <v/>
      </c>
    </row>
    <row r="570" spans="1:12" x14ac:dyDescent="0.3">
      <c r="A570" s="53" t="str">
        <f t="shared" ca="1" si="51"/>
        <v/>
      </c>
      <c r="B570" s="54" t="str">
        <f t="shared" ca="1" si="52"/>
        <v/>
      </c>
      <c r="D570" s="52" t="str">
        <f>IF(Inventaires!H571="","",Inventaires!H571)</f>
        <v/>
      </c>
      <c r="E570" s="37" t="str">
        <f t="shared" si="48"/>
        <v/>
      </c>
      <c r="F570" s="37" t="str">
        <f>IF(OR(Inventaires!H571="",Rapport!A$2&lt;&gt;Inventaires!H571),"",Inventaires!I571)</f>
        <v/>
      </c>
      <c r="G570" s="37" t="str">
        <f t="shared" si="49"/>
        <v/>
      </c>
      <c r="H570" s="37" t="str">
        <f>IF(OR(F570&lt;&gt;Rapport!$C$1,F570=""),"",ROW())</f>
        <v/>
      </c>
      <c r="I570" s="52" t="str">
        <f ca="1">IF(COUNTIF($I$3:I569,F570)&lt;1,F570,"")</f>
        <v/>
      </c>
      <c r="J570" s="37" t="str">
        <f t="shared" ca="1" si="50"/>
        <v/>
      </c>
      <c r="K570" s="51" t="str">
        <f>IF(Inventaires!I571="","",Inventaires!I571)</f>
        <v/>
      </c>
      <c r="L570" s="37" t="str">
        <f t="shared" si="53"/>
        <v/>
      </c>
    </row>
    <row r="571" spans="1:12" x14ac:dyDescent="0.3">
      <c r="A571" s="53" t="str">
        <f t="shared" ca="1" si="51"/>
        <v/>
      </c>
      <c r="B571" s="54" t="str">
        <f t="shared" ca="1" si="52"/>
        <v/>
      </c>
      <c r="D571" s="52" t="str">
        <f>IF(Inventaires!H572="","",Inventaires!H572)</f>
        <v/>
      </c>
      <c r="E571" s="37" t="str">
        <f t="shared" si="48"/>
        <v/>
      </c>
      <c r="F571" s="37" t="str">
        <f>IF(OR(Inventaires!H572="",Rapport!A$2&lt;&gt;Inventaires!H572),"",Inventaires!I572)</f>
        <v/>
      </c>
      <c r="G571" s="37" t="str">
        <f t="shared" si="49"/>
        <v/>
      </c>
      <c r="H571" s="37" t="str">
        <f>IF(OR(F571&lt;&gt;Rapport!$C$1,F571=""),"",ROW())</f>
        <v/>
      </c>
      <c r="I571" s="52" t="str">
        <f ca="1">IF(COUNTIF($I$3:I570,F571)&lt;1,F571,"")</f>
        <v/>
      </c>
      <c r="J571" s="37" t="str">
        <f t="shared" ca="1" si="50"/>
        <v/>
      </c>
      <c r="K571" s="51" t="str">
        <f>IF(Inventaires!I572="","",Inventaires!I572)</f>
        <v/>
      </c>
      <c r="L571" s="37" t="str">
        <f t="shared" si="53"/>
        <v/>
      </c>
    </row>
    <row r="572" spans="1:12" x14ac:dyDescent="0.3">
      <c r="A572" s="53" t="str">
        <f t="shared" ca="1" si="51"/>
        <v/>
      </c>
      <c r="B572" s="54" t="str">
        <f t="shared" ca="1" si="52"/>
        <v/>
      </c>
      <c r="D572" s="52" t="str">
        <f>IF(Inventaires!H573="","",Inventaires!H573)</f>
        <v/>
      </c>
      <c r="E572" s="37" t="str">
        <f t="shared" si="48"/>
        <v/>
      </c>
      <c r="F572" s="37" t="str">
        <f>IF(OR(Inventaires!H573="",Rapport!A$2&lt;&gt;Inventaires!H573),"",Inventaires!I573)</f>
        <v/>
      </c>
      <c r="G572" s="37" t="str">
        <f t="shared" si="49"/>
        <v/>
      </c>
      <c r="H572" s="37" t="str">
        <f>IF(OR(F572&lt;&gt;Rapport!$C$1,F572=""),"",ROW())</f>
        <v/>
      </c>
      <c r="I572" s="52" t="str">
        <f ca="1">IF(COUNTIF($I$3:I571,F572)&lt;1,F572,"")</f>
        <v/>
      </c>
      <c r="J572" s="37" t="str">
        <f t="shared" ca="1" si="50"/>
        <v/>
      </c>
      <c r="K572" s="51" t="str">
        <f>IF(Inventaires!I573="","",Inventaires!I573)</f>
        <v/>
      </c>
      <c r="L572" s="37" t="str">
        <f t="shared" si="53"/>
        <v/>
      </c>
    </row>
    <row r="573" spans="1:12" x14ac:dyDescent="0.3">
      <c r="A573" s="53" t="str">
        <f t="shared" ca="1" si="51"/>
        <v/>
      </c>
      <c r="B573" s="54" t="str">
        <f t="shared" ca="1" si="52"/>
        <v/>
      </c>
      <c r="D573" s="52" t="str">
        <f>IF(Inventaires!H574="","",Inventaires!H574)</f>
        <v/>
      </c>
      <c r="E573" s="37" t="str">
        <f t="shared" si="48"/>
        <v/>
      </c>
      <c r="F573" s="37" t="str">
        <f>IF(OR(Inventaires!H574="",Rapport!A$2&lt;&gt;Inventaires!H574),"",Inventaires!I574)</f>
        <v/>
      </c>
      <c r="G573" s="37" t="str">
        <f t="shared" si="49"/>
        <v/>
      </c>
      <c r="H573" s="37" t="str">
        <f>IF(OR(F573&lt;&gt;Rapport!$C$1,F573=""),"",ROW())</f>
        <v/>
      </c>
      <c r="I573" s="52" t="str">
        <f ca="1">IF(COUNTIF($I$3:I572,F573)&lt;1,F573,"")</f>
        <v/>
      </c>
      <c r="J573" s="37" t="str">
        <f t="shared" ca="1" si="50"/>
        <v/>
      </c>
      <c r="K573" s="51" t="str">
        <f>IF(Inventaires!I574="","",Inventaires!I574)</f>
        <v/>
      </c>
      <c r="L573" s="37" t="str">
        <f t="shared" si="53"/>
        <v/>
      </c>
    </row>
    <row r="574" spans="1:12" x14ac:dyDescent="0.3">
      <c r="A574" s="53" t="str">
        <f t="shared" ca="1" si="51"/>
        <v/>
      </c>
      <c r="B574" s="54" t="str">
        <f t="shared" ca="1" si="52"/>
        <v/>
      </c>
      <c r="D574" s="52" t="str">
        <f>IF(Inventaires!H575="","",Inventaires!H575)</f>
        <v/>
      </c>
      <c r="E574" s="37" t="str">
        <f t="shared" si="48"/>
        <v/>
      </c>
      <c r="F574" s="37" t="str">
        <f>IF(OR(Inventaires!H575="",Rapport!A$2&lt;&gt;Inventaires!H575),"",Inventaires!I575)</f>
        <v/>
      </c>
      <c r="G574" s="37" t="str">
        <f t="shared" si="49"/>
        <v/>
      </c>
      <c r="H574" s="37" t="str">
        <f>IF(OR(F574&lt;&gt;Rapport!$C$1,F574=""),"",ROW())</f>
        <v/>
      </c>
      <c r="I574" s="52" t="str">
        <f ca="1">IF(COUNTIF($I$3:I573,F574)&lt;1,F574,"")</f>
        <v/>
      </c>
      <c r="J574" s="37" t="str">
        <f t="shared" ca="1" si="50"/>
        <v/>
      </c>
      <c r="K574" s="51" t="str">
        <f>IF(Inventaires!I575="","",Inventaires!I575)</f>
        <v/>
      </c>
      <c r="L574" s="37" t="str">
        <f t="shared" si="53"/>
        <v/>
      </c>
    </row>
    <row r="575" spans="1:12" x14ac:dyDescent="0.3">
      <c r="A575" s="53" t="str">
        <f t="shared" ca="1" si="51"/>
        <v/>
      </c>
      <c r="B575" s="54" t="str">
        <f t="shared" ca="1" si="52"/>
        <v/>
      </c>
      <c r="D575" s="52" t="str">
        <f>IF(Inventaires!H576="","",Inventaires!H576)</f>
        <v/>
      </c>
      <c r="E575" s="37" t="str">
        <f t="shared" si="48"/>
        <v/>
      </c>
      <c r="F575" s="37" t="str">
        <f>IF(OR(Inventaires!H576="",Rapport!A$2&lt;&gt;Inventaires!H576),"",Inventaires!I576)</f>
        <v/>
      </c>
      <c r="G575" s="37" t="str">
        <f t="shared" si="49"/>
        <v/>
      </c>
      <c r="H575" s="37" t="str">
        <f>IF(OR(F575&lt;&gt;Rapport!$C$1,F575=""),"",ROW())</f>
        <v/>
      </c>
      <c r="I575" s="52" t="str">
        <f ca="1">IF(COUNTIF($I$3:I574,F575)&lt;1,F575,"")</f>
        <v/>
      </c>
      <c r="J575" s="37" t="str">
        <f t="shared" ca="1" si="50"/>
        <v/>
      </c>
      <c r="K575" s="51" t="str">
        <f>IF(Inventaires!I576="","",Inventaires!I576)</f>
        <v/>
      </c>
      <c r="L575" s="37" t="str">
        <f t="shared" si="53"/>
        <v/>
      </c>
    </row>
    <row r="576" spans="1:12" x14ac:dyDescent="0.3">
      <c r="A576" s="53" t="str">
        <f t="shared" ca="1" si="51"/>
        <v/>
      </c>
      <c r="B576" s="54" t="str">
        <f t="shared" ca="1" si="52"/>
        <v/>
      </c>
      <c r="D576" s="52" t="str">
        <f>IF(Inventaires!H577="","",Inventaires!H577)</f>
        <v/>
      </c>
      <c r="E576" s="37" t="str">
        <f t="shared" si="48"/>
        <v/>
      </c>
      <c r="F576" s="37" t="str">
        <f>IF(OR(Inventaires!H577="",Rapport!A$2&lt;&gt;Inventaires!H577),"",Inventaires!I577)</f>
        <v/>
      </c>
      <c r="G576" s="37" t="str">
        <f t="shared" si="49"/>
        <v/>
      </c>
      <c r="H576" s="37" t="str">
        <f>IF(OR(F576&lt;&gt;Rapport!$C$1,F576=""),"",ROW())</f>
        <v/>
      </c>
      <c r="I576" s="52" t="str">
        <f ca="1">IF(COUNTIF($I$3:I575,F576)&lt;1,F576,"")</f>
        <v/>
      </c>
      <c r="J576" s="37" t="str">
        <f t="shared" ca="1" si="50"/>
        <v/>
      </c>
      <c r="K576" s="51" t="str">
        <f>IF(Inventaires!I577="","",Inventaires!I577)</f>
        <v/>
      </c>
      <c r="L576" s="37" t="str">
        <f t="shared" si="53"/>
        <v/>
      </c>
    </row>
    <row r="577" spans="1:12" x14ac:dyDescent="0.3">
      <c r="A577" s="53" t="str">
        <f t="shared" ca="1" si="51"/>
        <v/>
      </c>
      <c r="B577" s="54" t="str">
        <f t="shared" ca="1" si="52"/>
        <v/>
      </c>
      <c r="D577" s="52" t="str">
        <f>IF(Inventaires!H578="","",Inventaires!H578)</f>
        <v/>
      </c>
      <c r="E577" s="37" t="str">
        <f t="shared" si="48"/>
        <v/>
      </c>
      <c r="F577" s="37" t="str">
        <f>IF(OR(Inventaires!H578="",Rapport!A$2&lt;&gt;Inventaires!H578),"",Inventaires!I578)</f>
        <v/>
      </c>
      <c r="G577" s="37" t="str">
        <f t="shared" si="49"/>
        <v/>
      </c>
      <c r="H577" s="37" t="str">
        <f>IF(OR(F577&lt;&gt;Rapport!$C$1,F577=""),"",ROW())</f>
        <v/>
      </c>
      <c r="I577" s="52" t="str">
        <f ca="1">IF(COUNTIF($I$3:I576,F577)&lt;1,F577,"")</f>
        <v/>
      </c>
      <c r="J577" s="37" t="str">
        <f t="shared" ca="1" si="50"/>
        <v/>
      </c>
      <c r="K577" s="51" t="str">
        <f>IF(Inventaires!I578="","",Inventaires!I578)</f>
        <v/>
      </c>
      <c r="L577" s="37" t="str">
        <f t="shared" si="53"/>
        <v/>
      </c>
    </row>
    <row r="578" spans="1:12" x14ac:dyDescent="0.3">
      <c r="A578" s="53" t="str">
        <f t="shared" ca="1" si="51"/>
        <v/>
      </c>
      <c r="B578" s="54" t="str">
        <f t="shared" ca="1" si="52"/>
        <v/>
      </c>
      <c r="D578" s="52" t="str">
        <f>IF(Inventaires!H579="","",Inventaires!H579)</f>
        <v/>
      </c>
      <c r="E578" s="37" t="str">
        <f t="shared" ref="E578:E641" si="54">IF(OR(D578="",D578=D579),"",ROW())</f>
        <v/>
      </c>
      <c r="F578" s="37" t="str">
        <f>IF(OR(Inventaires!H579="",Rapport!A$2&lt;&gt;Inventaires!H579),"",Inventaires!I579)</f>
        <v/>
      </c>
      <c r="G578" s="37" t="str">
        <f t="shared" ref="G578:G641" si="55">IF(F578="","",ROW())</f>
        <v/>
      </c>
      <c r="H578" s="37" t="str">
        <f>IF(OR(F578&lt;&gt;Rapport!$C$1,F578=""),"",ROW())</f>
        <v/>
      </c>
      <c r="I578" s="52" t="str">
        <f ca="1">IF(COUNTIF($I$3:I577,F578)&lt;1,F578,"")</f>
        <v/>
      </c>
      <c r="J578" s="37" t="str">
        <f t="shared" ref="J578:J641" ca="1" si="56">IF(OR(I578=0,I578&lt;&gt;""),ROW(),"")</f>
        <v/>
      </c>
      <c r="K578" s="51" t="str">
        <f>IF(Inventaires!I579="","",Inventaires!I579)</f>
        <v/>
      </c>
      <c r="L578" s="37" t="str">
        <f t="shared" si="53"/>
        <v/>
      </c>
    </row>
    <row r="579" spans="1:12" x14ac:dyDescent="0.3">
      <c r="A579" s="53" t="str">
        <f t="shared" ref="A579:A642" ca="1" si="57">IF(ISERROR(SMALL(E$2:E$2500,ROW()-1)),"",INDIRECT("D"&amp;SMALL(E$2:E$2500,ROW()-1)))</f>
        <v/>
      </c>
      <c r="B579" s="54" t="str">
        <f t="shared" ref="B579:B642" ca="1" si="58">IF(ISERROR(SMALL(L$1:L$2500,ROW()-1)),"",INDIRECT("K"&amp;SMALL(L$1:L$2500,ROW()-1)))</f>
        <v/>
      </c>
      <c r="D579" s="52" t="str">
        <f>IF(Inventaires!H580="","",Inventaires!H580)</f>
        <v/>
      </c>
      <c r="E579" s="37" t="str">
        <f t="shared" si="54"/>
        <v/>
      </c>
      <c r="F579" s="37" t="str">
        <f>IF(OR(Inventaires!H580="",Rapport!A$2&lt;&gt;Inventaires!H580),"",Inventaires!I580)</f>
        <v/>
      </c>
      <c r="G579" s="37" t="str">
        <f t="shared" si="55"/>
        <v/>
      </c>
      <c r="H579" s="37" t="str">
        <f>IF(OR(F579&lt;&gt;Rapport!$C$1,F579=""),"",ROW())</f>
        <v/>
      </c>
      <c r="I579" s="52" t="str">
        <f ca="1">IF(COUNTIF($I$3:I578,F579)&lt;1,F579,"")</f>
        <v/>
      </c>
      <c r="J579" s="37" t="str">
        <f t="shared" ca="1" si="56"/>
        <v/>
      </c>
      <c r="K579" s="51" t="str">
        <f>IF(Inventaires!I580="","",Inventaires!I580)</f>
        <v/>
      </c>
      <c r="L579" s="37" t="str">
        <f t="shared" ref="L579:L642" si="59">IF(OR(K579="",K579=K580),"",ROW())</f>
        <v/>
      </c>
    </row>
    <row r="580" spans="1:12" x14ac:dyDescent="0.3">
      <c r="A580" s="53" t="str">
        <f t="shared" ca="1" si="57"/>
        <v/>
      </c>
      <c r="B580" s="54" t="str">
        <f t="shared" ca="1" si="58"/>
        <v/>
      </c>
      <c r="D580" s="52" t="str">
        <f>IF(Inventaires!H581="","",Inventaires!H581)</f>
        <v/>
      </c>
      <c r="E580" s="37" t="str">
        <f t="shared" si="54"/>
        <v/>
      </c>
      <c r="F580" s="37" t="str">
        <f>IF(OR(Inventaires!H581="",Rapport!A$2&lt;&gt;Inventaires!H581),"",Inventaires!I581)</f>
        <v/>
      </c>
      <c r="G580" s="37" t="str">
        <f t="shared" si="55"/>
        <v/>
      </c>
      <c r="H580" s="37" t="str">
        <f>IF(OR(F580&lt;&gt;Rapport!$C$1,F580=""),"",ROW())</f>
        <v/>
      </c>
      <c r="I580" s="52" t="str">
        <f ca="1">IF(COUNTIF($I$3:I579,F580)&lt;1,F580,"")</f>
        <v/>
      </c>
      <c r="J580" s="37" t="str">
        <f t="shared" ca="1" si="56"/>
        <v/>
      </c>
      <c r="K580" s="51" t="str">
        <f>IF(Inventaires!I581="","",Inventaires!I581)</f>
        <v/>
      </c>
      <c r="L580" s="37" t="str">
        <f t="shared" si="59"/>
        <v/>
      </c>
    </row>
    <row r="581" spans="1:12" x14ac:dyDescent="0.3">
      <c r="A581" s="53" t="str">
        <f t="shared" ca="1" si="57"/>
        <v/>
      </c>
      <c r="B581" s="54" t="str">
        <f t="shared" ca="1" si="58"/>
        <v/>
      </c>
      <c r="D581" s="52" t="str">
        <f>IF(Inventaires!H582="","",Inventaires!H582)</f>
        <v/>
      </c>
      <c r="E581" s="37" t="str">
        <f t="shared" si="54"/>
        <v/>
      </c>
      <c r="F581" s="37" t="str">
        <f>IF(OR(Inventaires!H582="",Rapport!A$2&lt;&gt;Inventaires!H582),"",Inventaires!I582)</f>
        <v/>
      </c>
      <c r="G581" s="37" t="str">
        <f t="shared" si="55"/>
        <v/>
      </c>
      <c r="H581" s="37" t="str">
        <f>IF(OR(F581&lt;&gt;Rapport!$C$1,F581=""),"",ROW())</f>
        <v/>
      </c>
      <c r="I581" s="52" t="str">
        <f ca="1">IF(COUNTIF($I$3:I580,F581)&lt;1,F581,"")</f>
        <v/>
      </c>
      <c r="J581" s="37" t="str">
        <f t="shared" ca="1" si="56"/>
        <v/>
      </c>
      <c r="K581" s="51" t="str">
        <f>IF(Inventaires!I582="","",Inventaires!I582)</f>
        <v/>
      </c>
      <c r="L581" s="37" t="str">
        <f t="shared" si="59"/>
        <v/>
      </c>
    </row>
    <row r="582" spans="1:12" x14ac:dyDescent="0.3">
      <c r="A582" s="53" t="str">
        <f t="shared" ca="1" si="57"/>
        <v/>
      </c>
      <c r="B582" s="54" t="str">
        <f t="shared" ca="1" si="58"/>
        <v/>
      </c>
      <c r="D582" s="52" t="str">
        <f>IF(Inventaires!H583="","",Inventaires!H583)</f>
        <v/>
      </c>
      <c r="E582" s="37" t="str">
        <f t="shared" si="54"/>
        <v/>
      </c>
      <c r="F582" s="37" t="str">
        <f>IF(OR(Inventaires!H583="",Rapport!A$2&lt;&gt;Inventaires!H583),"",Inventaires!I583)</f>
        <v/>
      </c>
      <c r="G582" s="37" t="str">
        <f t="shared" si="55"/>
        <v/>
      </c>
      <c r="H582" s="37" t="str">
        <f>IF(OR(F582&lt;&gt;Rapport!$C$1,F582=""),"",ROW())</f>
        <v/>
      </c>
      <c r="I582" s="52" t="str">
        <f ca="1">IF(COUNTIF($I$3:I581,F582)&lt;1,F582,"")</f>
        <v/>
      </c>
      <c r="J582" s="37" t="str">
        <f t="shared" ca="1" si="56"/>
        <v/>
      </c>
      <c r="K582" s="51" t="str">
        <f>IF(Inventaires!I583="","",Inventaires!I583)</f>
        <v/>
      </c>
      <c r="L582" s="37" t="str">
        <f t="shared" si="59"/>
        <v/>
      </c>
    </row>
    <row r="583" spans="1:12" x14ac:dyDescent="0.3">
      <c r="A583" s="53" t="str">
        <f t="shared" ca="1" si="57"/>
        <v/>
      </c>
      <c r="B583" s="54" t="str">
        <f t="shared" ca="1" si="58"/>
        <v/>
      </c>
      <c r="D583" s="52" t="str">
        <f>IF(Inventaires!H584="","",Inventaires!H584)</f>
        <v/>
      </c>
      <c r="E583" s="37" t="str">
        <f t="shared" si="54"/>
        <v/>
      </c>
      <c r="F583" s="37" t="str">
        <f>IF(OR(Inventaires!H584="",Rapport!A$2&lt;&gt;Inventaires!H584),"",Inventaires!I584)</f>
        <v/>
      </c>
      <c r="G583" s="37" t="str">
        <f t="shared" si="55"/>
        <v/>
      </c>
      <c r="H583" s="37" t="str">
        <f>IF(OR(F583&lt;&gt;Rapport!$C$1,F583=""),"",ROW())</f>
        <v/>
      </c>
      <c r="I583" s="52" t="str">
        <f ca="1">IF(COUNTIF($I$3:I582,F583)&lt;1,F583,"")</f>
        <v/>
      </c>
      <c r="J583" s="37" t="str">
        <f t="shared" ca="1" si="56"/>
        <v/>
      </c>
      <c r="K583" s="51" t="str">
        <f>IF(Inventaires!I584="","",Inventaires!I584)</f>
        <v/>
      </c>
      <c r="L583" s="37" t="str">
        <f t="shared" si="59"/>
        <v/>
      </c>
    </row>
    <row r="584" spans="1:12" x14ac:dyDescent="0.3">
      <c r="A584" s="53" t="str">
        <f t="shared" ca="1" si="57"/>
        <v/>
      </c>
      <c r="B584" s="54" t="str">
        <f t="shared" ca="1" si="58"/>
        <v/>
      </c>
      <c r="D584" s="52" t="str">
        <f>IF(Inventaires!H585="","",Inventaires!H585)</f>
        <v/>
      </c>
      <c r="E584" s="37" t="str">
        <f t="shared" si="54"/>
        <v/>
      </c>
      <c r="F584" s="37" t="str">
        <f>IF(OR(Inventaires!H585="",Rapport!A$2&lt;&gt;Inventaires!H585),"",Inventaires!I585)</f>
        <v/>
      </c>
      <c r="G584" s="37" t="str">
        <f t="shared" si="55"/>
        <v/>
      </c>
      <c r="H584" s="37" t="str">
        <f>IF(OR(F584&lt;&gt;Rapport!$C$1,F584=""),"",ROW())</f>
        <v/>
      </c>
      <c r="I584" s="52" t="str">
        <f ca="1">IF(COUNTIF($I$3:I583,F584)&lt;1,F584,"")</f>
        <v/>
      </c>
      <c r="J584" s="37" t="str">
        <f t="shared" ca="1" si="56"/>
        <v/>
      </c>
      <c r="K584" s="51" t="str">
        <f>IF(Inventaires!I585="","",Inventaires!I585)</f>
        <v/>
      </c>
      <c r="L584" s="37" t="str">
        <f t="shared" si="59"/>
        <v/>
      </c>
    </row>
    <row r="585" spans="1:12" x14ac:dyDescent="0.3">
      <c r="A585" s="53" t="str">
        <f t="shared" ca="1" si="57"/>
        <v/>
      </c>
      <c r="B585" s="54" t="str">
        <f t="shared" ca="1" si="58"/>
        <v/>
      </c>
      <c r="D585" s="52" t="str">
        <f>IF(Inventaires!H586="","",Inventaires!H586)</f>
        <v/>
      </c>
      <c r="E585" s="37" t="str">
        <f t="shared" si="54"/>
        <v/>
      </c>
      <c r="F585" s="37" t="str">
        <f>IF(OR(Inventaires!H586="",Rapport!A$2&lt;&gt;Inventaires!H586),"",Inventaires!I586)</f>
        <v/>
      </c>
      <c r="G585" s="37" t="str">
        <f t="shared" si="55"/>
        <v/>
      </c>
      <c r="H585" s="37" t="str">
        <f>IF(OR(F585&lt;&gt;Rapport!$C$1,F585=""),"",ROW())</f>
        <v/>
      </c>
      <c r="I585" s="52" t="str">
        <f ca="1">IF(COUNTIF($I$3:I584,F585)&lt;1,F585,"")</f>
        <v/>
      </c>
      <c r="J585" s="37" t="str">
        <f t="shared" ca="1" si="56"/>
        <v/>
      </c>
      <c r="K585" s="51" t="str">
        <f>IF(Inventaires!I586="","",Inventaires!I586)</f>
        <v/>
      </c>
      <c r="L585" s="37" t="str">
        <f t="shared" si="59"/>
        <v/>
      </c>
    </row>
    <row r="586" spans="1:12" x14ac:dyDescent="0.3">
      <c r="A586" s="53" t="str">
        <f t="shared" ca="1" si="57"/>
        <v/>
      </c>
      <c r="B586" s="54" t="str">
        <f t="shared" ca="1" si="58"/>
        <v/>
      </c>
      <c r="D586" s="52" t="str">
        <f>IF(Inventaires!H587="","",Inventaires!H587)</f>
        <v/>
      </c>
      <c r="E586" s="37" t="str">
        <f t="shared" si="54"/>
        <v/>
      </c>
      <c r="F586" s="37" t="str">
        <f>IF(OR(Inventaires!H587="",Rapport!A$2&lt;&gt;Inventaires!H587),"",Inventaires!I587)</f>
        <v/>
      </c>
      <c r="G586" s="37" t="str">
        <f t="shared" si="55"/>
        <v/>
      </c>
      <c r="H586" s="37" t="str">
        <f>IF(OR(F586&lt;&gt;Rapport!$C$1,F586=""),"",ROW())</f>
        <v/>
      </c>
      <c r="I586" s="52" t="str">
        <f ca="1">IF(COUNTIF($I$3:I585,F586)&lt;1,F586,"")</f>
        <v/>
      </c>
      <c r="J586" s="37" t="str">
        <f t="shared" ca="1" si="56"/>
        <v/>
      </c>
      <c r="K586" s="51" t="str">
        <f>IF(Inventaires!I587="","",Inventaires!I587)</f>
        <v/>
      </c>
      <c r="L586" s="37" t="str">
        <f t="shared" si="59"/>
        <v/>
      </c>
    </row>
    <row r="587" spans="1:12" x14ac:dyDescent="0.3">
      <c r="A587" s="53" t="str">
        <f t="shared" ca="1" si="57"/>
        <v/>
      </c>
      <c r="B587" s="54" t="str">
        <f t="shared" ca="1" si="58"/>
        <v/>
      </c>
      <c r="D587" s="52" t="str">
        <f>IF(Inventaires!H588="","",Inventaires!H588)</f>
        <v/>
      </c>
      <c r="E587" s="37" t="str">
        <f t="shared" si="54"/>
        <v/>
      </c>
      <c r="F587" s="37" t="str">
        <f>IF(OR(Inventaires!H588="",Rapport!A$2&lt;&gt;Inventaires!H588),"",Inventaires!I588)</f>
        <v/>
      </c>
      <c r="G587" s="37" t="str">
        <f t="shared" si="55"/>
        <v/>
      </c>
      <c r="H587" s="37" t="str">
        <f>IF(OR(F587&lt;&gt;Rapport!$C$1,F587=""),"",ROW())</f>
        <v/>
      </c>
      <c r="I587" s="52" t="str">
        <f ca="1">IF(COUNTIF($I$3:I586,F587)&lt;1,F587,"")</f>
        <v/>
      </c>
      <c r="J587" s="37" t="str">
        <f t="shared" ca="1" si="56"/>
        <v/>
      </c>
      <c r="K587" s="51" t="str">
        <f>IF(Inventaires!I588="","",Inventaires!I588)</f>
        <v/>
      </c>
      <c r="L587" s="37" t="str">
        <f t="shared" si="59"/>
        <v/>
      </c>
    </row>
    <row r="588" spans="1:12" x14ac:dyDescent="0.3">
      <c r="A588" s="53" t="str">
        <f t="shared" ca="1" si="57"/>
        <v/>
      </c>
      <c r="B588" s="54" t="str">
        <f t="shared" ca="1" si="58"/>
        <v/>
      </c>
      <c r="D588" s="52" t="str">
        <f>IF(Inventaires!H589="","",Inventaires!H589)</f>
        <v/>
      </c>
      <c r="E588" s="37" t="str">
        <f t="shared" si="54"/>
        <v/>
      </c>
      <c r="F588" s="37" t="str">
        <f>IF(OR(Inventaires!H589="",Rapport!A$2&lt;&gt;Inventaires!H589),"",Inventaires!I589)</f>
        <v/>
      </c>
      <c r="G588" s="37" t="str">
        <f t="shared" si="55"/>
        <v/>
      </c>
      <c r="H588" s="37" t="str">
        <f>IF(OR(F588&lt;&gt;Rapport!$C$1,F588=""),"",ROW())</f>
        <v/>
      </c>
      <c r="I588" s="52" t="str">
        <f ca="1">IF(COUNTIF($I$3:I587,F588)&lt;1,F588,"")</f>
        <v/>
      </c>
      <c r="J588" s="37" t="str">
        <f t="shared" ca="1" si="56"/>
        <v/>
      </c>
      <c r="K588" s="51" t="str">
        <f>IF(Inventaires!I589="","",Inventaires!I589)</f>
        <v/>
      </c>
      <c r="L588" s="37" t="str">
        <f t="shared" si="59"/>
        <v/>
      </c>
    </row>
    <row r="589" spans="1:12" x14ac:dyDescent="0.3">
      <c r="A589" s="53" t="str">
        <f t="shared" ca="1" si="57"/>
        <v/>
      </c>
      <c r="B589" s="54" t="str">
        <f t="shared" ca="1" si="58"/>
        <v/>
      </c>
      <c r="D589" s="52" t="str">
        <f>IF(Inventaires!H590="","",Inventaires!H590)</f>
        <v/>
      </c>
      <c r="E589" s="37" t="str">
        <f t="shared" si="54"/>
        <v/>
      </c>
      <c r="F589" s="37" t="str">
        <f>IF(OR(Inventaires!H590="",Rapport!A$2&lt;&gt;Inventaires!H590),"",Inventaires!I590)</f>
        <v/>
      </c>
      <c r="G589" s="37" t="str">
        <f t="shared" si="55"/>
        <v/>
      </c>
      <c r="H589" s="37" t="str">
        <f>IF(OR(F589&lt;&gt;Rapport!$C$1,F589=""),"",ROW())</f>
        <v/>
      </c>
      <c r="I589" s="52" t="str">
        <f ca="1">IF(COUNTIF($I$3:I588,F589)&lt;1,F589,"")</f>
        <v/>
      </c>
      <c r="J589" s="37" t="str">
        <f t="shared" ca="1" si="56"/>
        <v/>
      </c>
      <c r="K589" s="51" t="str">
        <f>IF(Inventaires!I590="","",Inventaires!I590)</f>
        <v/>
      </c>
      <c r="L589" s="37" t="str">
        <f t="shared" si="59"/>
        <v/>
      </c>
    </row>
    <row r="590" spans="1:12" x14ac:dyDescent="0.3">
      <c r="A590" s="53" t="str">
        <f t="shared" ca="1" si="57"/>
        <v/>
      </c>
      <c r="B590" s="54" t="str">
        <f t="shared" ca="1" si="58"/>
        <v/>
      </c>
      <c r="D590" s="52" t="str">
        <f>IF(Inventaires!H591="","",Inventaires!H591)</f>
        <v/>
      </c>
      <c r="E590" s="37" t="str">
        <f t="shared" si="54"/>
        <v/>
      </c>
      <c r="F590" s="37" t="str">
        <f>IF(OR(Inventaires!H591="",Rapport!A$2&lt;&gt;Inventaires!H591),"",Inventaires!I591)</f>
        <v/>
      </c>
      <c r="G590" s="37" t="str">
        <f t="shared" si="55"/>
        <v/>
      </c>
      <c r="H590" s="37" t="str">
        <f>IF(OR(F590&lt;&gt;Rapport!$C$1,F590=""),"",ROW())</f>
        <v/>
      </c>
      <c r="I590" s="52" t="str">
        <f ca="1">IF(COUNTIF($I$3:I589,F590)&lt;1,F590,"")</f>
        <v/>
      </c>
      <c r="J590" s="37" t="str">
        <f t="shared" ca="1" si="56"/>
        <v/>
      </c>
      <c r="K590" s="51" t="str">
        <f>IF(Inventaires!I591="","",Inventaires!I591)</f>
        <v/>
      </c>
      <c r="L590" s="37" t="str">
        <f t="shared" si="59"/>
        <v/>
      </c>
    </row>
    <row r="591" spans="1:12" x14ac:dyDescent="0.3">
      <c r="A591" s="53" t="str">
        <f t="shared" ca="1" si="57"/>
        <v/>
      </c>
      <c r="B591" s="54" t="str">
        <f t="shared" ca="1" si="58"/>
        <v/>
      </c>
      <c r="D591" s="52" t="str">
        <f>IF(Inventaires!H592="","",Inventaires!H592)</f>
        <v/>
      </c>
      <c r="E591" s="37" t="str">
        <f t="shared" si="54"/>
        <v/>
      </c>
      <c r="F591" s="37" t="str">
        <f>IF(OR(Inventaires!H592="",Rapport!A$2&lt;&gt;Inventaires!H592),"",Inventaires!I592)</f>
        <v/>
      </c>
      <c r="G591" s="37" t="str">
        <f t="shared" si="55"/>
        <v/>
      </c>
      <c r="H591" s="37" t="str">
        <f>IF(OR(F591&lt;&gt;Rapport!$C$1,F591=""),"",ROW())</f>
        <v/>
      </c>
      <c r="I591" s="52" t="str">
        <f ca="1">IF(COUNTIF($I$3:I590,F591)&lt;1,F591,"")</f>
        <v/>
      </c>
      <c r="J591" s="37" t="str">
        <f t="shared" ca="1" si="56"/>
        <v/>
      </c>
      <c r="K591" s="51" t="str">
        <f>IF(Inventaires!I592="","",Inventaires!I592)</f>
        <v/>
      </c>
      <c r="L591" s="37" t="str">
        <f t="shared" si="59"/>
        <v/>
      </c>
    </row>
    <row r="592" spans="1:12" x14ac:dyDescent="0.3">
      <c r="A592" s="53" t="str">
        <f t="shared" ca="1" si="57"/>
        <v/>
      </c>
      <c r="B592" s="54" t="str">
        <f t="shared" ca="1" si="58"/>
        <v/>
      </c>
      <c r="D592" s="52" t="str">
        <f>IF(Inventaires!H593="","",Inventaires!H593)</f>
        <v/>
      </c>
      <c r="E592" s="37" t="str">
        <f t="shared" si="54"/>
        <v/>
      </c>
      <c r="F592" s="37" t="str">
        <f>IF(OR(Inventaires!H593="",Rapport!A$2&lt;&gt;Inventaires!H593),"",Inventaires!I593)</f>
        <v/>
      </c>
      <c r="G592" s="37" t="str">
        <f t="shared" si="55"/>
        <v/>
      </c>
      <c r="H592" s="37" t="str">
        <f>IF(OR(F592&lt;&gt;Rapport!$C$1,F592=""),"",ROW())</f>
        <v/>
      </c>
      <c r="I592" s="52" t="str">
        <f ca="1">IF(COUNTIF($I$3:I591,F592)&lt;1,F592,"")</f>
        <v/>
      </c>
      <c r="J592" s="37" t="str">
        <f t="shared" ca="1" si="56"/>
        <v/>
      </c>
      <c r="K592" s="51" t="str">
        <f>IF(Inventaires!I593="","",Inventaires!I593)</f>
        <v/>
      </c>
      <c r="L592" s="37" t="str">
        <f t="shared" si="59"/>
        <v/>
      </c>
    </row>
    <row r="593" spans="1:12" x14ac:dyDescent="0.3">
      <c r="A593" s="53" t="str">
        <f t="shared" ca="1" si="57"/>
        <v/>
      </c>
      <c r="B593" s="54" t="str">
        <f t="shared" ca="1" si="58"/>
        <v/>
      </c>
      <c r="D593" s="52" t="str">
        <f>IF(Inventaires!H594="","",Inventaires!H594)</f>
        <v/>
      </c>
      <c r="E593" s="37" t="str">
        <f t="shared" si="54"/>
        <v/>
      </c>
      <c r="F593" s="37" t="str">
        <f>IF(OR(Inventaires!H594="",Rapport!A$2&lt;&gt;Inventaires!H594),"",Inventaires!I594)</f>
        <v/>
      </c>
      <c r="G593" s="37" t="str">
        <f t="shared" si="55"/>
        <v/>
      </c>
      <c r="H593" s="37" t="str">
        <f>IF(OR(F593&lt;&gt;Rapport!$C$1,F593=""),"",ROW())</f>
        <v/>
      </c>
      <c r="I593" s="52" t="str">
        <f ca="1">IF(COUNTIF($I$3:I592,F593)&lt;1,F593,"")</f>
        <v/>
      </c>
      <c r="J593" s="37" t="str">
        <f t="shared" ca="1" si="56"/>
        <v/>
      </c>
      <c r="K593" s="51" t="str">
        <f>IF(Inventaires!I594="","",Inventaires!I594)</f>
        <v/>
      </c>
      <c r="L593" s="37" t="str">
        <f t="shared" si="59"/>
        <v/>
      </c>
    </row>
    <row r="594" spans="1:12" x14ac:dyDescent="0.3">
      <c r="A594" s="53" t="str">
        <f t="shared" ca="1" si="57"/>
        <v/>
      </c>
      <c r="B594" s="54" t="str">
        <f t="shared" ca="1" si="58"/>
        <v/>
      </c>
      <c r="D594" s="52" t="str">
        <f>IF(Inventaires!H595="","",Inventaires!H595)</f>
        <v/>
      </c>
      <c r="E594" s="37" t="str">
        <f t="shared" si="54"/>
        <v/>
      </c>
      <c r="F594" s="37" t="str">
        <f>IF(OR(Inventaires!H595="",Rapport!A$2&lt;&gt;Inventaires!H595),"",Inventaires!I595)</f>
        <v/>
      </c>
      <c r="G594" s="37" t="str">
        <f t="shared" si="55"/>
        <v/>
      </c>
      <c r="H594" s="37" t="str">
        <f>IF(OR(F594&lt;&gt;Rapport!$C$1,F594=""),"",ROW())</f>
        <v/>
      </c>
      <c r="I594" s="52" t="str">
        <f ca="1">IF(COUNTIF($I$3:I593,F594)&lt;1,F594,"")</f>
        <v/>
      </c>
      <c r="J594" s="37" t="str">
        <f t="shared" ca="1" si="56"/>
        <v/>
      </c>
      <c r="K594" s="51" t="str">
        <f>IF(Inventaires!I595="","",Inventaires!I595)</f>
        <v/>
      </c>
      <c r="L594" s="37" t="str">
        <f t="shared" si="59"/>
        <v/>
      </c>
    </row>
    <row r="595" spans="1:12" x14ac:dyDescent="0.3">
      <c r="A595" s="53" t="str">
        <f t="shared" ca="1" si="57"/>
        <v/>
      </c>
      <c r="B595" s="54" t="str">
        <f t="shared" ca="1" si="58"/>
        <v/>
      </c>
      <c r="D595" s="52" t="str">
        <f>IF(Inventaires!H596="","",Inventaires!H596)</f>
        <v/>
      </c>
      <c r="E595" s="37" t="str">
        <f t="shared" si="54"/>
        <v/>
      </c>
      <c r="F595" s="37" t="str">
        <f>IF(OR(Inventaires!H596="",Rapport!A$2&lt;&gt;Inventaires!H596),"",Inventaires!I596)</f>
        <v/>
      </c>
      <c r="G595" s="37" t="str">
        <f t="shared" si="55"/>
        <v/>
      </c>
      <c r="H595" s="37" t="str">
        <f>IF(OR(F595&lt;&gt;Rapport!$C$1,F595=""),"",ROW())</f>
        <v/>
      </c>
      <c r="I595" s="52" t="str">
        <f ca="1">IF(COUNTIF($I$3:I594,F595)&lt;1,F595,"")</f>
        <v/>
      </c>
      <c r="J595" s="37" t="str">
        <f t="shared" ca="1" si="56"/>
        <v/>
      </c>
      <c r="K595" s="51" t="str">
        <f>IF(Inventaires!I596="","",Inventaires!I596)</f>
        <v/>
      </c>
      <c r="L595" s="37" t="str">
        <f t="shared" si="59"/>
        <v/>
      </c>
    </row>
    <row r="596" spans="1:12" x14ac:dyDescent="0.3">
      <c r="A596" s="53" t="str">
        <f t="shared" ca="1" si="57"/>
        <v/>
      </c>
      <c r="B596" s="54" t="str">
        <f t="shared" ca="1" si="58"/>
        <v/>
      </c>
      <c r="D596" s="52" t="str">
        <f>IF(Inventaires!H597="","",Inventaires!H597)</f>
        <v/>
      </c>
      <c r="E596" s="37" t="str">
        <f t="shared" si="54"/>
        <v/>
      </c>
      <c r="F596" s="37" t="str">
        <f>IF(OR(Inventaires!H597="",Rapport!A$2&lt;&gt;Inventaires!H597),"",Inventaires!I597)</f>
        <v/>
      </c>
      <c r="G596" s="37" t="str">
        <f t="shared" si="55"/>
        <v/>
      </c>
      <c r="H596" s="37" t="str">
        <f>IF(OR(F596&lt;&gt;Rapport!$C$1,F596=""),"",ROW())</f>
        <v/>
      </c>
      <c r="I596" s="52" t="str">
        <f ca="1">IF(COUNTIF($I$3:I595,F596)&lt;1,F596,"")</f>
        <v/>
      </c>
      <c r="J596" s="37" t="str">
        <f t="shared" ca="1" si="56"/>
        <v/>
      </c>
      <c r="K596" s="51" t="str">
        <f>IF(Inventaires!I597="","",Inventaires!I597)</f>
        <v/>
      </c>
      <c r="L596" s="37" t="str">
        <f t="shared" si="59"/>
        <v/>
      </c>
    </row>
    <row r="597" spans="1:12" x14ac:dyDescent="0.3">
      <c r="A597" s="53" t="str">
        <f t="shared" ca="1" si="57"/>
        <v/>
      </c>
      <c r="B597" s="54" t="str">
        <f t="shared" ca="1" si="58"/>
        <v/>
      </c>
      <c r="D597" s="52" t="str">
        <f>IF(Inventaires!H598="","",Inventaires!H598)</f>
        <v/>
      </c>
      <c r="E597" s="37" t="str">
        <f t="shared" si="54"/>
        <v/>
      </c>
      <c r="F597" s="37" t="str">
        <f>IF(OR(Inventaires!H598="",Rapport!A$2&lt;&gt;Inventaires!H598),"",Inventaires!I598)</f>
        <v/>
      </c>
      <c r="G597" s="37" t="str">
        <f t="shared" si="55"/>
        <v/>
      </c>
      <c r="H597" s="37" t="str">
        <f>IF(OR(F597&lt;&gt;Rapport!$C$1,F597=""),"",ROW())</f>
        <v/>
      </c>
      <c r="I597" s="52" t="str">
        <f ca="1">IF(COUNTIF($I$3:I596,F597)&lt;1,F597,"")</f>
        <v/>
      </c>
      <c r="J597" s="37" t="str">
        <f t="shared" ca="1" si="56"/>
        <v/>
      </c>
      <c r="K597" s="51" t="str">
        <f>IF(Inventaires!I598="","",Inventaires!I598)</f>
        <v/>
      </c>
      <c r="L597" s="37" t="str">
        <f t="shared" si="59"/>
        <v/>
      </c>
    </row>
    <row r="598" spans="1:12" x14ac:dyDescent="0.3">
      <c r="A598" s="53" t="str">
        <f t="shared" ca="1" si="57"/>
        <v/>
      </c>
      <c r="B598" s="54" t="str">
        <f t="shared" ca="1" si="58"/>
        <v/>
      </c>
      <c r="D598" s="52" t="str">
        <f>IF(Inventaires!H599="","",Inventaires!H599)</f>
        <v/>
      </c>
      <c r="E598" s="37" t="str">
        <f t="shared" si="54"/>
        <v/>
      </c>
      <c r="F598" s="37" t="str">
        <f>IF(OR(Inventaires!H599="",Rapport!A$2&lt;&gt;Inventaires!H599),"",Inventaires!I599)</f>
        <v/>
      </c>
      <c r="G598" s="37" t="str">
        <f t="shared" si="55"/>
        <v/>
      </c>
      <c r="H598" s="37" t="str">
        <f>IF(OR(F598&lt;&gt;Rapport!$C$1,F598=""),"",ROW())</f>
        <v/>
      </c>
      <c r="I598" s="52" t="str">
        <f ca="1">IF(COUNTIF($I$3:I597,F598)&lt;1,F598,"")</f>
        <v/>
      </c>
      <c r="J598" s="37" t="str">
        <f t="shared" ca="1" si="56"/>
        <v/>
      </c>
      <c r="K598" s="51" t="str">
        <f>IF(Inventaires!I599="","",Inventaires!I599)</f>
        <v/>
      </c>
      <c r="L598" s="37" t="str">
        <f t="shared" si="59"/>
        <v/>
      </c>
    </row>
    <row r="599" spans="1:12" x14ac:dyDescent="0.3">
      <c r="A599" s="53" t="str">
        <f t="shared" ca="1" si="57"/>
        <v/>
      </c>
      <c r="B599" s="54" t="str">
        <f t="shared" ca="1" si="58"/>
        <v/>
      </c>
      <c r="D599" s="52" t="str">
        <f>IF(Inventaires!H600="","",Inventaires!H600)</f>
        <v/>
      </c>
      <c r="E599" s="37" t="str">
        <f t="shared" si="54"/>
        <v/>
      </c>
      <c r="F599" s="37" t="str">
        <f>IF(OR(Inventaires!H600="",Rapport!A$2&lt;&gt;Inventaires!H600),"",Inventaires!I600)</f>
        <v/>
      </c>
      <c r="G599" s="37" t="str">
        <f t="shared" si="55"/>
        <v/>
      </c>
      <c r="H599" s="37" t="str">
        <f>IF(OR(F599&lt;&gt;Rapport!$C$1,F599=""),"",ROW())</f>
        <v/>
      </c>
      <c r="I599" s="52" t="str">
        <f ca="1">IF(COUNTIF($I$3:I598,F599)&lt;1,F599,"")</f>
        <v/>
      </c>
      <c r="J599" s="37" t="str">
        <f t="shared" ca="1" si="56"/>
        <v/>
      </c>
      <c r="K599" s="51" t="str">
        <f>IF(Inventaires!I600="","",Inventaires!I600)</f>
        <v/>
      </c>
      <c r="L599" s="37" t="str">
        <f t="shared" si="59"/>
        <v/>
      </c>
    </row>
    <row r="600" spans="1:12" x14ac:dyDescent="0.3">
      <c r="A600" s="53" t="str">
        <f t="shared" ca="1" si="57"/>
        <v/>
      </c>
      <c r="B600" s="54" t="str">
        <f t="shared" ca="1" si="58"/>
        <v/>
      </c>
      <c r="D600" s="52" t="str">
        <f>IF(Inventaires!H601="","",Inventaires!H601)</f>
        <v/>
      </c>
      <c r="E600" s="37" t="str">
        <f t="shared" si="54"/>
        <v/>
      </c>
      <c r="F600" s="37" t="str">
        <f>IF(OR(Inventaires!H601="",Rapport!A$2&lt;&gt;Inventaires!H601),"",Inventaires!I601)</f>
        <v/>
      </c>
      <c r="G600" s="37" t="str">
        <f t="shared" si="55"/>
        <v/>
      </c>
      <c r="H600" s="37" t="str">
        <f>IF(OR(F600&lt;&gt;Rapport!$C$1,F600=""),"",ROW())</f>
        <v/>
      </c>
      <c r="I600" s="52" t="str">
        <f ca="1">IF(COUNTIF($I$3:I599,F600)&lt;1,F600,"")</f>
        <v/>
      </c>
      <c r="J600" s="37" t="str">
        <f t="shared" ca="1" si="56"/>
        <v/>
      </c>
      <c r="K600" s="51" t="str">
        <f>IF(Inventaires!I601="","",Inventaires!I601)</f>
        <v/>
      </c>
      <c r="L600" s="37" t="str">
        <f t="shared" si="59"/>
        <v/>
      </c>
    </row>
    <row r="601" spans="1:12" x14ac:dyDescent="0.3">
      <c r="A601" s="53" t="str">
        <f t="shared" ca="1" si="57"/>
        <v/>
      </c>
      <c r="B601" s="54" t="str">
        <f t="shared" ca="1" si="58"/>
        <v/>
      </c>
      <c r="D601" s="52" t="str">
        <f>IF(Inventaires!H602="","",Inventaires!H602)</f>
        <v/>
      </c>
      <c r="E601" s="37" t="str">
        <f t="shared" si="54"/>
        <v/>
      </c>
      <c r="F601" s="37" t="str">
        <f>IF(OR(Inventaires!H602="",Rapport!A$2&lt;&gt;Inventaires!H602),"",Inventaires!I602)</f>
        <v/>
      </c>
      <c r="G601" s="37" t="str">
        <f t="shared" si="55"/>
        <v/>
      </c>
      <c r="H601" s="37" t="str">
        <f>IF(OR(F601&lt;&gt;Rapport!$C$1,F601=""),"",ROW())</f>
        <v/>
      </c>
      <c r="I601" s="52" t="str">
        <f ca="1">IF(COUNTIF($I$3:I600,F601)&lt;1,F601,"")</f>
        <v/>
      </c>
      <c r="J601" s="37" t="str">
        <f t="shared" ca="1" si="56"/>
        <v/>
      </c>
      <c r="K601" s="51" t="str">
        <f>IF(Inventaires!I602="","",Inventaires!I602)</f>
        <v/>
      </c>
      <c r="L601" s="37" t="str">
        <f t="shared" si="59"/>
        <v/>
      </c>
    </row>
    <row r="602" spans="1:12" x14ac:dyDescent="0.3">
      <c r="A602" s="53" t="str">
        <f t="shared" ca="1" si="57"/>
        <v/>
      </c>
      <c r="B602" s="54" t="str">
        <f t="shared" ca="1" si="58"/>
        <v/>
      </c>
      <c r="D602" s="52" t="str">
        <f>IF(Inventaires!H603="","",Inventaires!H603)</f>
        <v/>
      </c>
      <c r="E602" s="37" t="str">
        <f t="shared" si="54"/>
        <v/>
      </c>
      <c r="F602" s="37" t="str">
        <f>IF(OR(Inventaires!H603="",Rapport!A$2&lt;&gt;Inventaires!H603),"",Inventaires!I603)</f>
        <v/>
      </c>
      <c r="G602" s="37" t="str">
        <f t="shared" si="55"/>
        <v/>
      </c>
      <c r="H602" s="37" t="str">
        <f>IF(OR(F602&lt;&gt;Rapport!$C$1,F602=""),"",ROW())</f>
        <v/>
      </c>
      <c r="I602" s="52" t="str">
        <f ca="1">IF(COUNTIF($I$3:I601,F602)&lt;1,F602,"")</f>
        <v/>
      </c>
      <c r="J602" s="37" t="str">
        <f t="shared" ca="1" si="56"/>
        <v/>
      </c>
      <c r="K602" s="51" t="str">
        <f>IF(Inventaires!I603="","",Inventaires!I603)</f>
        <v/>
      </c>
      <c r="L602" s="37" t="str">
        <f t="shared" si="59"/>
        <v/>
      </c>
    </row>
    <row r="603" spans="1:12" x14ac:dyDescent="0.3">
      <c r="A603" s="53" t="str">
        <f t="shared" ca="1" si="57"/>
        <v/>
      </c>
      <c r="B603" s="54" t="str">
        <f t="shared" ca="1" si="58"/>
        <v/>
      </c>
      <c r="D603" s="52" t="str">
        <f>IF(Inventaires!H604="","",Inventaires!H604)</f>
        <v/>
      </c>
      <c r="E603" s="37" t="str">
        <f t="shared" si="54"/>
        <v/>
      </c>
      <c r="F603" s="37" t="str">
        <f>IF(OR(Inventaires!H604="",Rapport!A$2&lt;&gt;Inventaires!H604),"",Inventaires!I604)</f>
        <v/>
      </c>
      <c r="G603" s="37" t="str">
        <f t="shared" si="55"/>
        <v/>
      </c>
      <c r="H603" s="37" t="str">
        <f>IF(OR(F603&lt;&gt;Rapport!$C$1,F603=""),"",ROW())</f>
        <v/>
      </c>
      <c r="I603" s="52" t="str">
        <f ca="1">IF(COUNTIF($I$3:I602,F603)&lt;1,F603,"")</f>
        <v/>
      </c>
      <c r="J603" s="37" t="str">
        <f t="shared" ca="1" si="56"/>
        <v/>
      </c>
      <c r="K603" s="51" t="str">
        <f>IF(Inventaires!I604="","",Inventaires!I604)</f>
        <v/>
      </c>
      <c r="L603" s="37" t="str">
        <f t="shared" si="59"/>
        <v/>
      </c>
    </row>
    <row r="604" spans="1:12" x14ac:dyDescent="0.3">
      <c r="A604" s="53" t="str">
        <f t="shared" ca="1" si="57"/>
        <v/>
      </c>
      <c r="B604" s="54" t="str">
        <f t="shared" ca="1" si="58"/>
        <v/>
      </c>
      <c r="D604" s="52" t="str">
        <f>IF(Inventaires!H605="","",Inventaires!H605)</f>
        <v/>
      </c>
      <c r="E604" s="37" t="str">
        <f t="shared" si="54"/>
        <v/>
      </c>
      <c r="F604" s="37" t="str">
        <f>IF(OR(Inventaires!H605="",Rapport!A$2&lt;&gt;Inventaires!H605),"",Inventaires!I605)</f>
        <v/>
      </c>
      <c r="G604" s="37" t="str">
        <f t="shared" si="55"/>
        <v/>
      </c>
      <c r="H604" s="37" t="str">
        <f>IF(OR(F604&lt;&gt;Rapport!$C$1,F604=""),"",ROW())</f>
        <v/>
      </c>
      <c r="I604" s="52" t="str">
        <f ca="1">IF(COUNTIF($I$3:I603,F604)&lt;1,F604,"")</f>
        <v/>
      </c>
      <c r="J604" s="37" t="str">
        <f t="shared" ca="1" si="56"/>
        <v/>
      </c>
      <c r="K604" s="51" t="str">
        <f>IF(Inventaires!I605="","",Inventaires!I605)</f>
        <v/>
      </c>
      <c r="L604" s="37" t="str">
        <f t="shared" si="59"/>
        <v/>
      </c>
    </row>
    <row r="605" spans="1:12" x14ac:dyDescent="0.3">
      <c r="A605" s="53" t="str">
        <f t="shared" ca="1" si="57"/>
        <v/>
      </c>
      <c r="B605" s="54" t="str">
        <f t="shared" ca="1" si="58"/>
        <v/>
      </c>
      <c r="D605" s="52" t="str">
        <f>IF(Inventaires!H606="","",Inventaires!H606)</f>
        <v/>
      </c>
      <c r="E605" s="37" t="str">
        <f t="shared" si="54"/>
        <v/>
      </c>
      <c r="F605" s="37" t="str">
        <f>IF(OR(Inventaires!H606="",Rapport!A$2&lt;&gt;Inventaires!H606),"",Inventaires!I606)</f>
        <v/>
      </c>
      <c r="G605" s="37" t="str">
        <f t="shared" si="55"/>
        <v/>
      </c>
      <c r="H605" s="37" t="str">
        <f>IF(OR(F605&lt;&gt;Rapport!$C$1,F605=""),"",ROW())</f>
        <v/>
      </c>
      <c r="I605" s="52" t="str">
        <f ca="1">IF(COUNTIF($I$3:I604,F605)&lt;1,F605,"")</f>
        <v/>
      </c>
      <c r="J605" s="37" t="str">
        <f t="shared" ca="1" si="56"/>
        <v/>
      </c>
      <c r="K605" s="51" t="str">
        <f>IF(Inventaires!I606="","",Inventaires!I606)</f>
        <v/>
      </c>
      <c r="L605" s="37" t="str">
        <f t="shared" si="59"/>
        <v/>
      </c>
    </row>
    <row r="606" spans="1:12" x14ac:dyDescent="0.3">
      <c r="A606" s="53" t="str">
        <f t="shared" ca="1" si="57"/>
        <v/>
      </c>
      <c r="B606" s="54" t="str">
        <f t="shared" ca="1" si="58"/>
        <v/>
      </c>
      <c r="D606" s="52" t="str">
        <f>IF(Inventaires!H607="","",Inventaires!H607)</f>
        <v/>
      </c>
      <c r="E606" s="37" t="str">
        <f t="shared" si="54"/>
        <v/>
      </c>
      <c r="F606" s="37" t="str">
        <f>IF(OR(Inventaires!H607="",Rapport!A$2&lt;&gt;Inventaires!H607),"",Inventaires!I607)</f>
        <v/>
      </c>
      <c r="G606" s="37" t="str">
        <f t="shared" si="55"/>
        <v/>
      </c>
      <c r="H606" s="37" t="str">
        <f>IF(OR(F606&lt;&gt;Rapport!$C$1,F606=""),"",ROW())</f>
        <v/>
      </c>
      <c r="I606" s="52" t="str">
        <f ca="1">IF(COUNTIF($I$3:I605,F606)&lt;1,F606,"")</f>
        <v/>
      </c>
      <c r="J606" s="37" t="str">
        <f t="shared" ca="1" si="56"/>
        <v/>
      </c>
      <c r="K606" s="51" t="str">
        <f>IF(Inventaires!I607="","",Inventaires!I607)</f>
        <v/>
      </c>
      <c r="L606" s="37" t="str">
        <f t="shared" si="59"/>
        <v/>
      </c>
    </row>
    <row r="607" spans="1:12" x14ac:dyDescent="0.3">
      <c r="A607" s="53" t="str">
        <f t="shared" ca="1" si="57"/>
        <v/>
      </c>
      <c r="B607" s="54" t="str">
        <f t="shared" ca="1" si="58"/>
        <v/>
      </c>
      <c r="D607" s="52" t="str">
        <f>IF(Inventaires!H608="","",Inventaires!H608)</f>
        <v/>
      </c>
      <c r="E607" s="37" t="str">
        <f t="shared" si="54"/>
        <v/>
      </c>
      <c r="F607" s="37" t="str">
        <f>IF(OR(Inventaires!H608="",Rapport!A$2&lt;&gt;Inventaires!H608),"",Inventaires!I608)</f>
        <v/>
      </c>
      <c r="G607" s="37" t="str">
        <f t="shared" si="55"/>
        <v/>
      </c>
      <c r="H607" s="37" t="str">
        <f>IF(OR(F607&lt;&gt;Rapport!$C$1,F607=""),"",ROW())</f>
        <v/>
      </c>
      <c r="I607" s="52" t="str">
        <f ca="1">IF(COUNTIF($I$3:I606,F607)&lt;1,F607,"")</f>
        <v/>
      </c>
      <c r="J607" s="37" t="str">
        <f t="shared" ca="1" si="56"/>
        <v/>
      </c>
      <c r="K607" s="51" t="str">
        <f>IF(Inventaires!I608="","",Inventaires!I608)</f>
        <v/>
      </c>
      <c r="L607" s="37" t="str">
        <f t="shared" si="59"/>
        <v/>
      </c>
    </row>
    <row r="608" spans="1:12" x14ac:dyDescent="0.3">
      <c r="A608" s="53" t="str">
        <f t="shared" ca="1" si="57"/>
        <v/>
      </c>
      <c r="B608" s="54" t="str">
        <f t="shared" ca="1" si="58"/>
        <v/>
      </c>
      <c r="D608" s="52" t="str">
        <f>IF(Inventaires!H609="","",Inventaires!H609)</f>
        <v/>
      </c>
      <c r="E608" s="37" t="str">
        <f t="shared" si="54"/>
        <v/>
      </c>
      <c r="F608" s="37" t="str">
        <f>IF(OR(Inventaires!H609="",Rapport!A$2&lt;&gt;Inventaires!H609),"",Inventaires!I609)</f>
        <v/>
      </c>
      <c r="G608" s="37" t="str">
        <f t="shared" si="55"/>
        <v/>
      </c>
      <c r="H608" s="37" t="str">
        <f>IF(OR(F608&lt;&gt;Rapport!$C$1,F608=""),"",ROW())</f>
        <v/>
      </c>
      <c r="I608" s="52" t="str">
        <f ca="1">IF(COUNTIF($I$3:I607,F608)&lt;1,F608,"")</f>
        <v/>
      </c>
      <c r="J608" s="37" t="str">
        <f t="shared" ca="1" si="56"/>
        <v/>
      </c>
      <c r="K608" s="51" t="str">
        <f>IF(Inventaires!I609="","",Inventaires!I609)</f>
        <v/>
      </c>
      <c r="L608" s="37" t="str">
        <f t="shared" si="59"/>
        <v/>
      </c>
    </row>
    <row r="609" spans="1:12" x14ac:dyDescent="0.3">
      <c r="A609" s="53" t="str">
        <f t="shared" ca="1" si="57"/>
        <v/>
      </c>
      <c r="B609" s="54" t="str">
        <f t="shared" ca="1" si="58"/>
        <v/>
      </c>
      <c r="D609" s="52" t="str">
        <f>IF(Inventaires!H610="","",Inventaires!H610)</f>
        <v/>
      </c>
      <c r="E609" s="37" t="str">
        <f t="shared" si="54"/>
        <v/>
      </c>
      <c r="F609" s="37" t="str">
        <f>IF(OR(Inventaires!H610="",Rapport!A$2&lt;&gt;Inventaires!H610),"",Inventaires!I610)</f>
        <v/>
      </c>
      <c r="G609" s="37" t="str">
        <f t="shared" si="55"/>
        <v/>
      </c>
      <c r="H609" s="37" t="str">
        <f>IF(OR(F609&lt;&gt;Rapport!$C$1,F609=""),"",ROW())</f>
        <v/>
      </c>
      <c r="I609" s="52" t="str">
        <f ca="1">IF(COUNTIF($I$3:I608,F609)&lt;1,F609,"")</f>
        <v/>
      </c>
      <c r="J609" s="37" t="str">
        <f t="shared" ca="1" si="56"/>
        <v/>
      </c>
      <c r="K609" s="51" t="str">
        <f>IF(Inventaires!I610="","",Inventaires!I610)</f>
        <v/>
      </c>
      <c r="L609" s="37" t="str">
        <f t="shared" si="59"/>
        <v/>
      </c>
    </row>
    <row r="610" spans="1:12" x14ac:dyDescent="0.3">
      <c r="A610" s="53" t="str">
        <f t="shared" ca="1" si="57"/>
        <v/>
      </c>
      <c r="B610" s="54" t="str">
        <f t="shared" ca="1" si="58"/>
        <v/>
      </c>
      <c r="D610" s="52" t="str">
        <f>IF(Inventaires!H611="","",Inventaires!H611)</f>
        <v/>
      </c>
      <c r="E610" s="37" t="str">
        <f t="shared" si="54"/>
        <v/>
      </c>
      <c r="F610" s="37" t="str">
        <f>IF(OR(Inventaires!H611="",Rapport!A$2&lt;&gt;Inventaires!H611),"",Inventaires!I611)</f>
        <v/>
      </c>
      <c r="G610" s="37" t="str">
        <f t="shared" si="55"/>
        <v/>
      </c>
      <c r="H610" s="37" t="str">
        <f>IF(OR(F610&lt;&gt;Rapport!$C$1,F610=""),"",ROW())</f>
        <v/>
      </c>
      <c r="I610" s="52" t="str">
        <f ca="1">IF(COUNTIF($I$3:I609,F610)&lt;1,F610,"")</f>
        <v/>
      </c>
      <c r="J610" s="37" t="str">
        <f t="shared" ca="1" si="56"/>
        <v/>
      </c>
      <c r="K610" s="51" t="str">
        <f>IF(Inventaires!I611="","",Inventaires!I611)</f>
        <v/>
      </c>
      <c r="L610" s="37" t="str">
        <f t="shared" si="59"/>
        <v/>
      </c>
    </row>
    <row r="611" spans="1:12" x14ac:dyDescent="0.3">
      <c r="A611" s="53" t="str">
        <f t="shared" ca="1" si="57"/>
        <v/>
      </c>
      <c r="B611" s="54" t="str">
        <f t="shared" ca="1" si="58"/>
        <v/>
      </c>
      <c r="D611" s="52" t="str">
        <f>IF(Inventaires!H612="","",Inventaires!H612)</f>
        <v/>
      </c>
      <c r="E611" s="37" t="str">
        <f t="shared" si="54"/>
        <v/>
      </c>
      <c r="F611" s="37" t="str">
        <f>IF(OR(Inventaires!H612="",Rapport!A$2&lt;&gt;Inventaires!H612),"",Inventaires!I612)</f>
        <v/>
      </c>
      <c r="G611" s="37" t="str">
        <f t="shared" si="55"/>
        <v/>
      </c>
      <c r="H611" s="37" t="str">
        <f>IF(OR(F611&lt;&gt;Rapport!$C$1,F611=""),"",ROW())</f>
        <v/>
      </c>
      <c r="I611" s="52" t="str">
        <f ca="1">IF(COUNTIF($I$3:I610,F611)&lt;1,F611,"")</f>
        <v/>
      </c>
      <c r="J611" s="37" t="str">
        <f t="shared" ca="1" si="56"/>
        <v/>
      </c>
      <c r="K611" s="51" t="str">
        <f>IF(Inventaires!I612="","",Inventaires!I612)</f>
        <v/>
      </c>
      <c r="L611" s="37" t="str">
        <f t="shared" si="59"/>
        <v/>
      </c>
    </row>
    <row r="612" spans="1:12" x14ac:dyDescent="0.3">
      <c r="A612" s="53" t="str">
        <f t="shared" ca="1" si="57"/>
        <v/>
      </c>
      <c r="B612" s="54" t="str">
        <f t="shared" ca="1" si="58"/>
        <v/>
      </c>
      <c r="D612" s="52" t="str">
        <f>IF(Inventaires!H613="","",Inventaires!H613)</f>
        <v/>
      </c>
      <c r="E612" s="37" t="str">
        <f t="shared" si="54"/>
        <v/>
      </c>
      <c r="F612" s="37" t="str">
        <f>IF(OR(Inventaires!H613="",Rapport!A$2&lt;&gt;Inventaires!H613),"",Inventaires!I613)</f>
        <v/>
      </c>
      <c r="G612" s="37" t="str">
        <f t="shared" si="55"/>
        <v/>
      </c>
      <c r="H612" s="37" t="str">
        <f>IF(OR(F612&lt;&gt;Rapport!$C$1,F612=""),"",ROW())</f>
        <v/>
      </c>
      <c r="I612" s="52" t="str">
        <f ca="1">IF(COUNTIF($I$3:I611,F612)&lt;1,F612,"")</f>
        <v/>
      </c>
      <c r="J612" s="37" t="str">
        <f t="shared" ca="1" si="56"/>
        <v/>
      </c>
      <c r="K612" s="51" t="str">
        <f>IF(Inventaires!I613="","",Inventaires!I613)</f>
        <v/>
      </c>
      <c r="L612" s="37" t="str">
        <f t="shared" si="59"/>
        <v/>
      </c>
    </row>
    <row r="613" spans="1:12" x14ac:dyDescent="0.3">
      <c r="A613" s="53" t="str">
        <f t="shared" ca="1" si="57"/>
        <v/>
      </c>
      <c r="B613" s="54" t="str">
        <f t="shared" ca="1" si="58"/>
        <v/>
      </c>
      <c r="D613" s="52" t="str">
        <f>IF(Inventaires!H614="","",Inventaires!H614)</f>
        <v/>
      </c>
      <c r="E613" s="37" t="str">
        <f t="shared" si="54"/>
        <v/>
      </c>
      <c r="F613" s="37" t="str">
        <f>IF(OR(Inventaires!H614="",Rapport!A$2&lt;&gt;Inventaires!H614),"",Inventaires!I614)</f>
        <v/>
      </c>
      <c r="G613" s="37" t="str">
        <f t="shared" si="55"/>
        <v/>
      </c>
      <c r="H613" s="37" t="str">
        <f>IF(OR(F613&lt;&gt;Rapport!$C$1,F613=""),"",ROW())</f>
        <v/>
      </c>
      <c r="I613" s="52" t="str">
        <f ca="1">IF(COUNTIF($I$3:I612,F613)&lt;1,F613,"")</f>
        <v/>
      </c>
      <c r="J613" s="37" t="str">
        <f t="shared" ca="1" si="56"/>
        <v/>
      </c>
      <c r="K613" s="51" t="str">
        <f>IF(Inventaires!I614="","",Inventaires!I614)</f>
        <v/>
      </c>
      <c r="L613" s="37" t="str">
        <f t="shared" si="59"/>
        <v/>
      </c>
    </row>
    <row r="614" spans="1:12" x14ac:dyDescent="0.3">
      <c r="A614" s="53" t="str">
        <f t="shared" ca="1" si="57"/>
        <v/>
      </c>
      <c r="B614" s="54" t="str">
        <f t="shared" ca="1" si="58"/>
        <v/>
      </c>
      <c r="D614" s="52" t="str">
        <f>IF(Inventaires!H615="","",Inventaires!H615)</f>
        <v/>
      </c>
      <c r="E614" s="37" t="str">
        <f t="shared" si="54"/>
        <v/>
      </c>
      <c r="F614" s="37" t="str">
        <f>IF(OR(Inventaires!H615="",Rapport!A$2&lt;&gt;Inventaires!H615),"",Inventaires!I615)</f>
        <v/>
      </c>
      <c r="G614" s="37" t="str">
        <f t="shared" si="55"/>
        <v/>
      </c>
      <c r="H614" s="37" t="str">
        <f>IF(OR(F614&lt;&gt;Rapport!$C$1,F614=""),"",ROW())</f>
        <v/>
      </c>
      <c r="I614" s="52" t="str">
        <f ca="1">IF(COUNTIF($I$3:I613,F614)&lt;1,F614,"")</f>
        <v/>
      </c>
      <c r="J614" s="37" t="str">
        <f t="shared" ca="1" si="56"/>
        <v/>
      </c>
      <c r="K614" s="51" t="str">
        <f>IF(Inventaires!I615="","",Inventaires!I615)</f>
        <v/>
      </c>
      <c r="L614" s="37" t="str">
        <f t="shared" si="59"/>
        <v/>
      </c>
    </row>
    <row r="615" spans="1:12" x14ac:dyDescent="0.3">
      <c r="A615" s="53" t="str">
        <f t="shared" ca="1" si="57"/>
        <v/>
      </c>
      <c r="B615" s="54" t="str">
        <f t="shared" ca="1" si="58"/>
        <v/>
      </c>
      <c r="D615" s="52" t="str">
        <f>IF(Inventaires!H616="","",Inventaires!H616)</f>
        <v/>
      </c>
      <c r="E615" s="37" t="str">
        <f t="shared" si="54"/>
        <v/>
      </c>
      <c r="F615" s="37" t="str">
        <f>IF(OR(Inventaires!H616="",Rapport!A$2&lt;&gt;Inventaires!H616),"",Inventaires!I616)</f>
        <v/>
      </c>
      <c r="G615" s="37" t="str">
        <f t="shared" si="55"/>
        <v/>
      </c>
      <c r="H615" s="37" t="str">
        <f>IF(OR(F615&lt;&gt;Rapport!$C$1,F615=""),"",ROW())</f>
        <v/>
      </c>
      <c r="I615" s="52" t="str">
        <f ca="1">IF(COUNTIF($I$3:I614,F615)&lt;1,F615,"")</f>
        <v/>
      </c>
      <c r="J615" s="37" t="str">
        <f t="shared" ca="1" si="56"/>
        <v/>
      </c>
      <c r="K615" s="51" t="str">
        <f>IF(Inventaires!I616="","",Inventaires!I616)</f>
        <v/>
      </c>
      <c r="L615" s="37" t="str">
        <f t="shared" si="59"/>
        <v/>
      </c>
    </row>
    <row r="616" spans="1:12" x14ac:dyDescent="0.3">
      <c r="A616" s="53" t="str">
        <f t="shared" ca="1" si="57"/>
        <v/>
      </c>
      <c r="B616" s="54" t="str">
        <f t="shared" ca="1" si="58"/>
        <v/>
      </c>
      <c r="D616" s="52" t="str">
        <f>IF(Inventaires!H617="","",Inventaires!H617)</f>
        <v/>
      </c>
      <c r="E616" s="37" t="str">
        <f t="shared" si="54"/>
        <v/>
      </c>
      <c r="F616" s="37" t="str">
        <f>IF(OR(Inventaires!H617="",Rapport!A$2&lt;&gt;Inventaires!H617),"",Inventaires!I617)</f>
        <v/>
      </c>
      <c r="G616" s="37" t="str">
        <f t="shared" si="55"/>
        <v/>
      </c>
      <c r="H616" s="37" t="str">
        <f>IF(OR(F616&lt;&gt;Rapport!$C$1,F616=""),"",ROW())</f>
        <v/>
      </c>
      <c r="I616" s="52" t="str">
        <f ca="1">IF(COUNTIF($I$3:I615,F616)&lt;1,F616,"")</f>
        <v/>
      </c>
      <c r="J616" s="37" t="str">
        <f t="shared" ca="1" si="56"/>
        <v/>
      </c>
      <c r="K616" s="51" t="str">
        <f>IF(Inventaires!I617="","",Inventaires!I617)</f>
        <v/>
      </c>
      <c r="L616" s="37" t="str">
        <f t="shared" si="59"/>
        <v/>
      </c>
    </row>
    <row r="617" spans="1:12" x14ac:dyDescent="0.3">
      <c r="A617" s="53" t="str">
        <f t="shared" ca="1" si="57"/>
        <v/>
      </c>
      <c r="B617" s="54" t="str">
        <f t="shared" ca="1" si="58"/>
        <v/>
      </c>
      <c r="D617" s="52" t="str">
        <f>IF(Inventaires!H618="","",Inventaires!H618)</f>
        <v/>
      </c>
      <c r="E617" s="37" t="str">
        <f t="shared" si="54"/>
        <v/>
      </c>
      <c r="F617" s="37" t="str">
        <f>IF(OR(Inventaires!H618="",Rapport!A$2&lt;&gt;Inventaires!H618),"",Inventaires!I618)</f>
        <v/>
      </c>
      <c r="G617" s="37" t="str">
        <f t="shared" si="55"/>
        <v/>
      </c>
      <c r="H617" s="37" t="str">
        <f>IF(OR(F617&lt;&gt;Rapport!$C$1,F617=""),"",ROW())</f>
        <v/>
      </c>
      <c r="I617" s="52" t="str">
        <f ca="1">IF(COUNTIF($I$3:I616,F617)&lt;1,F617,"")</f>
        <v/>
      </c>
      <c r="J617" s="37" t="str">
        <f t="shared" ca="1" si="56"/>
        <v/>
      </c>
      <c r="K617" s="51" t="str">
        <f>IF(Inventaires!I618="","",Inventaires!I618)</f>
        <v/>
      </c>
      <c r="L617" s="37" t="str">
        <f t="shared" si="59"/>
        <v/>
      </c>
    </row>
    <row r="618" spans="1:12" x14ac:dyDescent="0.3">
      <c r="A618" s="53" t="str">
        <f t="shared" ca="1" si="57"/>
        <v/>
      </c>
      <c r="B618" s="54" t="str">
        <f t="shared" ca="1" si="58"/>
        <v/>
      </c>
      <c r="D618" s="52" t="str">
        <f>IF(Inventaires!H619="","",Inventaires!H619)</f>
        <v/>
      </c>
      <c r="E618" s="37" t="str">
        <f t="shared" si="54"/>
        <v/>
      </c>
      <c r="F618" s="37" t="str">
        <f>IF(OR(Inventaires!H619="",Rapport!A$2&lt;&gt;Inventaires!H619),"",Inventaires!I619)</f>
        <v/>
      </c>
      <c r="G618" s="37" t="str">
        <f t="shared" si="55"/>
        <v/>
      </c>
      <c r="H618" s="37" t="str">
        <f>IF(OR(F618&lt;&gt;Rapport!$C$1,F618=""),"",ROW())</f>
        <v/>
      </c>
      <c r="I618" s="52" t="str">
        <f ca="1">IF(COUNTIF($I$3:I617,F618)&lt;1,F618,"")</f>
        <v/>
      </c>
      <c r="J618" s="37" t="str">
        <f t="shared" ca="1" si="56"/>
        <v/>
      </c>
      <c r="K618" s="51" t="str">
        <f>IF(Inventaires!I619="","",Inventaires!I619)</f>
        <v/>
      </c>
      <c r="L618" s="37" t="str">
        <f t="shared" si="59"/>
        <v/>
      </c>
    </row>
    <row r="619" spans="1:12" x14ac:dyDescent="0.3">
      <c r="A619" s="53" t="str">
        <f t="shared" ca="1" si="57"/>
        <v/>
      </c>
      <c r="B619" s="54" t="str">
        <f t="shared" ca="1" si="58"/>
        <v/>
      </c>
      <c r="D619" s="52" t="str">
        <f>IF(Inventaires!H620="","",Inventaires!H620)</f>
        <v/>
      </c>
      <c r="E619" s="37" t="str">
        <f t="shared" si="54"/>
        <v/>
      </c>
      <c r="F619" s="37" t="str">
        <f>IF(OR(Inventaires!H620="",Rapport!A$2&lt;&gt;Inventaires!H620),"",Inventaires!I620)</f>
        <v/>
      </c>
      <c r="G619" s="37" t="str">
        <f t="shared" si="55"/>
        <v/>
      </c>
      <c r="H619" s="37" t="str">
        <f>IF(OR(F619&lt;&gt;Rapport!$C$1,F619=""),"",ROW())</f>
        <v/>
      </c>
      <c r="I619" s="52" t="str">
        <f ca="1">IF(COUNTIF($I$3:I618,F619)&lt;1,F619,"")</f>
        <v/>
      </c>
      <c r="J619" s="37" t="str">
        <f t="shared" ca="1" si="56"/>
        <v/>
      </c>
      <c r="K619" s="51" t="str">
        <f>IF(Inventaires!I620="","",Inventaires!I620)</f>
        <v/>
      </c>
      <c r="L619" s="37" t="str">
        <f t="shared" si="59"/>
        <v/>
      </c>
    </row>
    <row r="620" spans="1:12" x14ac:dyDescent="0.3">
      <c r="A620" s="53" t="str">
        <f t="shared" ca="1" si="57"/>
        <v/>
      </c>
      <c r="B620" s="54" t="str">
        <f t="shared" ca="1" si="58"/>
        <v/>
      </c>
      <c r="D620" s="52" t="str">
        <f>IF(Inventaires!H621="","",Inventaires!H621)</f>
        <v/>
      </c>
      <c r="E620" s="37" t="str">
        <f t="shared" si="54"/>
        <v/>
      </c>
      <c r="F620" s="37" t="str">
        <f>IF(OR(Inventaires!H621="",Rapport!A$2&lt;&gt;Inventaires!H621),"",Inventaires!I621)</f>
        <v/>
      </c>
      <c r="G620" s="37" t="str">
        <f t="shared" si="55"/>
        <v/>
      </c>
      <c r="H620" s="37" t="str">
        <f>IF(OR(F620&lt;&gt;Rapport!$C$1,F620=""),"",ROW())</f>
        <v/>
      </c>
      <c r="I620" s="52" t="str">
        <f ca="1">IF(COUNTIF($I$3:I619,F620)&lt;1,F620,"")</f>
        <v/>
      </c>
      <c r="J620" s="37" t="str">
        <f t="shared" ca="1" si="56"/>
        <v/>
      </c>
      <c r="K620" s="51" t="str">
        <f>IF(Inventaires!I621="","",Inventaires!I621)</f>
        <v/>
      </c>
      <c r="L620" s="37" t="str">
        <f t="shared" si="59"/>
        <v/>
      </c>
    </row>
    <row r="621" spans="1:12" x14ac:dyDescent="0.3">
      <c r="A621" s="53" t="str">
        <f t="shared" ca="1" si="57"/>
        <v/>
      </c>
      <c r="B621" s="54" t="str">
        <f t="shared" ca="1" si="58"/>
        <v/>
      </c>
      <c r="D621" s="52" t="str">
        <f>IF(Inventaires!H622="","",Inventaires!H622)</f>
        <v/>
      </c>
      <c r="E621" s="37" t="str">
        <f t="shared" si="54"/>
        <v/>
      </c>
      <c r="F621" s="37" t="str">
        <f>IF(OR(Inventaires!H622="",Rapport!A$2&lt;&gt;Inventaires!H622),"",Inventaires!I622)</f>
        <v/>
      </c>
      <c r="G621" s="37" t="str">
        <f t="shared" si="55"/>
        <v/>
      </c>
      <c r="H621" s="37" t="str">
        <f>IF(OR(F621&lt;&gt;Rapport!$C$1,F621=""),"",ROW())</f>
        <v/>
      </c>
      <c r="I621" s="52" t="str">
        <f ca="1">IF(COUNTIF($I$3:I620,F621)&lt;1,F621,"")</f>
        <v/>
      </c>
      <c r="J621" s="37" t="str">
        <f t="shared" ca="1" si="56"/>
        <v/>
      </c>
      <c r="K621" s="51" t="str">
        <f>IF(Inventaires!I622="","",Inventaires!I622)</f>
        <v/>
      </c>
      <c r="L621" s="37" t="str">
        <f t="shared" si="59"/>
        <v/>
      </c>
    </row>
    <row r="622" spans="1:12" x14ac:dyDescent="0.3">
      <c r="A622" s="53" t="str">
        <f t="shared" ca="1" si="57"/>
        <v/>
      </c>
      <c r="B622" s="54" t="str">
        <f t="shared" ca="1" si="58"/>
        <v/>
      </c>
      <c r="D622" s="52" t="str">
        <f>IF(Inventaires!H623="","",Inventaires!H623)</f>
        <v/>
      </c>
      <c r="E622" s="37" t="str">
        <f t="shared" si="54"/>
        <v/>
      </c>
      <c r="F622" s="37" t="str">
        <f>IF(OR(Inventaires!H623="",Rapport!A$2&lt;&gt;Inventaires!H623),"",Inventaires!I623)</f>
        <v/>
      </c>
      <c r="G622" s="37" t="str">
        <f t="shared" si="55"/>
        <v/>
      </c>
      <c r="H622" s="37" t="str">
        <f>IF(OR(F622&lt;&gt;Rapport!$C$1,F622=""),"",ROW())</f>
        <v/>
      </c>
      <c r="I622" s="52" t="str">
        <f ca="1">IF(COUNTIF($I$3:I621,F622)&lt;1,F622,"")</f>
        <v/>
      </c>
      <c r="J622" s="37" t="str">
        <f t="shared" ca="1" si="56"/>
        <v/>
      </c>
      <c r="K622" s="51" t="str">
        <f>IF(Inventaires!I623="","",Inventaires!I623)</f>
        <v/>
      </c>
      <c r="L622" s="37" t="str">
        <f t="shared" si="59"/>
        <v/>
      </c>
    </row>
    <row r="623" spans="1:12" x14ac:dyDescent="0.3">
      <c r="A623" s="53" t="str">
        <f t="shared" ca="1" si="57"/>
        <v/>
      </c>
      <c r="B623" s="54" t="str">
        <f t="shared" ca="1" si="58"/>
        <v/>
      </c>
      <c r="D623" s="52" t="str">
        <f>IF(Inventaires!H624="","",Inventaires!H624)</f>
        <v/>
      </c>
      <c r="E623" s="37" t="str">
        <f t="shared" si="54"/>
        <v/>
      </c>
      <c r="F623" s="37" t="str">
        <f>IF(OR(Inventaires!H624="",Rapport!A$2&lt;&gt;Inventaires!H624),"",Inventaires!I624)</f>
        <v/>
      </c>
      <c r="G623" s="37" t="str">
        <f t="shared" si="55"/>
        <v/>
      </c>
      <c r="H623" s="37" t="str">
        <f>IF(OR(F623&lt;&gt;Rapport!$C$1,F623=""),"",ROW())</f>
        <v/>
      </c>
      <c r="I623" s="52" t="str">
        <f ca="1">IF(COUNTIF($I$3:I622,F623)&lt;1,F623,"")</f>
        <v/>
      </c>
      <c r="J623" s="37" t="str">
        <f t="shared" ca="1" si="56"/>
        <v/>
      </c>
      <c r="K623" s="51" t="str">
        <f>IF(Inventaires!I624="","",Inventaires!I624)</f>
        <v/>
      </c>
      <c r="L623" s="37" t="str">
        <f t="shared" si="59"/>
        <v/>
      </c>
    </row>
    <row r="624" spans="1:12" x14ac:dyDescent="0.3">
      <c r="A624" s="53" t="str">
        <f t="shared" ca="1" si="57"/>
        <v/>
      </c>
      <c r="B624" s="54" t="str">
        <f t="shared" ca="1" si="58"/>
        <v/>
      </c>
      <c r="D624" s="52" t="str">
        <f>IF(Inventaires!H625="","",Inventaires!H625)</f>
        <v/>
      </c>
      <c r="E624" s="37" t="str">
        <f t="shared" si="54"/>
        <v/>
      </c>
      <c r="F624" s="37" t="str">
        <f>IF(OR(Inventaires!H625="",Rapport!A$2&lt;&gt;Inventaires!H625),"",Inventaires!I625)</f>
        <v/>
      </c>
      <c r="G624" s="37" t="str">
        <f t="shared" si="55"/>
        <v/>
      </c>
      <c r="H624" s="37" t="str">
        <f>IF(OR(F624&lt;&gt;Rapport!$C$1,F624=""),"",ROW())</f>
        <v/>
      </c>
      <c r="I624" s="52" t="str">
        <f ca="1">IF(COUNTIF($I$3:I623,F624)&lt;1,F624,"")</f>
        <v/>
      </c>
      <c r="J624" s="37" t="str">
        <f t="shared" ca="1" si="56"/>
        <v/>
      </c>
      <c r="K624" s="51" t="str">
        <f>IF(Inventaires!I625="","",Inventaires!I625)</f>
        <v/>
      </c>
      <c r="L624" s="37" t="str">
        <f t="shared" si="59"/>
        <v/>
      </c>
    </row>
    <row r="625" spans="1:12" x14ac:dyDescent="0.3">
      <c r="A625" s="53" t="str">
        <f t="shared" ca="1" si="57"/>
        <v/>
      </c>
      <c r="B625" s="54" t="str">
        <f t="shared" ca="1" si="58"/>
        <v/>
      </c>
      <c r="D625" s="52" t="str">
        <f>IF(Inventaires!H626="","",Inventaires!H626)</f>
        <v/>
      </c>
      <c r="E625" s="37" t="str">
        <f t="shared" si="54"/>
        <v/>
      </c>
      <c r="F625" s="37" t="str">
        <f>IF(OR(Inventaires!H626="",Rapport!A$2&lt;&gt;Inventaires!H626),"",Inventaires!I626)</f>
        <v/>
      </c>
      <c r="G625" s="37" t="str">
        <f t="shared" si="55"/>
        <v/>
      </c>
      <c r="H625" s="37" t="str">
        <f>IF(OR(F625&lt;&gt;Rapport!$C$1,F625=""),"",ROW())</f>
        <v/>
      </c>
      <c r="I625" s="52" t="str">
        <f ca="1">IF(COUNTIF($I$3:I624,F625)&lt;1,F625,"")</f>
        <v/>
      </c>
      <c r="J625" s="37" t="str">
        <f t="shared" ca="1" si="56"/>
        <v/>
      </c>
      <c r="K625" s="51" t="str">
        <f>IF(Inventaires!I626="","",Inventaires!I626)</f>
        <v/>
      </c>
      <c r="L625" s="37" t="str">
        <f t="shared" si="59"/>
        <v/>
      </c>
    </row>
    <row r="626" spans="1:12" x14ac:dyDescent="0.3">
      <c r="A626" s="53" t="str">
        <f t="shared" ca="1" si="57"/>
        <v/>
      </c>
      <c r="B626" s="54" t="str">
        <f t="shared" ca="1" si="58"/>
        <v/>
      </c>
      <c r="D626" s="52" t="str">
        <f>IF(Inventaires!H627="","",Inventaires!H627)</f>
        <v/>
      </c>
      <c r="E626" s="37" t="str">
        <f t="shared" si="54"/>
        <v/>
      </c>
      <c r="F626" s="37" t="str">
        <f>IF(OR(Inventaires!H627="",Rapport!A$2&lt;&gt;Inventaires!H627),"",Inventaires!I627)</f>
        <v/>
      </c>
      <c r="G626" s="37" t="str">
        <f t="shared" si="55"/>
        <v/>
      </c>
      <c r="H626" s="37" t="str">
        <f>IF(OR(F626&lt;&gt;Rapport!$C$1,F626=""),"",ROW())</f>
        <v/>
      </c>
      <c r="I626" s="52" t="str">
        <f ca="1">IF(COUNTIF($I$3:I625,F626)&lt;1,F626,"")</f>
        <v/>
      </c>
      <c r="J626" s="37" t="str">
        <f t="shared" ca="1" si="56"/>
        <v/>
      </c>
      <c r="K626" s="51" t="str">
        <f>IF(Inventaires!I627="","",Inventaires!I627)</f>
        <v/>
      </c>
      <c r="L626" s="37" t="str">
        <f t="shared" si="59"/>
        <v/>
      </c>
    </row>
    <row r="627" spans="1:12" x14ac:dyDescent="0.3">
      <c r="A627" s="53" t="str">
        <f t="shared" ca="1" si="57"/>
        <v/>
      </c>
      <c r="B627" s="54" t="str">
        <f t="shared" ca="1" si="58"/>
        <v/>
      </c>
      <c r="D627" s="52" t="str">
        <f>IF(Inventaires!H628="","",Inventaires!H628)</f>
        <v/>
      </c>
      <c r="E627" s="37" t="str">
        <f t="shared" si="54"/>
        <v/>
      </c>
      <c r="F627" s="37" t="str">
        <f>IF(OR(Inventaires!H628="",Rapport!A$2&lt;&gt;Inventaires!H628),"",Inventaires!I628)</f>
        <v/>
      </c>
      <c r="G627" s="37" t="str">
        <f t="shared" si="55"/>
        <v/>
      </c>
      <c r="H627" s="37" t="str">
        <f>IF(OR(F627&lt;&gt;Rapport!$C$1,F627=""),"",ROW())</f>
        <v/>
      </c>
      <c r="I627" s="52" t="str">
        <f ca="1">IF(COUNTIF($I$3:I626,F627)&lt;1,F627,"")</f>
        <v/>
      </c>
      <c r="J627" s="37" t="str">
        <f t="shared" ca="1" si="56"/>
        <v/>
      </c>
      <c r="K627" s="51" t="str">
        <f>IF(Inventaires!I628="","",Inventaires!I628)</f>
        <v/>
      </c>
      <c r="L627" s="37" t="str">
        <f t="shared" si="59"/>
        <v/>
      </c>
    </row>
    <row r="628" spans="1:12" x14ac:dyDescent="0.3">
      <c r="A628" s="53" t="str">
        <f t="shared" ca="1" si="57"/>
        <v/>
      </c>
      <c r="B628" s="54" t="str">
        <f t="shared" ca="1" si="58"/>
        <v/>
      </c>
      <c r="D628" s="52" t="str">
        <f>IF(Inventaires!H629="","",Inventaires!H629)</f>
        <v/>
      </c>
      <c r="E628" s="37" t="str">
        <f t="shared" si="54"/>
        <v/>
      </c>
      <c r="F628" s="37" t="str">
        <f>IF(OR(Inventaires!H629="",Rapport!A$2&lt;&gt;Inventaires!H629),"",Inventaires!I629)</f>
        <v/>
      </c>
      <c r="G628" s="37" t="str">
        <f t="shared" si="55"/>
        <v/>
      </c>
      <c r="H628" s="37" t="str">
        <f>IF(OR(F628&lt;&gt;Rapport!$C$1,F628=""),"",ROW())</f>
        <v/>
      </c>
      <c r="I628" s="52" t="str">
        <f ca="1">IF(COUNTIF($I$3:I627,F628)&lt;1,F628,"")</f>
        <v/>
      </c>
      <c r="J628" s="37" t="str">
        <f t="shared" ca="1" si="56"/>
        <v/>
      </c>
      <c r="K628" s="51" t="str">
        <f>IF(Inventaires!I629="","",Inventaires!I629)</f>
        <v/>
      </c>
      <c r="L628" s="37" t="str">
        <f t="shared" si="59"/>
        <v/>
      </c>
    </row>
    <row r="629" spans="1:12" x14ac:dyDescent="0.3">
      <c r="A629" s="53" t="str">
        <f t="shared" ca="1" si="57"/>
        <v/>
      </c>
      <c r="B629" s="54" t="str">
        <f t="shared" ca="1" si="58"/>
        <v/>
      </c>
      <c r="D629" s="52" t="str">
        <f>IF(Inventaires!H630="","",Inventaires!H630)</f>
        <v/>
      </c>
      <c r="E629" s="37" t="str">
        <f t="shared" si="54"/>
        <v/>
      </c>
      <c r="F629" s="37" t="str">
        <f>IF(OR(Inventaires!H630="",Rapport!A$2&lt;&gt;Inventaires!H630),"",Inventaires!I630)</f>
        <v/>
      </c>
      <c r="G629" s="37" t="str">
        <f t="shared" si="55"/>
        <v/>
      </c>
      <c r="H629" s="37" t="str">
        <f>IF(OR(F629&lt;&gt;Rapport!$C$1,F629=""),"",ROW())</f>
        <v/>
      </c>
      <c r="I629" s="52" t="str">
        <f ca="1">IF(COUNTIF($I$3:I628,F629)&lt;1,F629,"")</f>
        <v/>
      </c>
      <c r="J629" s="37" t="str">
        <f t="shared" ca="1" si="56"/>
        <v/>
      </c>
      <c r="K629" s="51" t="str">
        <f>IF(Inventaires!I630="","",Inventaires!I630)</f>
        <v/>
      </c>
      <c r="L629" s="37" t="str">
        <f t="shared" si="59"/>
        <v/>
      </c>
    </row>
    <row r="630" spans="1:12" x14ac:dyDescent="0.3">
      <c r="A630" s="53" t="str">
        <f t="shared" ca="1" si="57"/>
        <v/>
      </c>
      <c r="B630" s="54" t="str">
        <f t="shared" ca="1" si="58"/>
        <v/>
      </c>
      <c r="D630" s="52" t="str">
        <f>IF(Inventaires!H631="","",Inventaires!H631)</f>
        <v/>
      </c>
      <c r="E630" s="37" t="str">
        <f t="shared" si="54"/>
        <v/>
      </c>
      <c r="F630" s="37" t="str">
        <f>IF(OR(Inventaires!H631="",Rapport!A$2&lt;&gt;Inventaires!H631),"",Inventaires!I631)</f>
        <v/>
      </c>
      <c r="G630" s="37" t="str">
        <f t="shared" si="55"/>
        <v/>
      </c>
      <c r="H630" s="37" t="str">
        <f>IF(OR(F630&lt;&gt;Rapport!$C$1,F630=""),"",ROW())</f>
        <v/>
      </c>
      <c r="I630" s="52" t="str">
        <f ca="1">IF(COUNTIF($I$3:I629,F630)&lt;1,F630,"")</f>
        <v/>
      </c>
      <c r="J630" s="37" t="str">
        <f t="shared" ca="1" si="56"/>
        <v/>
      </c>
      <c r="K630" s="51" t="str">
        <f>IF(Inventaires!I631="","",Inventaires!I631)</f>
        <v/>
      </c>
      <c r="L630" s="37" t="str">
        <f t="shared" si="59"/>
        <v/>
      </c>
    </row>
    <row r="631" spans="1:12" x14ac:dyDescent="0.3">
      <c r="A631" s="53" t="str">
        <f t="shared" ca="1" si="57"/>
        <v/>
      </c>
      <c r="B631" s="54" t="str">
        <f t="shared" ca="1" si="58"/>
        <v/>
      </c>
      <c r="D631" s="52" t="str">
        <f>IF(Inventaires!H632="","",Inventaires!H632)</f>
        <v/>
      </c>
      <c r="E631" s="37" t="str">
        <f t="shared" si="54"/>
        <v/>
      </c>
      <c r="F631" s="37" t="str">
        <f>IF(OR(Inventaires!H632="",Rapport!A$2&lt;&gt;Inventaires!H632),"",Inventaires!I632)</f>
        <v/>
      </c>
      <c r="G631" s="37" t="str">
        <f t="shared" si="55"/>
        <v/>
      </c>
      <c r="H631" s="37" t="str">
        <f>IF(OR(F631&lt;&gt;Rapport!$C$1,F631=""),"",ROW())</f>
        <v/>
      </c>
      <c r="I631" s="52" t="str">
        <f ca="1">IF(COUNTIF($I$3:I630,F631)&lt;1,F631,"")</f>
        <v/>
      </c>
      <c r="J631" s="37" t="str">
        <f t="shared" ca="1" si="56"/>
        <v/>
      </c>
      <c r="K631" s="51" t="str">
        <f>IF(Inventaires!I632="","",Inventaires!I632)</f>
        <v/>
      </c>
      <c r="L631" s="37" t="str">
        <f t="shared" si="59"/>
        <v/>
      </c>
    </row>
    <row r="632" spans="1:12" x14ac:dyDescent="0.3">
      <c r="A632" s="53" t="str">
        <f t="shared" ca="1" si="57"/>
        <v/>
      </c>
      <c r="B632" s="54" t="str">
        <f t="shared" ca="1" si="58"/>
        <v/>
      </c>
      <c r="D632" s="52" t="str">
        <f>IF(Inventaires!H633="","",Inventaires!H633)</f>
        <v/>
      </c>
      <c r="E632" s="37" t="str">
        <f t="shared" si="54"/>
        <v/>
      </c>
      <c r="F632" s="37" t="str">
        <f>IF(OR(Inventaires!H633="",Rapport!A$2&lt;&gt;Inventaires!H633),"",Inventaires!I633)</f>
        <v/>
      </c>
      <c r="G632" s="37" t="str">
        <f t="shared" si="55"/>
        <v/>
      </c>
      <c r="H632" s="37" t="str">
        <f>IF(OR(F632&lt;&gt;Rapport!$C$1,F632=""),"",ROW())</f>
        <v/>
      </c>
      <c r="I632" s="52" t="str">
        <f ca="1">IF(COUNTIF($I$3:I631,F632)&lt;1,F632,"")</f>
        <v/>
      </c>
      <c r="J632" s="37" t="str">
        <f t="shared" ca="1" si="56"/>
        <v/>
      </c>
      <c r="K632" s="51" t="str">
        <f>IF(Inventaires!I633="","",Inventaires!I633)</f>
        <v/>
      </c>
      <c r="L632" s="37" t="str">
        <f t="shared" si="59"/>
        <v/>
      </c>
    </row>
    <row r="633" spans="1:12" x14ac:dyDescent="0.3">
      <c r="A633" s="53" t="str">
        <f t="shared" ca="1" si="57"/>
        <v/>
      </c>
      <c r="B633" s="54" t="str">
        <f t="shared" ca="1" si="58"/>
        <v/>
      </c>
      <c r="D633" s="52" t="str">
        <f>IF(Inventaires!H634="","",Inventaires!H634)</f>
        <v/>
      </c>
      <c r="E633" s="37" t="str">
        <f t="shared" si="54"/>
        <v/>
      </c>
      <c r="F633" s="37" t="str">
        <f>IF(OR(Inventaires!H634="",Rapport!A$2&lt;&gt;Inventaires!H634),"",Inventaires!I634)</f>
        <v/>
      </c>
      <c r="G633" s="37" t="str">
        <f t="shared" si="55"/>
        <v/>
      </c>
      <c r="H633" s="37" t="str">
        <f>IF(OR(F633&lt;&gt;Rapport!$C$1,F633=""),"",ROW())</f>
        <v/>
      </c>
      <c r="I633" s="52" t="str">
        <f ca="1">IF(COUNTIF($I$3:I632,F633)&lt;1,F633,"")</f>
        <v/>
      </c>
      <c r="J633" s="37" t="str">
        <f t="shared" ca="1" si="56"/>
        <v/>
      </c>
      <c r="K633" s="51" t="str">
        <f>IF(Inventaires!I634="","",Inventaires!I634)</f>
        <v/>
      </c>
      <c r="L633" s="37" t="str">
        <f t="shared" si="59"/>
        <v/>
      </c>
    </row>
    <row r="634" spans="1:12" x14ac:dyDescent="0.3">
      <c r="A634" s="53" t="str">
        <f t="shared" ca="1" si="57"/>
        <v/>
      </c>
      <c r="B634" s="54" t="str">
        <f t="shared" ca="1" si="58"/>
        <v/>
      </c>
      <c r="D634" s="52" t="str">
        <f>IF(Inventaires!H635="","",Inventaires!H635)</f>
        <v/>
      </c>
      <c r="E634" s="37" t="str">
        <f t="shared" si="54"/>
        <v/>
      </c>
      <c r="F634" s="37" t="str">
        <f>IF(OR(Inventaires!H635="",Rapport!A$2&lt;&gt;Inventaires!H635),"",Inventaires!I635)</f>
        <v/>
      </c>
      <c r="G634" s="37" t="str">
        <f t="shared" si="55"/>
        <v/>
      </c>
      <c r="H634" s="37" t="str">
        <f>IF(OR(F634&lt;&gt;Rapport!$C$1,F634=""),"",ROW())</f>
        <v/>
      </c>
      <c r="I634" s="52" t="str">
        <f ca="1">IF(COUNTIF($I$3:I633,F634)&lt;1,F634,"")</f>
        <v/>
      </c>
      <c r="J634" s="37" t="str">
        <f t="shared" ca="1" si="56"/>
        <v/>
      </c>
      <c r="K634" s="51" t="str">
        <f>IF(Inventaires!I635="","",Inventaires!I635)</f>
        <v/>
      </c>
      <c r="L634" s="37" t="str">
        <f t="shared" si="59"/>
        <v/>
      </c>
    </row>
    <row r="635" spans="1:12" x14ac:dyDescent="0.3">
      <c r="A635" s="53" t="str">
        <f t="shared" ca="1" si="57"/>
        <v/>
      </c>
      <c r="B635" s="54" t="str">
        <f t="shared" ca="1" si="58"/>
        <v/>
      </c>
      <c r="D635" s="52" t="str">
        <f>IF(Inventaires!H636="","",Inventaires!H636)</f>
        <v/>
      </c>
      <c r="E635" s="37" t="str">
        <f t="shared" si="54"/>
        <v/>
      </c>
      <c r="F635" s="37" t="str">
        <f>IF(OR(Inventaires!H636="",Rapport!A$2&lt;&gt;Inventaires!H636),"",Inventaires!I636)</f>
        <v/>
      </c>
      <c r="G635" s="37" t="str">
        <f t="shared" si="55"/>
        <v/>
      </c>
      <c r="H635" s="37" t="str">
        <f>IF(OR(F635&lt;&gt;Rapport!$C$1,F635=""),"",ROW())</f>
        <v/>
      </c>
      <c r="I635" s="52" t="str">
        <f ca="1">IF(COUNTIF($I$3:I634,F635)&lt;1,F635,"")</f>
        <v/>
      </c>
      <c r="J635" s="37" t="str">
        <f t="shared" ca="1" si="56"/>
        <v/>
      </c>
      <c r="K635" s="51" t="str">
        <f>IF(Inventaires!I636="","",Inventaires!I636)</f>
        <v/>
      </c>
      <c r="L635" s="37" t="str">
        <f t="shared" si="59"/>
        <v/>
      </c>
    </row>
    <row r="636" spans="1:12" x14ac:dyDescent="0.3">
      <c r="A636" s="53" t="str">
        <f t="shared" ca="1" si="57"/>
        <v/>
      </c>
      <c r="B636" s="54" t="str">
        <f t="shared" ca="1" si="58"/>
        <v/>
      </c>
      <c r="D636" s="52" t="str">
        <f>IF(Inventaires!H637="","",Inventaires!H637)</f>
        <v/>
      </c>
      <c r="E636" s="37" t="str">
        <f t="shared" si="54"/>
        <v/>
      </c>
      <c r="F636" s="37" t="str">
        <f>IF(OR(Inventaires!H637="",Rapport!A$2&lt;&gt;Inventaires!H637),"",Inventaires!I637)</f>
        <v/>
      </c>
      <c r="G636" s="37" t="str">
        <f t="shared" si="55"/>
        <v/>
      </c>
      <c r="H636" s="37" t="str">
        <f>IF(OR(F636&lt;&gt;Rapport!$C$1,F636=""),"",ROW())</f>
        <v/>
      </c>
      <c r="I636" s="52" t="str">
        <f ca="1">IF(COUNTIF($I$3:I635,F636)&lt;1,F636,"")</f>
        <v/>
      </c>
      <c r="J636" s="37" t="str">
        <f t="shared" ca="1" si="56"/>
        <v/>
      </c>
      <c r="K636" s="51" t="str">
        <f>IF(Inventaires!I637="","",Inventaires!I637)</f>
        <v/>
      </c>
      <c r="L636" s="37" t="str">
        <f t="shared" si="59"/>
        <v/>
      </c>
    </row>
    <row r="637" spans="1:12" x14ac:dyDescent="0.3">
      <c r="A637" s="53" t="str">
        <f t="shared" ca="1" si="57"/>
        <v/>
      </c>
      <c r="B637" s="54" t="str">
        <f t="shared" ca="1" si="58"/>
        <v/>
      </c>
      <c r="D637" s="52" t="str">
        <f>IF(Inventaires!H638="","",Inventaires!H638)</f>
        <v/>
      </c>
      <c r="E637" s="37" t="str">
        <f t="shared" si="54"/>
        <v/>
      </c>
      <c r="F637" s="37" t="str">
        <f>IF(OR(Inventaires!H638="",Rapport!A$2&lt;&gt;Inventaires!H638),"",Inventaires!I638)</f>
        <v/>
      </c>
      <c r="G637" s="37" t="str">
        <f t="shared" si="55"/>
        <v/>
      </c>
      <c r="H637" s="37" t="str">
        <f>IF(OR(F637&lt;&gt;Rapport!$C$1,F637=""),"",ROW())</f>
        <v/>
      </c>
      <c r="I637" s="52" t="str">
        <f ca="1">IF(COUNTIF($I$3:I636,F637)&lt;1,F637,"")</f>
        <v/>
      </c>
      <c r="J637" s="37" t="str">
        <f t="shared" ca="1" si="56"/>
        <v/>
      </c>
      <c r="K637" s="51" t="str">
        <f>IF(Inventaires!I638="","",Inventaires!I638)</f>
        <v/>
      </c>
      <c r="L637" s="37" t="str">
        <f t="shared" si="59"/>
        <v/>
      </c>
    </row>
    <row r="638" spans="1:12" x14ac:dyDescent="0.3">
      <c r="A638" s="53" t="str">
        <f t="shared" ca="1" si="57"/>
        <v/>
      </c>
      <c r="B638" s="54" t="str">
        <f t="shared" ca="1" si="58"/>
        <v/>
      </c>
      <c r="D638" s="52" t="str">
        <f>IF(Inventaires!H639="","",Inventaires!H639)</f>
        <v/>
      </c>
      <c r="E638" s="37" t="str">
        <f t="shared" si="54"/>
        <v/>
      </c>
      <c r="F638" s="37" t="str">
        <f>IF(OR(Inventaires!H639="",Rapport!A$2&lt;&gt;Inventaires!H639),"",Inventaires!I639)</f>
        <v/>
      </c>
      <c r="G638" s="37" t="str">
        <f t="shared" si="55"/>
        <v/>
      </c>
      <c r="H638" s="37" t="str">
        <f>IF(OR(F638&lt;&gt;Rapport!$C$1,F638=""),"",ROW())</f>
        <v/>
      </c>
      <c r="I638" s="52" t="str">
        <f ca="1">IF(COUNTIF($I$3:I637,F638)&lt;1,F638,"")</f>
        <v/>
      </c>
      <c r="J638" s="37" t="str">
        <f t="shared" ca="1" si="56"/>
        <v/>
      </c>
      <c r="K638" s="51" t="str">
        <f>IF(Inventaires!I639="","",Inventaires!I639)</f>
        <v/>
      </c>
      <c r="L638" s="37" t="str">
        <f t="shared" si="59"/>
        <v/>
      </c>
    </row>
    <row r="639" spans="1:12" x14ac:dyDescent="0.3">
      <c r="A639" s="53" t="str">
        <f t="shared" ca="1" si="57"/>
        <v/>
      </c>
      <c r="B639" s="54" t="str">
        <f t="shared" ca="1" si="58"/>
        <v/>
      </c>
      <c r="D639" s="52" t="str">
        <f>IF(Inventaires!H640="","",Inventaires!H640)</f>
        <v/>
      </c>
      <c r="E639" s="37" t="str">
        <f t="shared" si="54"/>
        <v/>
      </c>
      <c r="F639" s="37" t="str">
        <f>IF(OR(Inventaires!H640="",Rapport!A$2&lt;&gt;Inventaires!H640),"",Inventaires!I640)</f>
        <v/>
      </c>
      <c r="G639" s="37" t="str">
        <f t="shared" si="55"/>
        <v/>
      </c>
      <c r="H639" s="37" t="str">
        <f>IF(OR(F639&lt;&gt;Rapport!$C$1,F639=""),"",ROW())</f>
        <v/>
      </c>
      <c r="I639" s="52" t="str">
        <f ca="1">IF(COUNTIF($I$3:I638,F639)&lt;1,F639,"")</f>
        <v/>
      </c>
      <c r="J639" s="37" t="str">
        <f t="shared" ca="1" si="56"/>
        <v/>
      </c>
      <c r="K639" s="51" t="str">
        <f>IF(Inventaires!I640="","",Inventaires!I640)</f>
        <v/>
      </c>
      <c r="L639" s="37" t="str">
        <f t="shared" si="59"/>
        <v/>
      </c>
    </row>
    <row r="640" spans="1:12" x14ac:dyDescent="0.3">
      <c r="A640" s="53" t="str">
        <f t="shared" ca="1" si="57"/>
        <v/>
      </c>
      <c r="B640" s="54" t="str">
        <f t="shared" ca="1" si="58"/>
        <v/>
      </c>
      <c r="D640" s="52" t="str">
        <f>IF(Inventaires!H641="","",Inventaires!H641)</f>
        <v/>
      </c>
      <c r="E640" s="37" t="str">
        <f t="shared" si="54"/>
        <v/>
      </c>
      <c r="F640" s="37" t="str">
        <f>IF(OR(Inventaires!H641="",Rapport!A$2&lt;&gt;Inventaires!H641),"",Inventaires!I641)</f>
        <v/>
      </c>
      <c r="G640" s="37" t="str">
        <f t="shared" si="55"/>
        <v/>
      </c>
      <c r="H640" s="37" t="str">
        <f>IF(OR(F640&lt;&gt;Rapport!$C$1,F640=""),"",ROW())</f>
        <v/>
      </c>
      <c r="I640" s="52" t="str">
        <f ca="1">IF(COUNTIF($I$3:I639,F640)&lt;1,F640,"")</f>
        <v/>
      </c>
      <c r="J640" s="37" t="str">
        <f t="shared" ca="1" si="56"/>
        <v/>
      </c>
      <c r="K640" s="51" t="str">
        <f>IF(Inventaires!I641="","",Inventaires!I641)</f>
        <v/>
      </c>
      <c r="L640" s="37" t="str">
        <f t="shared" si="59"/>
        <v/>
      </c>
    </row>
    <row r="641" spans="1:12" x14ac:dyDescent="0.3">
      <c r="A641" s="53" t="str">
        <f t="shared" ca="1" si="57"/>
        <v/>
      </c>
      <c r="B641" s="54" t="str">
        <f t="shared" ca="1" si="58"/>
        <v/>
      </c>
      <c r="D641" s="52" t="str">
        <f>IF(Inventaires!H642="","",Inventaires!H642)</f>
        <v/>
      </c>
      <c r="E641" s="37" t="str">
        <f t="shared" si="54"/>
        <v/>
      </c>
      <c r="F641" s="37" t="str">
        <f>IF(OR(Inventaires!H642="",Rapport!A$2&lt;&gt;Inventaires!H642),"",Inventaires!I642)</f>
        <v/>
      </c>
      <c r="G641" s="37" t="str">
        <f t="shared" si="55"/>
        <v/>
      </c>
      <c r="H641" s="37" t="str">
        <f>IF(OR(F641&lt;&gt;Rapport!$C$1,F641=""),"",ROW())</f>
        <v/>
      </c>
      <c r="I641" s="52" t="str">
        <f ca="1">IF(COUNTIF($I$3:I640,F641)&lt;1,F641,"")</f>
        <v/>
      </c>
      <c r="J641" s="37" t="str">
        <f t="shared" ca="1" si="56"/>
        <v/>
      </c>
      <c r="K641" s="51" t="str">
        <f>IF(Inventaires!I642="","",Inventaires!I642)</f>
        <v/>
      </c>
      <c r="L641" s="37" t="str">
        <f t="shared" si="59"/>
        <v/>
      </c>
    </row>
    <row r="642" spans="1:12" x14ac:dyDescent="0.3">
      <c r="A642" s="53" t="str">
        <f t="shared" ca="1" si="57"/>
        <v/>
      </c>
      <c r="B642" s="54" t="str">
        <f t="shared" ca="1" si="58"/>
        <v/>
      </c>
      <c r="D642" s="52" t="str">
        <f>IF(Inventaires!H643="","",Inventaires!H643)</f>
        <v/>
      </c>
      <c r="E642" s="37" t="str">
        <f t="shared" ref="E642:E705" si="60">IF(OR(D642="",D642=D643),"",ROW())</f>
        <v/>
      </c>
      <c r="F642" s="37" t="str">
        <f>IF(OR(Inventaires!H643="",Rapport!A$2&lt;&gt;Inventaires!H643),"",Inventaires!I643)</f>
        <v/>
      </c>
      <c r="G642" s="37" t="str">
        <f t="shared" ref="G642:G705" si="61">IF(F642="","",ROW())</f>
        <v/>
      </c>
      <c r="H642" s="37" t="str">
        <f>IF(OR(F642&lt;&gt;Rapport!$C$1,F642=""),"",ROW())</f>
        <v/>
      </c>
      <c r="I642" s="52" t="str">
        <f ca="1">IF(COUNTIF($I$3:I641,F642)&lt;1,F642,"")</f>
        <v/>
      </c>
      <c r="J642" s="37" t="str">
        <f t="shared" ref="J642:J705" ca="1" si="62">IF(OR(I642=0,I642&lt;&gt;""),ROW(),"")</f>
        <v/>
      </c>
      <c r="K642" s="51" t="str">
        <f>IF(Inventaires!I643="","",Inventaires!I643)</f>
        <v/>
      </c>
      <c r="L642" s="37" t="str">
        <f t="shared" si="59"/>
        <v/>
      </c>
    </row>
    <row r="643" spans="1:12" x14ac:dyDescent="0.3">
      <c r="A643" s="53" t="str">
        <f t="shared" ref="A643:A706" ca="1" si="63">IF(ISERROR(SMALL(E$2:E$2500,ROW()-1)),"",INDIRECT("D"&amp;SMALL(E$2:E$2500,ROW()-1)))</f>
        <v/>
      </c>
      <c r="B643" s="54" t="str">
        <f t="shared" ref="B643:B706" ca="1" si="64">IF(ISERROR(SMALL(L$1:L$2500,ROW()-1)),"",INDIRECT("K"&amp;SMALL(L$1:L$2500,ROW()-1)))</f>
        <v/>
      </c>
      <c r="D643" s="52" t="str">
        <f>IF(Inventaires!H644="","",Inventaires!H644)</f>
        <v/>
      </c>
      <c r="E643" s="37" t="str">
        <f t="shared" si="60"/>
        <v/>
      </c>
      <c r="F643" s="37" t="str">
        <f>IF(OR(Inventaires!H644="",Rapport!A$2&lt;&gt;Inventaires!H644),"",Inventaires!I644)</f>
        <v/>
      </c>
      <c r="G643" s="37" t="str">
        <f t="shared" si="61"/>
        <v/>
      </c>
      <c r="H643" s="37" t="str">
        <f>IF(OR(F643&lt;&gt;Rapport!$C$1,F643=""),"",ROW())</f>
        <v/>
      </c>
      <c r="I643" s="52" t="str">
        <f ca="1">IF(COUNTIF($I$3:I642,F643)&lt;1,F643,"")</f>
        <v/>
      </c>
      <c r="J643" s="37" t="str">
        <f t="shared" ca="1" si="62"/>
        <v/>
      </c>
      <c r="K643" s="51" t="str">
        <f>IF(Inventaires!I644="","",Inventaires!I644)</f>
        <v/>
      </c>
      <c r="L643" s="37" t="str">
        <f t="shared" ref="L643:L706" si="65">IF(OR(K643="",K643=K644),"",ROW())</f>
        <v/>
      </c>
    </row>
    <row r="644" spans="1:12" x14ac:dyDescent="0.3">
      <c r="A644" s="53" t="str">
        <f t="shared" ca="1" si="63"/>
        <v/>
      </c>
      <c r="B644" s="54" t="str">
        <f t="shared" ca="1" si="64"/>
        <v/>
      </c>
      <c r="D644" s="52" t="str">
        <f>IF(Inventaires!H645="","",Inventaires!H645)</f>
        <v/>
      </c>
      <c r="E644" s="37" t="str">
        <f t="shared" si="60"/>
        <v/>
      </c>
      <c r="F644" s="37" t="str">
        <f>IF(OR(Inventaires!H645="",Rapport!A$2&lt;&gt;Inventaires!H645),"",Inventaires!I645)</f>
        <v/>
      </c>
      <c r="G644" s="37" t="str">
        <f t="shared" si="61"/>
        <v/>
      </c>
      <c r="H644" s="37" t="str">
        <f>IF(OR(F644&lt;&gt;Rapport!$C$1,F644=""),"",ROW())</f>
        <v/>
      </c>
      <c r="I644" s="52" t="str">
        <f ca="1">IF(COUNTIF($I$3:I643,F644)&lt;1,F644,"")</f>
        <v/>
      </c>
      <c r="J644" s="37" t="str">
        <f t="shared" ca="1" si="62"/>
        <v/>
      </c>
      <c r="K644" s="51" t="str">
        <f>IF(Inventaires!I645="","",Inventaires!I645)</f>
        <v/>
      </c>
      <c r="L644" s="37" t="str">
        <f t="shared" si="65"/>
        <v/>
      </c>
    </row>
    <row r="645" spans="1:12" x14ac:dyDescent="0.3">
      <c r="A645" s="53" t="str">
        <f t="shared" ca="1" si="63"/>
        <v/>
      </c>
      <c r="B645" s="54" t="str">
        <f t="shared" ca="1" si="64"/>
        <v/>
      </c>
      <c r="D645" s="52" t="str">
        <f>IF(Inventaires!H646="","",Inventaires!H646)</f>
        <v/>
      </c>
      <c r="E645" s="37" t="str">
        <f t="shared" si="60"/>
        <v/>
      </c>
      <c r="F645" s="37" t="str">
        <f>IF(OR(Inventaires!H646="",Rapport!A$2&lt;&gt;Inventaires!H646),"",Inventaires!I646)</f>
        <v/>
      </c>
      <c r="G645" s="37" t="str">
        <f t="shared" si="61"/>
        <v/>
      </c>
      <c r="H645" s="37" t="str">
        <f>IF(OR(F645&lt;&gt;Rapport!$C$1,F645=""),"",ROW())</f>
        <v/>
      </c>
      <c r="I645" s="52" t="str">
        <f ca="1">IF(COUNTIF($I$3:I644,F645)&lt;1,F645,"")</f>
        <v/>
      </c>
      <c r="J645" s="37" t="str">
        <f t="shared" ca="1" si="62"/>
        <v/>
      </c>
      <c r="K645" s="51" t="str">
        <f>IF(Inventaires!I646="","",Inventaires!I646)</f>
        <v/>
      </c>
      <c r="L645" s="37" t="str">
        <f t="shared" si="65"/>
        <v/>
      </c>
    </row>
    <row r="646" spans="1:12" x14ac:dyDescent="0.3">
      <c r="A646" s="53" t="str">
        <f t="shared" ca="1" si="63"/>
        <v/>
      </c>
      <c r="B646" s="54" t="str">
        <f t="shared" ca="1" si="64"/>
        <v/>
      </c>
      <c r="D646" s="52" t="str">
        <f>IF(Inventaires!H647="","",Inventaires!H647)</f>
        <v/>
      </c>
      <c r="E646" s="37" t="str">
        <f t="shared" si="60"/>
        <v/>
      </c>
      <c r="F646" s="37" t="str">
        <f>IF(OR(Inventaires!H647="",Rapport!A$2&lt;&gt;Inventaires!H647),"",Inventaires!I647)</f>
        <v/>
      </c>
      <c r="G646" s="37" t="str">
        <f t="shared" si="61"/>
        <v/>
      </c>
      <c r="H646" s="37" t="str">
        <f>IF(OR(F646&lt;&gt;Rapport!$C$1,F646=""),"",ROW())</f>
        <v/>
      </c>
      <c r="I646" s="52" t="str">
        <f ca="1">IF(COUNTIF($I$3:I645,F646)&lt;1,F646,"")</f>
        <v/>
      </c>
      <c r="J646" s="37" t="str">
        <f t="shared" ca="1" si="62"/>
        <v/>
      </c>
      <c r="K646" s="51" t="str">
        <f>IF(Inventaires!I647="","",Inventaires!I647)</f>
        <v/>
      </c>
      <c r="L646" s="37" t="str">
        <f t="shared" si="65"/>
        <v/>
      </c>
    </row>
    <row r="647" spans="1:12" x14ac:dyDescent="0.3">
      <c r="A647" s="53" t="str">
        <f t="shared" ca="1" si="63"/>
        <v/>
      </c>
      <c r="B647" s="54" t="str">
        <f t="shared" ca="1" si="64"/>
        <v/>
      </c>
      <c r="D647" s="52" t="str">
        <f>IF(Inventaires!H648="","",Inventaires!H648)</f>
        <v/>
      </c>
      <c r="E647" s="37" t="str">
        <f t="shared" si="60"/>
        <v/>
      </c>
      <c r="F647" s="37" t="str">
        <f>IF(OR(Inventaires!H648="",Rapport!A$2&lt;&gt;Inventaires!H648),"",Inventaires!I648)</f>
        <v/>
      </c>
      <c r="G647" s="37" t="str">
        <f t="shared" si="61"/>
        <v/>
      </c>
      <c r="H647" s="37" t="str">
        <f>IF(OR(F647&lt;&gt;Rapport!$C$1,F647=""),"",ROW())</f>
        <v/>
      </c>
      <c r="I647" s="52" t="str">
        <f ca="1">IF(COUNTIF($I$3:I646,F647)&lt;1,F647,"")</f>
        <v/>
      </c>
      <c r="J647" s="37" t="str">
        <f t="shared" ca="1" si="62"/>
        <v/>
      </c>
      <c r="K647" s="51" t="str">
        <f>IF(Inventaires!I648="","",Inventaires!I648)</f>
        <v/>
      </c>
      <c r="L647" s="37" t="str">
        <f t="shared" si="65"/>
        <v/>
      </c>
    </row>
    <row r="648" spans="1:12" x14ac:dyDescent="0.3">
      <c r="A648" s="53" t="str">
        <f t="shared" ca="1" si="63"/>
        <v/>
      </c>
      <c r="B648" s="54" t="str">
        <f t="shared" ca="1" si="64"/>
        <v/>
      </c>
      <c r="D648" s="52" t="str">
        <f>IF(Inventaires!H649="","",Inventaires!H649)</f>
        <v/>
      </c>
      <c r="E648" s="37" t="str">
        <f t="shared" si="60"/>
        <v/>
      </c>
      <c r="F648" s="37" t="str">
        <f>IF(OR(Inventaires!H649="",Rapport!A$2&lt;&gt;Inventaires!H649),"",Inventaires!I649)</f>
        <v/>
      </c>
      <c r="G648" s="37" t="str">
        <f t="shared" si="61"/>
        <v/>
      </c>
      <c r="H648" s="37" t="str">
        <f>IF(OR(F648&lt;&gt;Rapport!$C$1,F648=""),"",ROW())</f>
        <v/>
      </c>
      <c r="I648" s="52" t="str">
        <f ca="1">IF(COUNTIF($I$3:I647,F648)&lt;1,F648,"")</f>
        <v/>
      </c>
      <c r="J648" s="37" t="str">
        <f t="shared" ca="1" si="62"/>
        <v/>
      </c>
      <c r="K648" s="51" t="str">
        <f>IF(Inventaires!I649="","",Inventaires!I649)</f>
        <v/>
      </c>
      <c r="L648" s="37" t="str">
        <f t="shared" si="65"/>
        <v/>
      </c>
    </row>
    <row r="649" spans="1:12" x14ac:dyDescent="0.3">
      <c r="A649" s="53" t="str">
        <f t="shared" ca="1" si="63"/>
        <v/>
      </c>
      <c r="B649" s="54" t="str">
        <f t="shared" ca="1" si="64"/>
        <v/>
      </c>
      <c r="D649" s="52" t="str">
        <f>IF(Inventaires!H650="","",Inventaires!H650)</f>
        <v/>
      </c>
      <c r="E649" s="37" t="str">
        <f t="shared" si="60"/>
        <v/>
      </c>
      <c r="F649" s="37" t="str">
        <f>IF(OR(Inventaires!H650="",Rapport!A$2&lt;&gt;Inventaires!H650),"",Inventaires!I650)</f>
        <v/>
      </c>
      <c r="G649" s="37" t="str">
        <f t="shared" si="61"/>
        <v/>
      </c>
      <c r="H649" s="37" t="str">
        <f>IF(OR(F649&lt;&gt;Rapport!$C$1,F649=""),"",ROW())</f>
        <v/>
      </c>
      <c r="I649" s="52" t="str">
        <f ca="1">IF(COUNTIF($I$3:I648,F649)&lt;1,F649,"")</f>
        <v/>
      </c>
      <c r="J649" s="37" t="str">
        <f t="shared" ca="1" si="62"/>
        <v/>
      </c>
      <c r="K649" s="51" t="str">
        <f>IF(Inventaires!I650="","",Inventaires!I650)</f>
        <v/>
      </c>
      <c r="L649" s="37" t="str">
        <f t="shared" si="65"/>
        <v/>
      </c>
    </row>
    <row r="650" spans="1:12" x14ac:dyDescent="0.3">
      <c r="A650" s="53" t="str">
        <f t="shared" ca="1" si="63"/>
        <v/>
      </c>
      <c r="B650" s="54" t="str">
        <f t="shared" ca="1" si="64"/>
        <v/>
      </c>
      <c r="D650" s="52" t="str">
        <f>IF(Inventaires!H651="","",Inventaires!H651)</f>
        <v/>
      </c>
      <c r="E650" s="37" t="str">
        <f t="shared" si="60"/>
        <v/>
      </c>
      <c r="F650" s="37" t="str">
        <f>IF(OR(Inventaires!H651="",Rapport!A$2&lt;&gt;Inventaires!H651),"",Inventaires!I651)</f>
        <v/>
      </c>
      <c r="G650" s="37" t="str">
        <f t="shared" si="61"/>
        <v/>
      </c>
      <c r="H650" s="37" t="str">
        <f>IF(OR(F650&lt;&gt;Rapport!$C$1,F650=""),"",ROW())</f>
        <v/>
      </c>
      <c r="I650" s="52" t="str">
        <f ca="1">IF(COUNTIF($I$3:I649,F650)&lt;1,F650,"")</f>
        <v/>
      </c>
      <c r="J650" s="37" t="str">
        <f t="shared" ca="1" si="62"/>
        <v/>
      </c>
      <c r="K650" s="51" t="str">
        <f>IF(Inventaires!I651="","",Inventaires!I651)</f>
        <v/>
      </c>
      <c r="L650" s="37" t="str">
        <f t="shared" si="65"/>
        <v/>
      </c>
    </row>
    <row r="651" spans="1:12" x14ac:dyDescent="0.3">
      <c r="A651" s="53" t="str">
        <f t="shared" ca="1" si="63"/>
        <v/>
      </c>
      <c r="B651" s="54" t="str">
        <f t="shared" ca="1" si="64"/>
        <v/>
      </c>
      <c r="D651" s="52" t="str">
        <f>IF(Inventaires!H652="","",Inventaires!H652)</f>
        <v/>
      </c>
      <c r="E651" s="37" t="str">
        <f t="shared" si="60"/>
        <v/>
      </c>
      <c r="F651" s="37" t="str">
        <f>IF(OR(Inventaires!H652="",Rapport!A$2&lt;&gt;Inventaires!H652),"",Inventaires!I652)</f>
        <v/>
      </c>
      <c r="G651" s="37" t="str">
        <f t="shared" si="61"/>
        <v/>
      </c>
      <c r="H651" s="37" t="str">
        <f>IF(OR(F651&lt;&gt;Rapport!$C$1,F651=""),"",ROW())</f>
        <v/>
      </c>
      <c r="I651" s="52" t="str">
        <f ca="1">IF(COUNTIF($I$3:I650,F651)&lt;1,F651,"")</f>
        <v/>
      </c>
      <c r="J651" s="37" t="str">
        <f t="shared" ca="1" si="62"/>
        <v/>
      </c>
      <c r="K651" s="51" t="str">
        <f>IF(Inventaires!I652="","",Inventaires!I652)</f>
        <v/>
      </c>
      <c r="L651" s="37" t="str">
        <f t="shared" si="65"/>
        <v/>
      </c>
    </row>
    <row r="652" spans="1:12" x14ac:dyDescent="0.3">
      <c r="A652" s="53" t="str">
        <f t="shared" ca="1" si="63"/>
        <v/>
      </c>
      <c r="B652" s="54" t="str">
        <f t="shared" ca="1" si="64"/>
        <v/>
      </c>
      <c r="D652" s="52" t="str">
        <f>IF(Inventaires!H653="","",Inventaires!H653)</f>
        <v/>
      </c>
      <c r="E652" s="37" t="str">
        <f t="shared" si="60"/>
        <v/>
      </c>
      <c r="F652" s="37" t="str">
        <f>IF(OR(Inventaires!H653="",Rapport!A$2&lt;&gt;Inventaires!H653),"",Inventaires!I653)</f>
        <v/>
      </c>
      <c r="G652" s="37" t="str">
        <f t="shared" si="61"/>
        <v/>
      </c>
      <c r="H652" s="37" t="str">
        <f>IF(OR(F652&lt;&gt;Rapport!$C$1,F652=""),"",ROW())</f>
        <v/>
      </c>
      <c r="I652" s="52" t="str">
        <f ca="1">IF(COUNTIF($I$3:I651,F652)&lt;1,F652,"")</f>
        <v/>
      </c>
      <c r="J652" s="37" t="str">
        <f t="shared" ca="1" si="62"/>
        <v/>
      </c>
      <c r="K652" s="51" t="str">
        <f>IF(Inventaires!I653="","",Inventaires!I653)</f>
        <v/>
      </c>
      <c r="L652" s="37" t="str">
        <f t="shared" si="65"/>
        <v/>
      </c>
    </row>
    <row r="653" spans="1:12" x14ac:dyDescent="0.3">
      <c r="A653" s="53" t="str">
        <f t="shared" ca="1" si="63"/>
        <v/>
      </c>
      <c r="B653" s="54" t="str">
        <f t="shared" ca="1" si="64"/>
        <v/>
      </c>
      <c r="D653" s="52" t="str">
        <f>IF(Inventaires!H654="","",Inventaires!H654)</f>
        <v/>
      </c>
      <c r="E653" s="37" t="str">
        <f t="shared" si="60"/>
        <v/>
      </c>
      <c r="F653" s="37" t="str">
        <f>IF(OR(Inventaires!H654="",Rapport!A$2&lt;&gt;Inventaires!H654),"",Inventaires!I654)</f>
        <v/>
      </c>
      <c r="G653" s="37" t="str">
        <f t="shared" si="61"/>
        <v/>
      </c>
      <c r="H653" s="37" t="str">
        <f>IF(OR(F653&lt;&gt;Rapport!$C$1,F653=""),"",ROW())</f>
        <v/>
      </c>
      <c r="I653" s="52" t="str">
        <f ca="1">IF(COUNTIF($I$3:I652,F653)&lt;1,F653,"")</f>
        <v/>
      </c>
      <c r="J653" s="37" t="str">
        <f t="shared" ca="1" si="62"/>
        <v/>
      </c>
      <c r="K653" s="51" t="str">
        <f>IF(Inventaires!I654="","",Inventaires!I654)</f>
        <v/>
      </c>
      <c r="L653" s="37" t="str">
        <f t="shared" si="65"/>
        <v/>
      </c>
    </row>
    <row r="654" spans="1:12" x14ac:dyDescent="0.3">
      <c r="A654" s="53" t="str">
        <f t="shared" ca="1" si="63"/>
        <v/>
      </c>
      <c r="B654" s="54" t="str">
        <f t="shared" ca="1" si="64"/>
        <v/>
      </c>
      <c r="D654" s="52" t="str">
        <f>IF(Inventaires!H655="","",Inventaires!H655)</f>
        <v/>
      </c>
      <c r="E654" s="37" t="str">
        <f t="shared" si="60"/>
        <v/>
      </c>
      <c r="F654" s="37" t="str">
        <f>IF(OR(Inventaires!H655="",Rapport!A$2&lt;&gt;Inventaires!H655),"",Inventaires!I655)</f>
        <v/>
      </c>
      <c r="G654" s="37" t="str">
        <f t="shared" si="61"/>
        <v/>
      </c>
      <c r="H654" s="37" t="str">
        <f>IF(OR(F654&lt;&gt;Rapport!$C$1,F654=""),"",ROW())</f>
        <v/>
      </c>
      <c r="I654" s="52" t="str">
        <f ca="1">IF(COUNTIF($I$3:I653,F654)&lt;1,F654,"")</f>
        <v/>
      </c>
      <c r="J654" s="37" t="str">
        <f t="shared" ca="1" si="62"/>
        <v/>
      </c>
      <c r="K654" s="51" t="str">
        <f>IF(Inventaires!I655="","",Inventaires!I655)</f>
        <v/>
      </c>
      <c r="L654" s="37" t="str">
        <f t="shared" si="65"/>
        <v/>
      </c>
    </row>
    <row r="655" spans="1:12" x14ac:dyDescent="0.3">
      <c r="A655" s="53" t="str">
        <f t="shared" ca="1" si="63"/>
        <v/>
      </c>
      <c r="B655" s="54" t="str">
        <f t="shared" ca="1" si="64"/>
        <v/>
      </c>
      <c r="D655" s="52" t="str">
        <f>IF(Inventaires!H656="","",Inventaires!H656)</f>
        <v/>
      </c>
      <c r="E655" s="37" t="str">
        <f t="shared" si="60"/>
        <v/>
      </c>
      <c r="F655" s="37" t="str">
        <f>IF(OR(Inventaires!H656="",Rapport!A$2&lt;&gt;Inventaires!H656),"",Inventaires!I656)</f>
        <v/>
      </c>
      <c r="G655" s="37" t="str">
        <f t="shared" si="61"/>
        <v/>
      </c>
      <c r="H655" s="37" t="str">
        <f>IF(OR(F655&lt;&gt;Rapport!$C$1,F655=""),"",ROW())</f>
        <v/>
      </c>
      <c r="I655" s="52" t="str">
        <f ca="1">IF(COUNTIF($I$3:I654,F655)&lt;1,F655,"")</f>
        <v/>
      </c>
      <c r="J655" s="37" t="str">
        <f t="shared" ca="1" si="62"/>
        <v/>
      </c>
      <c r="K655" s="51" t="str">
        <f>IF(Inventaires!I656="","",Inventaires!I656)</f>
        <v/>
      </c>
      <c r="L655" s="37" t="str">
        <f t="shared" si="65"/>
        <v/>
      </c>
    </row>
    <row r="656" spans="1:12" x14ac:dyDescent="0.3">
      <c r="A656" s="53" t="str">
        <f t="shared" ca="1" si="63"/>
        <v/>
      </c>
      <c r="B656" s="54" t="str">
        <f t="shared" ca="1" si="64"/>
        <v/>
      </c>
      <c r="D656" s="52" t="str">
        <f>IF(Inventaires!H657="","",Inventaires!H657)</f>
        <v/>
      </c>
      <c r="E656" s="37" t="str">
        <f t="shared" si="60"/>
        <v/>
      </c>
      <c r="F656" s="37" t="str">
        <f>IF(OR(Inventaires!H657="",Rapport!A$2&lt;&gt;Inventaires!H657),"",Inventaires!I657)</f>
        <v/>
      </c>
      <c r="G656" s="37" t="str">
        <f t="shared" si="61"/>
        <v/>
      </c>
      <c r="H656" s="37" t="str">
        <f>IF(OR(F656&lt;&gt;Rapport!$C$1,F656=""),"",ROW())</f>
        <v/>
      </c>
      <c r="I656" s="52" t="str">
        <f ca="1">IF(COUNTIF($I$3:I655,F656)&lt;1,F656,"")</f>
        <v/>
      </c>
      <c r="J656" s="37" t="str">
        <f t="shared" ca="1" si="62"/>
        <v/>
      </c>
      <c r="K656" s="51" t="str">
        <f>IF(Inventaires!I657="","",Inventaires!I657)</f>
        <v/>
      </c>
      <c r="L656" s="37" t="str">
        <f t="shared" si="65"/>
        <v/>
      </c>
    </row>
    <row r="657" spans="1:12" x14ac:dyDescent="0.3">
      <c r="A657" s="53" t="str">
        <f t="shared" ca="1" si="63"/>
        <v/>
      </c>
      <c r="B657" s="54" t="str">
        <f t="shared" ca="1" si="64"/>
        <v/>
      </c>
      <c r="D657" s="52" t="str">
        <f>IF(Inventaires!H658="","",Inventaires!H658)</f>
        <v/>
      </c>
      <c r="E657" s="37" t="str">
        <f t="shared" si="60"/>
        <v/>
      </c>
      <c r="F657" s="37" t="str">
        <f>IF(OR(Inventaires!H658="",Rapport!A$2&lt;&gt;Inventaires!H658),"",Inventaires!I658)</f>
        <v/>
      </c>
      <c r="G657" s="37" t="str">
        <f t="shared" si="61"/>
        <v/>
      </c>
      <c r="H657" s="37" t="str">
        <f>IF(OR(F657&lt;&gt;Rapport!$C$1,F657=""),"",ROW())</f>
        <v/>
      </c>
      <c r="I657" s="52" t="str">
        <f ca="1">IF(COUNTIF($I$3:I656,F657)&lt;1,F657,"")</f>
        <v/>
      </c>
      <c r="J657" s="37" t="str">
        <f t="shared" ca="1" si="62"/>
        <v/>
      </c>
      <c r="K657" s="51" t="str">
        <f>IF(Inventaires!I658="","",Inventaires!I658)</f>
        <v/>
      </c>
      <c r="L657" s="37" t="str">
        <f t="shared" si="65"/>
        <v/>
      </c>
    </row>
    <row r="658" spans="1:12" x14ac:dyDescent="0.3">
      <c r="A658" s="53" t="str">
        <f t="shared" ca="1" si="63"/>
        <v/>
      </c>
      <c r="B658" s="54" t="str">
        <f t="shared" ca="1" si="64"/>
        <v/>
      </c>
      <c r="D658" s="52" t="str">
        <f>IF(Inventaires!H659="","",Inventaires!H659)</f>
        <v/>
      </c>
      <c r="E658" s="37" t="str">
        <f t="shared" si="60"/>
        <v/>
      </c>
      <c r="F658" s="37" t="str">
        <f>IF(OR(Inventaires!H659="",Rapport!A$2&lt;&gt;Inventaires!H659),"",Inventaires!I659)</f>
        <v/>
      </c>
      <c r="G658" s="37" t="str">
        <f t="shared" si="61"/>
        <v/>
      </c>
      <c r="H658" s="37" t="str">
        <f>IF(OR(F658&lt;&gt;Rapport!$C$1,F658=""),"",ROW())</f>
        <v/>
      </c>
      <c r="I658" s="52" t="str">
        <f ca="1">IF(COUNTIF($I$3:I657,F658)&lt;1,F658,"")</f>
        <v/>
      </c>
      <c r="J658" s="37" t="str">
        <f t="shared" ca="1" si="62"/>
        <v/>
      </c>
      <c r="K658" s="51" t="str">
        <f>IF(Inventaires!I659="","",Inventaires!I659)</f>
        <v/>
      </c>
      <c r="L658" s="37" t="str">
        <f t="shared" si="65"/>
        <v/>
      </c>
    </row>
    <row r="659" spans="1:12" x14ac:dyDescent="0.3">
      <c r="A659" s="53" t="str">
        <f t="shared" ca="1" si="63"/>
        <v/>
      </c>
      <c r="B659" s="54" t="str">
        <f t="shared" ca="1" si="64"/>
        <v/>
      </c>
      <c r="D659" s="52" t="str">
        <f>IF(Inventaires!H660="","",Inventaires!H660)</f>
        <v/>
      </c>
      <c r="E659" s="37" t="str">
        <f t="shared" si="60"/>
        <v/>
      </c>
      <c r="F659" s="37" t="str">
        <f>IF(OR(Inventaires!H660="",Rapport!A$2&lt;&gt;Inventaires!H660),"",Inventaires!I660)</f>
        <v/>
      </c>
      <c r="G659" s="37" t="str">
        <f t="shared" si="61"/>
        <v/>
      </c>
      <c r="H659" s="37" t="str">
        <f>IF(OR(F659&lt;&gt;Rapport!$C$1,F659=""),"",ROW())</f>
        <v/>
      </c>
      <c r="I659" s="52" t="str">
        <f ca="1">IF(COUNTIF($I$3:I658,F659)&lt;1,F659,"")</f>
        <v/>
      </c>
      <c r="J659" s="37" t="str">
        <f t="shared" ca="1" si="62"/>
        <v/>
      </c>
      <c r="K659" s="51" t="str">
        <f>IF(Inventaires!I660="","",Inventaires!I660)</f>
        <v/>
      </c>
      <c r="L659" s="37" t="str">
        <f t="shared" si="65"/>
        <v/>
      </c>
    </row>
    <row r="660" spans="1:12" x14ac:dyDescent="0.3">
      <c r="A660" s="53" t="str">
        <f t="shared" ca="1" si="63"/>
        <v/>
      </c>
      <c r="B660" s="54" t="str">
        <f t="shared" ca="1" si="64"/>
        <v/>
      </c>
      <c r="D660" s="52" t="str">
        <f>IF(Inventaires!H661="","",Inventaires!H661)</f>
        <v/>
      </c>
      <c r="E660" s="37" t="str">
        <f t="shared" si="60"/>
        <v/>
      </c>
      <c r="F660" s="37" t="str">
        <f>IF(OR(Inventaires!H661="",Rapport!A$2&lt;&gt;Inventaires!H661),"",Inventaires!I661)</f>
        <v/>
      </c>
      <c r="G660" s="37" t="str">
        <f t="shared" si="61"/>
        <v/>
      </c>
      <c r="H660" s="37" t="str">
        <f>IF(OR(F660&lt;&gt;Rapport!$C$1,F660=""),"",ROW())</f>
        <v/>
      </c>
      <c r="I660" s="52" t="str">
        <f ca="1">IF(COUNTIF($I$3:I659,F660)&lt;1,F660,"")</f>
        <v/>
      </c>
      <c r="J660" s="37" t="str">
        <f t="shared" ca="1" si="62"/>
        <v/>
      </c>
      <c r="K660" s="51" t="str">
        <f>IF(Inventaires!I661="","",Inventaires!I661)</f>
        <v/>
      </c>
      <c r="L660" s="37" t="str">
        <f t="shared" si="65"/>
        <v/>
      </c>
    </row>
    <row r="661" spans="1:12" x14ac:dyDescent="0.3">
      <c r="A661" s="53" t="str">
        <f t="shared" ca="1" si="63"/>
        <v/>
      </c>
      <c r="B661" s="54" t="str">
        <f t="shared" ca="1" si="64"/>
        <v/>
      </c>
      <c r="D661" s="52" t="str">
        <f>IF(Inventaires!H662="","",Inventaires!H662)</f>
        <v/>
      </c>
      <c r="E661" s="37" t="str">
        <f t="shared" si="60"/>
        <v/>
      </c>
      <c r="F661" s="37" t="str">
        <f>IF(OR(Inventaires!H662="",Rapport!A$2&lt;&gt;Inventaires!H662),"",Inventaires!I662)</f>
        <v/>
      </c>
      <c r="G661" s="37" t="str">
        <f t="shared" si="61"/>
        <v/>
      </c>
      <c r="H661" s="37" t="str">
        <f>IF(OR(F661&lt;&gt;Rapport!$C$1,F661=""),"",ROW())</f>
        <v/>
      </c>
      <c r="I661" s="52" t="str">
        <f ca="1">IF(COUNTIF($I$3:I660,F661)&lt;1,F661,"")</f>
        <v/>
      </c>
      <c r="J661" s="37" t="str">
        <f t="shared" ca="1" si="62"/>
        <v/>
      </c>
      <c r="K661" s="51" t="str">
        <f>IF(Inventaires!I662="","",Inventaires!I662)</f>
        <v/>
      </c>
      <c r="L661" s="37" t="str">
        <f t="shared" si="65"/>
        <v/>
      </c>
    </row>
    <row r="662" spans="1:12" x14ac:dyDescent="0.3">
      <c r="A662" s="53" t="str">
        <f t="shared" ca="1" si="63"/>
        <v/>
      </c>
      <c r="B662" s="54" t="str">
        <f t="shared" ca="1" si="64"/>
        <v/>
      </c>
      <c r="D662" s="52" t="str">
        <f>IF(Inventaires!H663="","",Inventaires!H663)</f>
        <v/>
      </c>
      <c r="E662" s="37" t="str">
        <f t="shared" si="60"/>
        <v/>
      </c>
      <c r="F662" s="37" t="str">
        <f>IF(OR(Inventaires!H663="",Rapport!A$2&lt;&gt;Inventaires!H663),"",Inventaires!I663)</f>
        <v/>
      </c>
      <c r="G662" s="37" t="str">
        <f t="shared" si="61"/>
        <v/>
      </c>
      <c r="H662" s="37" t="str">
        <f>IF(OR(F662&lt;&gt;Rapport!$C$1,F662=""),"",ROW())</f>
        <v/>
      </c>
      <c r="I662" s="52" t="str">
        <f ca="1">IF(COUNTIF($I$3:I661,F662)&lt;1,F662,"")</f>
        <v/>
      </c>
      <c r="J662" s="37" t="str">
        <f t="shared" ca="1" si="62"/>
        <v/>
      </c>
      <c r="K662" s="51" t="str">
        <f>IF(Inventaires!I663="","",Inventaires!I663)</f>
        <v/>
      </c>
      <c r="L662" s="37" t="str">
        <f t="shared" si="65"/>
        <v/>
      </c>
    </row>
    <row r="663" spans="1:12" x14ac:dyDescent="0.3">
      <c r="A663" s="53" t="str">
        <f t="shared" ca="1" si="63"/>
        <v/>
      </c>
      <c r="B663" s="54" t="str">
        <f t="shared" ca="1" si="64"/>
        <v/>
      </c>
      <c r="D663" s="52" t="str">
        <f>IF(Inventaires!H664="","",Inventaires!H664)</f>
        <v/>
      </c>
      <c r="E663" s="37" t="str">
        <f t="shared" si="60"/>
        <v/>
      </c>
      <c r="F663" s="37" t="str">
        <f>IF(OR(Inventaires!H664="",Rapport!A$2&lt;&gt;Inventaires!H664),"",Inventaires!I664)</f>
        <v/>
      </c>
      <c r="G663" s="37" t="str">
        <f t="shared" si="61"/>
        <v/>
      </c>
      <c r="H663" s="37" t="str">
        <f>IF(OR(F663&lt;&gt;Rapport!$C$1,F663=""),"",ROW())</f>
        <v/>
      </c>
      <c r="I663" s="52" t="str">
        <f ca="1">IF(COUNTIF($I$3:I662,F663)&lt;1,F663,"")</f>
        <v/>
      </c>
      <c r="J663" s="37" t="str">
        <f t="shared" ca="1" si="62"/>
        <v/>
      </c>
      <c r="K663" s="51" t="str">
        <f>IF(Inventaires!I664="","",Inventaires!I664)</f>
        <v/>
      </c>
      <c r="L663" s="37" t="str">
        <f t="shared" si="65"/>
        <v/>
      </c>
    </row>
    <row r="664" spans="1:12" x14ac:dyDescent="0.3">
      <c r="A664" s="53" t="str">
        <f t="shared" ca="1" si="63"/>
        <v/>
      </c>
      <c r="B664" s="54" t="str">
        <f t="shared" ca="1" si="64"/>
        <v/>
      </c>
      <c r="D664" s="52" t="str">
        <f>IF(Inventaires!H665="","",Inventaires!H665)</f>
        <v/>
      </c>
      <c r="E664" s="37" t="str">
        <f t="shared" si="60"/>
        <v/>
      </c>
      <c r="F664" s="37" t="str">
        <f>IF(OR(Inventaires!H665="",Rapport!A$2&lt;&gt;Inventaires!H665),"",Inventaires!I665)</f>
        <v/>
      </c>
      <c r="G664" s="37" t="str">
        <f t="shared" si="61"/>
        <v/>
      </c>
      <c r="H664" s="37" t="str">
        <f>IF(OR(F664&lt;&gt;Rapport!$C$1,F664=""),"",ROW())</f>
        <v/>
      </c>
      <c r="I664" s="52" t="str">
        <f ca="1">IF(COUNTIF($I$3:I663,F664)&lt;1,F664,"")</f>
        <v/>
      </c>
      <c r="J664" s="37" t="str">
        <f t="shared" ca="1" si="62"/>
        <v/>
      </c>
      <c r="K664" s="51" t="str">
        <f>IF(Inventaires!I665="","",Inventaires!I665)</f>
        <v/>
      </c>
      <c r="L664" s="37" t="str">
        <f t="shared" si="65"/>
        <v/>
      </c>
    </row>
    <row r="665" spans="1:12" x14ac:dyDescent="0.3">
      <c r="A665" s="53" t="str">
        <f t="shared" ca="1" si="63"/>
        <v/>
      </c>
      <c r="B665" s="54" t="str">
        <f t="shared" ca="1" si="64"/>
        <v/>
      </c>
      <c r="D665" s="52" t="str">
        <f>IF(Inventaires!H666="","",Inventaires!H666)</f>
        <v/>
      </c>
      <c r="E665" s="37" t="str">
        <f t="shared" si="60"/>
        <v/>
      </c>
      <c r="F665" s="37" t="str">
        <f>IF(OR(Inventaires!H666="",Rapport!A$2&lt;&gt;Inventaires!H666),"",Inventaires!I666)</f>
        <v/>
      </c>
      <c r="G665" s="37" t="str">
        <f t="shared" si="61"/>
        <v/>
      </c>
      <c r="H665" s="37" t="str">
        <f>IF(OR(F665&lt;&gt;Rapport!$C$1,F665=""),"",ROW())</f>
        <v/>
      </c>
      <c r="I665" s="52" t="str">
        <f ca="1">IF(COUNTIF($I$3:I664,F665)&lt;1,F665,"")</f>
        <v/>
      </c>
      <c r="J665" s="37" t="str">
        <f t="shared" ca="1" si="62"/>
        <v/>
      </c>
      <c r="K665" s="51" t="str">
        <f>IF(Inventaires!I666="","",Inventaires!I666)</f>
        <v/>
      </c>
      <c r="L665" s="37" t="str">
        <f t="shared" si="65"/>
        <v/>
      </c>
    </row>
    <row r="666" spans="1:12" x14ac:dyDescent="0.3">
      <c r="A666" s="53" t="str">
        <f t="shared" ca="1" si="63"/>
        <v/>
      </c>
      <c r="B666" s="54" t="str">
        <f t="shared" ca="1" si="64"/>
        <v/>
      </c>
      <c r="D666" s="52" t="str">
        <f>IF(Inventaires!H667="","",Inventaires!H667)</f>
        <v/>
      </c>
      <c r="E666" s="37" t="str">
        <f t="shared" si="60"/>
        <v/>
      </c>
      <c r="F666" s="37" t="str">
        <f>IF(OR(Inventaires!H667="",Rapport!A$2&lt;&gt;Inventaires!H667),"",Inventaires!I667)</f>
        <v/>
      </c>
      <c r="G666" s="37" t="str">
        <f t="shared" si="61"/>
        <v/>
      </c>
      <c r="H666" s="37" t="str">
        <f>IF(OR(F666&lt;&gt;Rapport!$C$1,F666=""),"",ROW())</f>
        <v/>
      </c>
      <c r="I666" s="52" t="str">
        <f ca="1">IF(COUNTIF($I$3:I665,F666)&lt;1,F666,"")</f>
        <v/>
      </c>
      <c r="J666" s="37" t="str">
        <f t="shared" ca="1" si="62"/>
        <v/>
      </c>
      <c r="K666" s="51" t="str">
        <f>IF(Inventaires!I667="","",Inventaires!I667)</f>
        <v/>
      </c>
      <c r="L666" s="37" t="str">
        <f t="shared" si="65"/>
        <v/>
      </c>
    </row>
    <row r="667" spans="1:12" x14ac:dyDescent="0.3">
      <c r="A667" s="53" t="str">
        <f t="shared" ca="1" si="63"/>
        <v/>
      </c>
      <c r="B667" s="54" t="str">
        <f t="shared" ca="1" si="64"/>
        <v/>
      </c>
      <c r="D667" s="52" t="str">
        <f>IF(Inventaires!H668="","",Inventaires!H668)</f>
        <v/>
      </c>
      <c r="E667" s="37" t="str">
        <f t="shared" si="60"/>
        <v/>
      </c>
      <c r="F667" s="37" t="str">
        <f>IF(OR(Inventaires!H668="",Rapport!A$2&lt;&gt;Inventaires!H668),"",Inventaires!I668)</f>
        <v/>
      </c>
      <c r="G667" s="37" t="str">
        <f t="shared" si="61"/>
        <v/>
      </c>
      <c r="H667" s="37" t="str">
        <f>IF(OR(F667&lt;&gt;Rapport!$C$1,F667=""),"",ROW())</f>
        <v/>
      </c>
      <c r="I667" s="52" t="str">
        <f ca="1">IF(COUNTIF($I$3:I666,F667)&lt;1,F667,"")</f>
        <v/>
      </c>
      <c r="J667" s="37" t="str">
        <f t="shared" ca="1" si="62"/>
        <v/>
      </c>
      <c r="K667" s="51" t="str">
        <f>IF(Inventaires!I668="","",Inventaires!I668)</f>
        <v/>
      </c>
      <c r="L667" s="37" t="str">
        <f t="shared" si="65"/>
        <v/>
      </c>
    </row>
    <row r="668" spans="1:12" x14ac:dyDescent="0.3">
      <c r="A668" s="53" t="str">
        <f t="shared" ca="1" si="63"/>
        <v/>
      </c>
      <c r="B668" s="54" t="str">
        <f t="shared" ca="1" si="64"/>
        <v/>
      </c>
      <c r="D668" s="52" t="str">
        <f>IF(Inventaires!H669="","",Inventaires!H669)</f>
        <v/>
      </c>
      <c r="E668" s="37" t="str">
        <f t="shared" si="60"/>
        <v/>
      </c>
      <c r="F668" s="37" t="str">
        <f>IF(OR(Inventaires!H669="",Rapport!A$2&lt;&gt;Inventaires!H669),"",Inventaires!I669)</f>
        <v/>
      </c>
      <c r="G668" s="37" t="str">
        <f t="shared" si="61"/>
        <v/>
      </c>
      <c r="H668" s="37" t="str">
        <f>IF(OR(F668&lt;&gt;Rapport!$C$1,F668=""),"",ROW())</f>
        <v/>
      </c>
      <c r="I668" s="52" t="str">
        <f ca="1">IF(COUNTIF($I$3:I667,F668)&lt;1,F668,"")</f>
        <v/>
      </c>
      <c r="J668" s="37" t="str">
        <f t="shared" ca="1" si="62"/>
        <v/>
      </c>
      <c r="K668" s="51" t="str">
        <f>IF(Inventaires!I669="","",Inventaires!I669)</f>
        <v/>
      </c>
      <c r="L668" s="37" t="str">
        <f t="shared" si="65"/>
        <v/>
      </c>
    </row>
    <row r="669" spans="1:12" x14ac:dyDescent="0.3">
      <c r="A669" s="53" t="str">
        <f t="shared" ca="1" si="63"/>
        <v/>
      </c>
      <c r="B669" s="54" t="str">
        <f t="shared" ca="1" si="64"/>
        <v/>
      </c>
      <c r="D669" s="52" t="str">
        <f>IF(Inventaires!H670="","",Inventaires!H670)</f>
        <v/>
      </c>
      <c r="E669" s="37" t="str">
        <f t="shared" si="60"/>
        <v/>
      </c>
      <c r="F669" s="37" t="str">
        <f>IF(OR(Inventaires!H670="",Rapport!A$2&lt;&gt;Inventaires!H670),"",Inventaires!I670)</f>
        <v/>
      </c>
      <c r="G669" s="37" t="str">
        <f t="shared" si="61"/>
        <v/>
      </c>
      <c r="H669" s="37" t="str">
        <f>IF(OR(F669&lt;&gt;Rapport!$C$1,F669=""),"",ROW())</f>
        <v/>
      </c>
      <c r="I669" s="52" t="str">
        <f ca="1">IF(COUNTIF($I$3:I668,F669)&lt;1,F669,"")</f>
        <v/>
      </c>
      <c r="J669" s="37" t="str">
        <f t="shared" ca="1" si="62"/>
        <v/>
      </c>
      <c r="K669" s="51" t="str">
        <f>IF(Inventaires!I670="","",Inventaires!I670)</f>
        <v/>
      </c>
      <c r="L669" s="37" t="str">
        <f t="shared" si="65"/>
        <v/>
      </c>
    </row>
    <row r="670" spans="1:12" x14ac:dyDescent="0.3">
      <c r="A670" s="53" t="str">
        <f t="shared" ca="1" si="63"/>
        <v/>
      </c>
      <c r="B670" s="54" t="str">
        <f t="shared" ca="1" si="64"/>
        <v/>
      </c>
      <c r="D670" s="52" t="str">
        <f>IF(Inventaires!H671="","",Inventaires!H671)</f>
        <v/>
      </c>
      <c r="E670" s="37" t="str">
        <f t="shared" si="60"/>
        <v/>
      </c>
      <c r="F670" s="37" t="str">
        <f>IF(OR(Inventaires!H671="",Rapport!A$2&lt;&gt;Inventaires!H671),"",Inventaires!I671)</f>
        <v/>
      </c>
      <c r="G670" s="37" t="str">
        <f t="shared" si="61"/>
        <v/>
      </c>
      <c r="H670" s="37" t="str">
        <f>IF(OR(F670&lt;&gt;Rapport!$C$1,F670=""),"",ROW())</f>
        <v/>
      </c>
      <c r="I670" s="52" t="str">
        <f ca="1">IF(COUNTIF($I$3:I669,F670)&lt;1,F670,"")</f>
        <v/>
      </c>
      <c r="J670" s="37" t="str">
        <f t="shared" ca="1" si="62"/>
        <v/>
      </c>
      <c r="K670" s="51" t="str">
        <f>IF(Inventaires!I671="","",Inventaires!I671)</f>
        <v/>
      </c>
      <c r="L670" s="37" t="str">
        <f t="shared" si="65"/>
        <v/>
      </c>
    </row>
    <row r="671" spans="1:12" x14ac:dyDescent="0.3">
      <c r="A671" s="53" t="str">
        <f t="shared" ca="1" si="63"/>
        <v/>
      </c>
      <c r="B671" s="54" t="str">
        <f t="shared" ca="1" si="64"/>
        <v/>
      </c>
      <c r="D671" s="52" t="str">
        <f>IF(Inventaires!H672="","",Inventaires!H672)</f>
        <v/>
      </c>
      <c r="E671" s="37" t="str">
        <f t="shared" si="60"/>
        <v/>
      </c>
      <c r="F671" s="37" t="str">
        <f>IF(OR(Inventaires!H672="",Rapport!A$2&lt;&gt;Inventaires!H672),"",Inventaires!I672)</f>
        <v/>
      </c>
      <c r="G671" s="37" t="str">
        <f t="shared" si="61"/>
        <v/>
      </c>
      <c r="H671" s="37" t="str">
        <f>IF(OR(F671&lt;&gt;Rapport!$C$1,F671=""),"",ROW())</f>
        <v/>
      </c>
      <c r="I671" s="52" t="str">
        <f ca="1">IF(COUNTIF($I$3:I670,F671)&lt;1,F671,"")</f>
        <v/>
      </c>
      <c r="J671" s="37" t="str">
        <f t="shared" ca="1" si="62"/>
        <v/>
      </c>
      <c r="K671" s="51" t="str">
        <f>IF(Inventaires!I672="","",Inventaires!I672)</f>
        <v/>
      </c>
      <c r="L671" s="37" t="str">
        <f t="shared" si="65"/>
        <v/>
      </c>
    </row>
    <row r="672" spans="1:12" x14ac:dyDescent="0.3">
      <c r="A672" s="53" t="str">
        <f t="shared" ca="1" si="63"/>
        <v/>
      </c>
      <c r="B672" s="54" t="str">
        <f t="shared" ca="1" si="64"/>
        <v/>
      </c>
      <c r="D672" s="52" t="str">
        <f>IF(Inventaires!H673="","",Inventaires!H673)</f>
        <v/>
      </c>
      <c r="E672" s="37" t="str">
        <f t="shared" si="60"/>
        <v/>
      </c>
      <c r="F672" s="37" t="str">
        <f>IF(OR(Inventaires!H673="",Rapport!A$2&lt;&gt;Inventaires!H673),"",Inventaires!I673)</f>
        <v/>
      </c>
      <c r="G672" s="37" t="str">
        <f t="shared" si="61"/>
        <v/>
      </c>
      <c r="H672" s="37" t="str">
        <f>IF(OR(F672&lt;&gt;Rapport!$C$1,F672=""),"",ROW())</f>
        <v/>
      </c>
      <c r="I672" s="52" t="str">
        <f ca="1">IF(COUNTIF($I$3:I671,F672)&lt;1,F672,"")</f>
        <v/>
      </c>
      <c r="J672" s="37" t="str">
        <f t="shared" ca="1" si="62"/>
        <v/>
      </c>
      <c r="K672" s="51" t="str">
        <f>IF(Inventaires!I673="","",Inventaires!I673)</f>
        <v/>
      </c>
      <c r="L672" s="37" t="str">
        <f t="shared" si="65"/>
        <v/>
      </c>
    </row>
    <row r="673" spans="1:12" x14ac:dyDescent="0.3">
      <c r="A673" s="53" t="str">
        <f t="shared" ca="1" si="63"/>
        <v/>
      </c>
      <c r="B673" s="54" t="str">
        <f t="shared" ca="1" si="64"/>
        <v/>
      </c>
      <c r="D673" s="52" t="str">
        <f>IF(Inventaires!H674="","",Inventaires!H674)</f>
        <v/>
      </c>
      <c r="E673" s="37" t="str">
        <f t="shared" si="60"/>
        <v/>
      </c>
      <c r="F673" s="37" t="str">
        <f>IF(OR(Inventaires!H674="",Rapport!A$2&lt;&gt;Inventaires!H674),"",Inventaires!I674)</f>
        <v/>
      </c>
      <c r="G673" s="37" t="str">
        <f t="shared" si="61"/>
        <v/>
      </c>
      <c r="H673" s="37" t="str">
        <f>IF(OR(F673&lt;&gt;Rapport!$C$1,F673=""),"",ROW())</f>
        <v/>
      </c>
      <c r="I673" s="52" t="str">
        <f ca="1">IF(COUNTIF($I$3:I672,F673)&lt;1,F673,"")</f>
        <v/>
      </c>
      <c r="J673" s="37" t="str">
        <f t="shared" ca="1" si="62"/>
        <v/>
      </c>
      <c r="K673" s="51" t="str">
        <f>IF(Inventaires!I674="","",Inventaires!I674)</f>
        <v/>
      </c>
      <c r="L673" s="37" t="str">
        <f t="shared" si="65"/>
        <v/>
      </c>
    </row>
    <row r="674" spans="1:12" x14ac:dyDescent="0.3">
      <c r="A674" s="53" t="str">
        <f t="shared" ca="1" si="63"/>
        <v/>
      </c>
      <c r="B674" s="54" t="str">
        <f t="shared" ca="1" si="64"/>
        <v/>
      </c>
      <c r="D674" s="52" t="str">
        <f>IF(Inventaires!H675="","",Inventaires!H675)</f>
        <v/>
      </c>
      <c r="E674" s="37" t="str">
        <f t="shared" si="60"/>
        <v/>
      </c>
      <c r="F674" s="37" t="str">
        <f>IF(OR(Inventaires!H675="",Rapport!A$2&lt;&gt;Inventaires!H675),"",Inventaires!I675)</f>
        <v/>
      </c>
      <c r="G674" s="37" t="str">
        <f t="shared" si="61"/>
        <v/>
      </c>
      <c r="H674" s="37" t="str">
        <f>IF(OR(F674&lt;&gt;Rapport!$C$1,F674=""),"",ROW())</f>
        <v/>
      </c>
      <c r="I674" s="52" t="str">
        <f ca="1">IF(COUNTIF($I$3:I673,F674)&lt;1,F674,"")</f>
        <v/>
      </c>
      <c r="J674" s="37" t="str">
        <f t="shared" ca="1" si="62"/>
        <v/>
      </c>
      <c r="K674" s="51" t="str">
        <f>IF(Inventaires!I675="","",Inventaires!I675)</f>
        <v/>
      </c>
      <c r="L674" s="37" t="str">
        <f t="shared" si="65"/>
        <v/>
      </c>
    </row>
    <row r="675" spans="1:12" x14ac:dyDescent="0.3">
      <c r="A675" s="53" t="str">
        <f t="shared" ca="1" si="63"/>
        <v/>
      </c>
      <c r="B675" s="54" t="str">
        <f t="shared" ca="1" si="64"/>
        <v/>
      </c>
      <c r="D675" s="52" t="str">
        <f>IF(Inventaires!H676="","",Inventaires!H676)</f>
        <v/>
      </c>
      <c r="E675" s="37" t="str">
        <f t="shared" si="60"/>
        <v/>
      </c>
      <c r="F675" s="37" t="str">
        <f>IF(OR(Inventaires!H676="",Rapport!A$2&lt;&gt;Inventaires!H676),"",Inventaires!I676)</f>
        <v/>
      </c>
      <c r="G675" s="37" t="str">
        <f t="shared" si="61"/>
        <v/>
      </c>
      <c r="H675" s="37" t="str">
        <f>IF(OR(F675&lt;&gt;Rapport!$C$1,F675=""),"",ROW())</f>
        <v/>
      </c>
      <c r="I675" s="52" t="str">
        <f ca="1">IF(COUNTIF($I$3:I674,F675)&lt;1,F675,"")</f>
        <v/>
      </c>
      <c r="J675" s="37" t="str">
        <f t="shared" ca="1" si="62"/>
        <v/>
      </c>
      <c r="K675" s="51" t="str">
        <f>IF(Inventaires!I676="","",Inventaires!I676)</f>
        <v/>
      </c>
      <c r="L675" s="37" t="str">
        <f t="shared" si="65"/>
        <v/>
      </c>
    </row>
    <row r="676" spans="1:12" x14ac:dyDescent="0.3">
      <c r="A676" s="53" t="str">
        <f t="shared" ca="1" si="63"/>
        <v/>
      </c>
      <c r="B676" s="54" t="str">
        <f t="shared" ca="1" si="64"/>
        <v/>
      </c>
      <c r="D676" s="52" t="str">
        <f>IF(Inventaires!H677="","",Inventaires!H677)</f>
        <v/>
      </c>
      <c r="E676" s="37" t="str">
        <f t="shared" si="60"/>
        <v/>
      </c>
      <c r="F676" s="37" t="str">
        <f>IF(OR(Inventaires!H677="",Rapport!A$2&lt;&gt;Inventaires!H677),"",Inventaires!I677)</f>
        <v/>
      </c>
      <c r="G676" s="37" t="str">
        <f t="shared" si="61"/>
        <v/>
      </c>
      <c r="H676" s="37" t="str">
        <f>IF(OR(F676&lt;&gt;Rapport!$C$1,F676=""),"",ROW())</f>
        <v/>
      </c>
      <c r="I676" s="52" t="str">
        <f ca="1">IF(COUNTIF($I$3:I675,F676)&lt;1,F676,"")</f>
        <v/>
      </c>
      <c r="J676" s="37" t="str">
        <f t="shared" ca="1" si="62"/>
        <v/>
      </c>
      <c r="K676" s="51" t="str">
        <f>IF(Inventaires!I677="","",Inventaires!I677)</f>
        <v/>
      </c>
      <c r="L676" s="37" t="str">
        <f t="shared" si="65"/>
        <v/>
      </c>
    </row>
    <row r="677" spans="1:12" x14ac:dyDescent="0.3">
      <c r="A677" s="53" t="str">
        <f t="shared" ca="1" si="63"/>
        <v/>
      </c>
      <c r="B677" s="54" t="str">
        <f t="shared" ca="1" si="64"/>
        <v/>
      </c>
      <c r="D677" s="52" t="str">
        <f>IF(Inventaires!H678="","",Inventaires!H678)</f>
        <v/>
      </c>
      <c r="E677" s="37" t="str">
        <f t="shared" si="60"/>
        <v/>
      </c>
      <c r="F677" s="37" t="str">
        <f>IF(OR(Inventaires!H678="",Rapport!A$2&lt;&gt;Inventaires!H678),"",Inventaires!I678)</f>
        <v/>
      </c>
      <c r="G677" s="37" t="str">
        <f t="shared" si="61"/>
        <v/>
      </c>
      <c r="H677" s="37" t="str">
        <f>IF(OR(F677&lt;&gt;Rapport!$C$1,F677=""),"",ROW())</f>
        <v/>
      </c>
      <c r="I677" s="52" t="str">
        <f ca="1">IF(COUNTIF($I$3:I676,F677)&lt;1,F677,"")</f>
        <v/>
      </c>
      <c r="J677" s="37" t="str">
        <f t="shared" ca="1" si="62"/>
        <v/>
      </c>
      <c r="K677" s="51" t="str">
        <f>IF(Inventaires!I678="","",Inventaires!I678)</f>
        <v/>
      </c>
      <c r="L677" s="37" t="str">
        <f t="shared" si="65"/>
        <v/>
      </c>
    </row>
    <row r="678" spans="1:12" x14ac:dyDescent="0.3">
      <c r="A678" s="53" t="str">
        <f t="shared" ca="1" si="63"/>
        <v/>
      </c>
      <c r="B678" s="54" t="str">
        <f t="shared" ca="1" si="64"/>
        <v/>
      </c>
      <c r="D678" s="52" t="str">
        <f>IF(Inventaires!H679="","",Inventaires!H679)</f>
        <v/>
      </c>
      <c r="E678" s="37" t="str">
        <f t="shared" si="60"/>
        <v/>
      </c>
      <c r="F678" s="37" t="str">
        <f>IF(OR(Inventaires!H679="",Rapport!A$2&lt;&gt;Inventaires!H679),"",Inventaires!I679)</f>
        <v/>
      </c>
      <c r="G678" s="37" t="str">
        <f t="shared" si="61"/>
        <v/>
      </c>
      <c r="H678" s="37" t="str">
        <f>IF(OR(F678&lt;&gt;Rapport!$C$1,F678=""),"",ROW())</f>
        <v/>
      </c>
      <c r="I678" s="52" t="str">
        <f ca="1">IF(COUNTIF($I$3:I677,F678)&lt;1,F678,"")</f>
        <v/>
      </c>
      <c r="J678" s="37" t="str">
        <f t="shared" ca="1" si="62"/>
        <v/>
      </c>
      <c r="K678" s="51" t="str">
        <f>IF(Inventaires!I679="","",Inventaires!I679)</f>
        <v/>
      </c>
      <c r="L678" s="37" t="str">
        <f t="shared" si="65"/>
        <v/>
      </c>
    </row>
    <row r="679" spans="1:12" x14ac:dyDescent="0.3">
      <c r="A679" s="53" t="str">
        <f t="shared" ca="1" si="63"/>
        <v/>
      </c>
      <c r="B679" s="54" t="str">
        <f t="shared" ca="1" si="64"/>
        <v/>
      </c>
      <c r="D679" s="52" t="str">
        <f>IF(Inventaires!H680="","",Inventaires!H680)</f>
        <v/>
      </c>
      <c r="E679" s="37" t="str">
        <f t="shared" si="60"/>
        <v/>
      </c>
      <c r="F679" s="37" t="str">
        <f>IF(OR(Inventaires!H680="",Rapport!A$2&lt;&gt;Inventaires!H680),"",Inventaires!I680)</f>
        <v/>
      </c>
      <c r="G679" s="37" t="str">
        <f t="shared" si="61"/>
        <v/>
      </c>
      <c r="H679" s="37" t="str">
        <f>IF(OR(F679&lt;&gt;Rapport!$C$1,F679=""),"",ROW())</f>
        <v/>
      </c>
      <c r="I679" s="52" t="str">
        <f ca="1">IF(COUNTIF($I$3:I678,F679)&lt;1,F679,"")</f>
        <v/>
      </c>
      <c r="J679" s="37" t="str">
        <f t="shared" ca="1" si="62"/>
        <v/>
      </c>
      <c r="K679" s="51" t="str">
        <f>IF(Inventaires!I680="","",Inventaires!I680)</f>
        <v/>
      </c>
      <c r="L679" s="37" t="str">
        <f t="shared" si="65"/>
        <v/>
      </c>
    </row>
    <row r="680" spans="1:12" x14ac:dyDescent="0.3">
      <c r="A680" s="53" t="str">
        <f t="shared" ca="1" si="63"/>
        <v/>
      </c>
      <c r="B680" s="54" t="str">
        <f t="shared" ca="1" si="64"/>
        <v/>
      </c>
      <c r="D680" s="52" t="str">
        <f>IF(Inventaires!H681="","",Inventaires!H681)</f>
        <v/>
      </c>
      <c r="E680" s="37" t="str">
        <f t="shared" si="60"/>
        <v/>
      </c>
      <c r="F680" s="37" t="str">
        <f>IF(OR(Inventaires!H681="",Rapport!A$2&lt;&gt;Inventaires!H681),"",Inventaires!I681)</f>
        <v/>
      </c>
      <c r="G680" s="37" t="str">
        <f t="shared" si="61"/>
        <v/>
      </c>
      <c r="H680" s="37" t="str">
        <f>IF(OR(F680&lt;&gt;Rapport!$C$1,F680=""),"",ROW())</f>
        <v/>
      </c>
      <c r="I680" s="52" t="str">
        <f ca="1">IF(COUNTIF($I$3:I679,F680)&lt;1,F680,"")</f>
        <v/>
      </c>
      <c r="J680" s="37" t="str">
        <f t="shared" ca="1" si="62"/>
        <v/>
      </c>
      <c r="K680" s="51" t="str">
        <f>IF(Inventaires!I681="","",Inventaires!I681)</f>
        <v/>
      </c>
      <c r="L680" s="37" t="str">
        <f t="shared" si="65"/>
        <v/>
      </c>
    </row>
    <row r="681" spans="1:12" x14ac:dyDescent="0.3">
      <c r="A681" s="53" t="str">
        <f t="shared" ca="1" si="63"/>
        <v/>
      </c>
      <c r="B681" s="54" t="str">
        <f t="shared" ca="1" si="64"/>
        <v/>
      </c>
      <c r="D681" s="52" t="str">
        <f>IF(Inventaires!H682="","",Inventaires!H682)</f>
        <v/>
      </c>
      <c r="E681" s="37" t="str">
        <f t="shared" si="60"/>
        <v/>
      </c>
      <c r="F681" s="37" t="str">
        <f>IF(OR(Inventaires!H682="",Rapport!A$2&lt;&gt;Inventaires!H682),"",Inventaires!I682)</f>
        <v/>
      </c>
      <c r="G681" s="37" t="str">
        <f t="shared" si="61"/>
        <v/>
      </c>
      <c r="H681" s="37" t="str">
        <f>IF(OR(F681&lt;&gt;Rapport!$C$1,F681=""),"",ROW())</f>
        <v/>
      </c>
      <c r="I681" s="52" t="str">
        <f ca="1">IF(COUNTIF($I$3:I680,F681)&lt;1,F681,"")</f>
        <v/>
      </c>
      <c r="J681" s="37" t="str">
        <f t="shared" ca="1" si="62"/>
        <v/>
      </c>
      <c r="K681" s="51" t="str">
        <f>IF(Inventaires!I682="","",Inventaires!I682)</f>
        <v/>
      </c>
      <c r="L681" s="37" t="str">
        <f t="shared" si="65"/>
        <v/>
      </c>
    </row>
    <row r="682" spans="1:12" x14ac:dyDescent="0.3">
      <c r="A682" s="53" t="str">
        <f t="shared" ca="1" si="63"/>
        <v/>
      </c>
      <c r="B682" s="54" t="str">
        <f t="shared" ca="1" si="64"/>
        <v/>
      </c>
      <c r="D682" s="52" t="str">
        <f>IF(Inventaires!H683="","",Inventaires!H683)</f>
        <v/>
      </c>
      <c r="E682" s="37" t="str">
        <f t="shared" si="60"/>
        <v/>
      </c>
      <c r="F682" s="37" t="str">
        <f>IF(OR(Inventaires!H683="",Rapport!A$2&lt;&gt;Inventaires!H683),"",Inventaires!I683)</f>
        <v/>
      </c>
      <c r="G682" s="37" t="str">
        <f t="shared" si="61"/>
        <v/>
      </c>
      <c r="H682" s="37" t="str">
        <f>IF(OR(F682&lt;&gt;Rapport!$C$1,F682=""),"",ROW())</f>
        <v/>
      </c>
      <c r="I682" s="52" t="str">
        <f ca="1">IF(COUNTIF($I$3:I681,F682)&lt;1,F682,"")</f>
        <v/>
      </c>
      <c r="J682" s="37" t="str">
        <f t="shared" ca="1" si="62"/>
        <v/>
      </c>
      <c r="K682" s="51" t="str">
        <f>IF(Inventaires!I683="","",Inventaires!I683)</f>
        <v/>
      </c>
      <c r="L682" s="37" t="str">
        <f t="shared" si="65"/>
        <v/>
      </c>
    </row>
    <row r="683" spans="1:12" x14ac:dyDescent="0.3">
      <c r="A683" s="53" t="str">
        <f t="shared" ca="1" si="63"/>
        <v/>
      </c>
      <c r="B683" s="54" t="str">
        <f t="shared" ca="1" si="64"/>
        <v/>
      </c>
      <c r="D683" s="52" t="str">
        <f>IF(Inventaires!H684="","",Inventaires!H684)</f>
        <v/>
      </c>
      <c r="E683" s="37" t="str">
        <f t="shared" si="60"/>
        <v/>
      </c>
      <c r="F683" s="37" t="str">
        <f>IF(OR(Inventaires!H684="",Rapport!A$2&lt;&gt;Inventaires!H684),"",Inventaires!I684)</f>
        <v/>
      </c>
      <c r="G683" s="37" t="str">
        <f t="shared" si="61"/>
        <v/>
      </c>
      <c r="H683" s="37" t="str">
        <f>IF(OR(F683&lt;&gt;Rapport!$C$1,F683=""),"",ROW())</f>
        <v/>
      </c>
      <c r="I683" s="52" t="str">
        <f ca="1">IF(COUNTIF($I$3:I682,F683)&lt;1,F683,"")</f>
        <v/>
      </c>
      <c r="J683" s="37" t="str">
        <f t="shared" ca="1" si="62"/>
        <v/>
      </c>
      <c r="K683" s="51" t="str">
        <f>IF(Inventaires!I684="","",Inventaires!I684)</f>
        <v/>
      </c>
      <c r="L683" s="37" t="str">
        <f t="shared" si="65"/>
        <v/>
      </c>
    </row>
    <row r="684" spans="1:12" x14ac:dyDescent="0.3">
      <c r="A684" s="53" t="str">
        <f t="shared" ca="1" si="63"/>
        <v/>
      </c>
      <c r="B684" s="54" t="str">
        <f t="shared" ca="1" si="64"/>
        <v/>
      </c>
      <c r="D684" s="52" t="str">
        <f>IF(Inventaires!H685="","",Inventaires!H685)</f>
        <v/>
      </c>
      <c r="E684" s="37" t="str">
        <f t="shared" si="60"/>
        <v/>
      </c>
      <c r="F684" s="37" t="str">
        <f>IF(OR(Inventaires!H685="",Rapport!A$2&lt;&gt;Inventaires!H685),"",Inventaires!I685)</f>
        <v/>
      </c>
      <c r="G684" s="37" t="str">
        <f t="shared" si="61"/>
        <v/>
      </c>
      <c r="H684" s="37" t="str">
        <f>IF(OR(F684&lt;&gt;Rapport!$C$1,F684=""),"",ROW())</f>
        <v/>
      </c>
      <c r="I684" s="52" t="str">
        <f ca="1">IF(COUNTIF($I$3:I683,F684)&lt;1,F684,"")</f>
        <v/>
      </c>
      <c r="J684" s="37" t="str">
        <f t="shared" ca="1" si="62"/>
        <v/>
      </c>
      <c r="K684" s="51" t="str">
        <f>IF(Inventaires!I685="","",Inventaires!I685)</f>
        <v/>
      </c>
      <c r="L684" s="37" t="str">
        <f t="shared" si="65"/>
        <v/>
      </c>
    </row>
    <row r="685" spans="1:12" x14ac:dyDescent="0.3">
      <c r="A685" s="53" t="str">
        <f t="shared" ca="1" si="63"/>
        <v/>
      </c>
      <c r="B685" s="54" t="str">
        <f t="shared" ca="1" si="64"/>
        <v/>
      </c>
      <c r="D685" s="52" t="str">
        <f>IF(Inventaires!H686="","",Inventaires!H686)</f>
        <v/>
      </c>
      <c r="E685" s="37" t="str">
        <f t="shared" si="60"/>
        <v/>
      </c>
      <c r="F685" s="37" t="str">
        <f>IF(OR(Inventaires!H686="",Rapport!A$2&lt;&gt;Inventaires!H686),"",Inventaires!I686)</f>
        <v/>
      </c>
      <c r="G685" s="37" t="str">
        <f t="shared" si="61"/>
        <v/>
      </c>
      <c r="H685" s="37" t="str">
        <f>IF(OR(F685&lt;&gt;Rapport!$C$1,F685=""),"",ROW())</f>
        <v/>
      </c>
      <c r="I685" s="52" t="str">
        <f ca="1">IF(COUNTIF($I$3:I684,F685)&lt;1,F685,"")</f>
        <v/>
      </c>
      <c r="J685" s="37" t="str">
        <f t="shared" ca="1" si="62"/>
        <v/>
      </c>
      <c r="K685" s="51" t="str">
        <f>IF(Inventaires!I686="","",Inventaires!I686)</f>
        <v/>
      </c>
      <c r="L685" s="37" t="str">
        <f t="shared" si="65"/>
        <v/>
      </c>
    </row>
    <row r="686" spans="1:12" x14ac:dyDescent="0.3">
      <c r="A686" s="53" t="str">
        <f t="shared" ca="1" si="63"/>
        <v/>
      </c>
      <c r="B686" s="54" t="str">
        <f t="shared" ca="1" si="64"/>
        <v/>
      </c>
      <c r="D686" s="52" t="str">
        <f>IF(Inventaires!H687="","",Inventaires!H687)</f>
        <v/>
      </c>
      <c r="E686" s="37" t="str">
        <f t="shared" si="60"/>
        <v/>
      </c>
      <c r="F686" s="37" t="str">
        <f>IF(OR(Inventaires!H687="",Rapport!A$2&lt;&gt;Inventaires!H687),"",Inventaires!I687)</f>
        <v/>
      </c>
      <c r="G686" s="37" t="str">
        <f t="shared" si="61"/>
        <v/>
      </c>
      <c r="H686" s="37" t="str">
        <f>IF(OR(F686&lt;&gt;Rapport!$C$1,F686=""),"",ROW())</f>
        <v/>
      </c>
      <c r="I686" s="52" t="str">
        <f ca="1">IF(COUNTIF($I$3:I685,F686)&lt;1,F686,"")</f>
        <v/>
      </c>
      <c r="J686" s="37" t="str">
        <f t="shared" ca="1" si="62"/>
        <v/>
      </c>
      <c r="K686" s="51" t="str">
        <f>IF(Inventaires!I687="","",Inventaires!I687)</f>
        <v/>
      </c>
      <c r="L686" s="37" t="str">
        <f t="shared" si="65"/>
        <v/>
      </c>
    </row>
    <row r="687" spans="1:12" x14ac:dyDescent="0.3">
      <c r="A687" s="53" t="str">
        <f t="shared" ca="1" si="63"/>
        <v/>
      </c>
      <c r="B687" s="54" t="str">
        <f t="shared" ca="1" si="64"/>
        <v/>
      </c>
      <c r="D687" s="52" t="str">
        <f>IF(Inventaires!H688="","",Inventaires!H688)</f>
        <v/>
      </c>
      <c r="E687" s="37" t="str">
        <f t="shared" si="60"/>
        <v/>
      </c>
      <c r="F687" s="37" t="str">
        <f>IF(OR(Inventaires!H688="",Rapport!A$2&lt;&gt;Inventaires!H688),"",Inventaires!I688)</f>
        <v/>
      </c>
      <c r="G687" s="37" t="str">
        <f t="shared" si="61"/>
        <v/>
      </c>
      <c r="H687" s="37" t="str">
        <f>IF(OR(F687&lt;&gt;Rapport!$C$1,F687=""),"",ROW())</f>
        <v/>
      </c>
      <c r="I687" s="52" t="str">
        <f ca="1">IF(COUNTIF($I$3:I686,F687)&lt;1,F687,"")</f>
        <v/>
      </c>
      <c r="J687" s="37" t="str">
        <f t="shared" ca="1" si="62"/>
        <v/>
      </c>
      <c r="K687" s="51" t="str">
        <f>IF(Inventaires!I688="","",Inventaires!I688)</f>
        <v/>
      </c>
      <c r="L687" s="37" t="str">
        <f t="shared" si="65"/>
        <v/>
      </c>
    </row>
    <row r="688" spans="1:12" x14ac:dyDescent="0.3">
      <c r="A688" s="53" t="str">
        <f t="shared" ca="1" si="63"/>
        <v/>
      </c>
      <c r="B688" s="54" t="str">
        <f t="shared" ca="1" si="64"/>
        <v/>
      </c>
      <c r="D688" s="52" t="str">
        <f>IF(Inventaires!H689="","",Inventaires!H689)</f>
        <v/>
      </c>
      <c r="E688" s="37" t="str">
        <f t="shared" si="60"/>
        <v/>
      </c>
      <c r="F688" s="37" t="str">
        <f>IF(OR(Inventaires!H689="",Rapport!A$2&lt;&gt;Inventaires!H689),"",Inventaires!I689)</f>
        <v/>
      </c>
      <c r="G688" s="37" t="str">
        <f t="shared" si="61"/>
        <v/>
      </c>
      <c r="H688" s="37" t="str">
        <f>IF(OR(F688&lt;&gt;Rapport!$C$1,F688=""),"",ROW())</f>
        <v/>
      </c>
      <c r="I688" s="52" t="str">
        <f ca="1">IF(COUNTIF($I$3:I687,F688)&lt;1,F688,"")</f>
        <v/>
      </c>
      <c r="J688" s="37" t="str">
        <f t="shared" ca="1" si="62"/>
        <v/>
      </c>
      <c r="K688" s="51" t="str">
        <f>IF(Inventaires!I689="","",Inventaires!I689)</f>
        <v/>
      </c>
      <c r="L688" s="37" t="str">
        <f t="shared" si="65"/>
        <v/>
      </c>
    </row>
    <row r="689" spans="1:12" x14ac:dyDescent="0.3">
      <c r="A689" s="53" t="str">
        <f t="shared" ca="1" si="63"/>
        <v/>
      </c>
      <c r="B689" s="54" t="str">
        <f t="shared" ca="1" si="64"/>
        <v/>
      </c>
      <c r="D689" s="52" t="str">
        <f>IF(Inventaires!H690="","",Inventaires!H690)</f>
        <v/>
      </c>
      <c r="E689" s="37" t="str">
        <f t="shared" si="60"/>
        <v/>
      </c>
      <c r="F689" s="37" t="str">
        <f>IF(OR(Inventaires!H690="",Rapport!A$2&lt;&gt;Inventaires!H690),"",Inventaires!I690)</f>
        <v/>
      </c>
      <c r="G689" s="37" t="str">
        <f t="shared" si="61"/>
        <v/>
      </c>
      <c r="H689" s="37" t="str">
        <f>IF(OR(F689&lt;&gt;Rapport!$C$1,F689=""),"",ROW())</f>
        <v/>
      </c>
      <c r="I689" s="52" t="str">
        <f ca="1">IF(COUNTIF($I$3:I688,F689)&lt;1,F689,"")</f>
        <v/>
      </c>
      <c r="J689" s="37" t="str">
        <f t="shared" ca="1" si="62"/>
        <v/>
      </c>
      <c r="K689" s="51" t="str">
        <f>IF(Inventaires!I690="","",Inventaires!I690)</f>
        <v/>
      </c>
      <c r="L689" s="37" t="str">
        <f t="shared" si="65"/>
        <v/>
      </c>
    </row>
    <row r="690" spans="1:12" x14ac:dyDescent="0.3">
      <c r="A690" s="53" t="str">
        <f t="shared" ca="1" si="63"/>
        <v/>
      </c>
      <c r="B690" s="54" t="str">
        <f t="shared" ca="1" si="64"/>
        <v/>
      </c>
      <c r="D690" s="52" t="str">
        <f>IF(Inventaires!H691="","",Inventaires!H691)</f>
        <v/>
      </c>
      <c r="E690" s="37" t="str">
        <f t="shared" si="60"/>
        <v/>
      </c>
      <c r="F690" s="37" t="str">
        <f>IF(OR(Inventaires!H691="",Rapport!A$2&lt;&gt;Inventaires!H691),"",Inventaires!I691)</f>
        <v/>
      </c>
      <c r="G690" s="37" t="str">
        <f t="shared" si="61"/>
        <v/>
      </c>
      <c r="H690" s="37" t="str">
        <f>IF(OR(F690&lt;&gt;Rapport!$C$1,F690=""),"",ROW())</f>
        <v/>
      </c>
      <c r="I690" s="52" t="str">
        <f ca="1">IF(COUNTIF($I$3:I689,F690)&lt;1,F690,"")</f>
        <v/>
      </c>
      <c r="J690" s="37" t="str">
        <f t="shared" ca="1" si="62"/>
        <v/>
      </c>
      <c r="K690" s="51" t="str">
        <f>IF(Inventaires!I691="","",Inventaires!I691)</f>
        <v/>
      </c>
      <c r="L690" s="37" t="str">
        <f t="shared" si="65"/>
        <v/>
      </c>
    </row>
    <row r="691" spans="1:12" x14ac:dyDescent="0.3">
      <c r="A691" s="53" t="str">
        <f t="shared" ca="1" si="63"/>
        <v/>
      </c>
      <c r="B691" s="54" t="str">
        <f t="shared" ca="1" si="64"/>
        <v/>
      </c>
      <c r="D691" s="52" t="str">
        <f>IF(Inventaires!H692="","",Inventaires!H692)</f>
        <v/>
      </c>
      <c r="E691" s="37" t="str">
        <f t="shared" si="60"/>
        <v/>
      </c>
      <c r="F691" s="37" t="str">
        <f>IF(OR(Inventaires!H692="",Rapport!A$2&lt;&gt;Inventaires!H692),"",Inventaires!I692)</f>
        <v/>
      </c>
      <c r="G691" s="37" t="str">
        <f t="shared" si="61"/>
        <v/>
      </c>
      <c r="H691" s="37" t="str">
        <f>IF(OR(F691&lt;&gt;Rapport!$C$1,F691=""),"",ROW())</f>
        <v/>
      </c>
      <c r="I691" s="52" t="str">
        <f ca="1">IF(COUNTIF($I$3:I690,F691)&lt;1,F691,"")</f>
        <v/>
      </c>
      <c r="J691" s="37" t="str">
        <f t="shared" ca="1" si="62"/>
        <v/>
      </c>
      <c r="K691" s="51" t="str">
        <f>IF(Inventaires!I692="","",Inventaires!I692)</f>
        <v/>
      </c>
      <c r="L691" s="37" t="str">
        <f t="shared" si="65"/>
        <v/>
      </c>
    </row>
    <row r="692" spans="1:12" x14ac:dyDescent="0.3">
      <c r="A692" s="53" t="str">
        <f t="shared" ca="1" si="63"/>
        <v/>
      </c>
      <c r="B692" s="54" t="str">
        <f t="shared" ca="1" si="64"/>
        <v/>
      </c>
      <c r="D692" s="52" t="str">
        <f>IF(Inventaires!H693="","",Inventaires!H693)</f>
        <v/>
      </c>
      <c r="E692" s="37" t="str">
        <f t="shared" si="60"/>
        <v/>
      </c>
      <c r="F692" s="37" t="str">
        <f>IF(OR(Inventaires!H693="",Rapport!A$2&lt;&gt;Inventaires!H693),"",Inventaires!I693)</f>
        <v/>
      </c>
      <c r="G692" s="37" t="str">
        <f t="shared" si="61"/>
        <v/>
      </c>
      <c r="H692" s="37" t="str">
        <f>IF(OR(F692&lt;&gt;Rapport!$C$1,F692=""),"",ROW())</f>
        <v/>
      </c>
      <c r="I692" s="52" t="str">
        <f ca="1">IF(COUNTIF($I$3:I691,F692)&lt;1,F692,"")</f>
        <v/>
      </c>
      <c r="J692" s="37" t="str">
        <f t="shared" ca="1" si="62"/>
        <v/>
      </c>
      <c r="K692" s="51" t="str">
        <f>IF(Inventaires!I693="","",Inventaires!I693)</f>
        <v/>
      </c>
      <c r="L692" s="37" t="str">
        <f t="shared" si="65"/>
        <v/>
      </c>
    </row>
    <row r="693" spans="1:12" x14ac:dyDescent="0.3">
      <c r="A693" s="53" t="str">
        <f t="shared" ca="1" si="63"/>
        <v/>
      </c>
      <c r="B693" s="54" t="str">
        <f t="shared" ca="1" si="64"/>
        <v/>
      </c>
      <c r="D693" s="52" t="str">
        <f>IF(Inventaires!H694="","",Inventaires!H694)</f>
        <v/>
      </c>
      <c r="E693" s="37" t="str">
        <f t="shared" si="60"/>
        <v/>
      </c>
      <c r="F693" s="37" t="str">
        <f>IF(OR(Inventaires!H694="",Rapport!A$2&lt;&gt;Inventaires!H694),"",Inventaires!I694)</f>
        <v/>
      </c>
      <c r="G693" s="37" t="str">
        <f t="shared" si="61"/>
        <v/>
      </c>
      <c r="H693" s="37" t="str">
        <f>IF(OR(F693&lt;&gt;Rapport!$C$1,F693=""),"",ROW())</f>
        <v/>
      </c>
      <c r="I693" s="52" t="str">
        <f ca="1">IF(COUNTIF($I$3:I692,F693)&lt;1,F693,"")</f>
        <v/>
      </c>
      <c r="J693" s="37" t="str">
        <f t="shared" ca="1" si="62"/>
        <v/>
      </c>
      <c r="K693" s="51" t="str">
        <f>IF(Inventaires!I694="","",Inventaires!I694)</f>
        <v/>
      </c>
      <c r="L693" s="37" t="str">
        <f t="shared" si="65"/>
        <v/>
      </c>
    </row>
    <row r="694" spans="1:12" x14ac:dyDescent="0.3">
      <c r="A694" s="53" t="str">
        <f t="shared" ca="1" si="63"/>
        <v/>
      </c>
      <c r="B694" s="54" t="str">
        <f t="shared" ca="1" si="64"/>
        <v/>
      </c>
      <c r="D694" s="52" t="str">
        <f>IF(Inventaires!H695="","",Inventaires!H695)</f>
        <v/>
      </c>
      <c r="E694" s="37" t="str">
        <f t="shared" si="60"/>
        <v/>
      </c>
      <c r="F694" s="37" t="str">
        <f>IF(OR(Inventaires!H695="",Rapport!A$2&lt;&gt;Inventaires!H695),"",Inventaires!I695)</f>
        <v/>
      </c>
      <c r="G694" s="37" t="str">
        <f t="shared" si="61"/>
        <v/>
      </c>
      <c r="H694" s="37" t="str">
        <f>IF(OR(F694&lt;&gt;Rapport!$C$1,F694=""),"",ROW())</f>
        <v/>
      </c>
      <c r="I694" s="52" t="str">
        <f ca="1">IF(COUNTIF($I$3:I693,F694)&lt;1,F694,"")</f>
        <v/>
      </c>
      <c r="J694" s="37" t="str">
        <f t="shared" ca="1" si="62"/>
        <v/>
      </c>
      <c r="K694" s="51" t="str">
        <f>IF(Inventaires!I695="","",Inventaires!I695)</f>
        <v/>
      </c>
      <c r="L694" s="37" t="str">
        <f t="shared" si="65"/>
        <v/>
      </c>
    </row>
    <row r="695" spans="1:12" x14ac:dyDescent="0.3">
      <c r="A695" s="53" t="str">
        <f t="shared" ca="1" si="63"/>
        <v/>
      </c>
      <c r="B695" s="54" t="str">
        <f t="shared" ca="1" si="64"/>
        <v/>
      </c>
      <c r="D695" s="52" t="str">
        <f>IF(Inventaires!H696="","",Inventaires!H696)</f>
        <v/>
      </c>
      <c r="E695" s="37" t="str">
        <f t="shared" si="60"/>
        <v/>
      </c>
      <c r="F695" s="37" t="str">
        <f>IF(OR(Inventaires!H696="",Rapport!A$2&lt;&gt;Inventaires!H696),"",Inventaires!I696)</f>
        <v/>
      </c>
      <c r="G695" s="37" t="str">
        <f t="shared" si="61"/>
        <v/>
      </c>
      <c r="H695" s="37" t="str">
        <f>IF(OR(F695&lt;&gt;Rapport!$C$1,F695=""),"",ROW())</f>
        <v/>
      </c>
      <c r="I695" s="52" t="str">
        <f ca="1">IF(COUNTIF($I$3:I694,F695)&lt;1,F695,"")</f>
        <v/>
      </c>
      <c r="J695" s="37" t="str">
        <f t="shared" ca="1" si="62"/>
        <v/>
      </c>
      <c r="K695" s="51" t="str">
        <f>IF(Inventaires!I696="","",Inventaires!I696)</f>
        <v/>
      </c>
      <c r="L695" s="37" t="str">
        <f t="shared" si="65"/>
        <v/>
      </c>
    </row>
    <row r="696" spans="1:12" x14ac:dyDescent="0.3">
      <c r="A696" s="53" t="str">
        <f t="shared" ca="1" si="63"/>
        <v/>
      </c>
      <c r="B696" s="54" t="str">
        <f t="shared" ca="1" si="64"/>
        <v/>
      </c>
      <c r="D696" s="52" t="str">
        <f>IF(Inventaires!H697="","",Inventaires!H697)</f>
        <v/>
      </c>
      <c r="E696" s="37" t="str">
        <f t="shared" si="60"/>
        <v/>
      </c>
      <c r="F696" s="37" t="str">
        <f>IF(OR(Inventaires!H697="",Rapport!A$2&lt;&gt;Inventaires!H697),"",Inventaires!I697)</f>
        <v/>
      </c>
      <c r="G696" s="37" t="str">
        <f t="shared" si="61"/>
        <v/>
      </c>
      <c r="H696" s="37" t="str">
        <f>IF(OR(F696&lt;&gt;Rapport!$C$1,F696=""),"",ROW())</f>
        <v/>
      </c>
      <c r="I696" s="52" t="str">
        <f ca="1">IF(COUNTIF($I$3:I695,F696)&lt;1,F696,"")</f>
        <v/>
      </c>
      <c r="J696" s="37" t="str">
        <f t="shared" ca="1" si="62"/>
        <v/>
      </c>
      <c r="K696" s="51" t="str">
        <f>IF(Inventaires!I697="","",Inventaires!I697)</f>
        <v/>
      </c>
      <c r="L696" s="37" t="str">
        <f t="shared" si="65"/>
        <v/>
      </c>
    </row>
    <row r="697" spans="1:12" x14ac:dyDescent="0.3">
      <c r="A697" s="53" t="str">
        <f t="shared" ca="1" si="63"/>
        <v/>
      </c>
      <c r="B697" s="54" t="str">
        <f t="shared" ca="1" si="64"/>
        <v/>
      </c>
      <c r="D697" s="52" t="str">
        <f>IF(Inventaires!H698="","",Inventaires!H698)</f>
        <v/>
      </c>
      <c r="E697" s="37" t="str">
        <f t="shared" si="60"/>
        <v/>
      </c>
      <c r="F697" s="37" t="str">
        <f>IF(OR(Inventaires!H698="",Rapport!A$2&lt;&gt;Inventaires!H698),"",Inventaires!I698)</f>
        <v/>
      </c>
      <c r="G697" s="37" t="str">
        <f t="shared" si="61"/>
        <v/>
      </c>
      <c r="H697" s="37" t="str">
        <f>IF(OR(F697&lt;&gt;Rapport!$C$1,F697=""),"",ROW())</f>
        <v/>
      </c>
      <c r="I697" s="52" t="str">
        <f ca="1">IF(COUNTIF($I$3:I696,F697)&lt;1,F697,"")</f>
        <v/>
      </c>
      <c r="J697" s="37" t="str">
        <f t="shared" ca="1" si="62"/>
        <v/>
      </c>
      <c r="K697" s="51" t="str">
        <f>IF(Inventaires!I698="","",Inventaires!I698)</f>
        <v/>
      </c>
      <c r="L697" s="37" t="str">
        <f t="shared" si="65"/>
        <v/>
      </c>
    </row>
    <row r="698" spans="1:12" x14ac:dyDescent="0.3">
      <c r="A698" s="53" t="str">
        <f t="shared" ca="1" si="63"/>
        <v/>
      </c>
      <c r="B698" s="54" t="str">
        <f t="shared" ca="1" si="64"/>
        <v/>
      </c>
      <c r="D698" s="52" t="str">
        <f>IF(Inventaires!H699="","",Inventaires!H699)</f>
        <v/>
      </c>
      <c r="E698" s="37" t="str">
        <f t="shared" si="60"/>
        <v/>
      </c>
      <c r="F698" s="37" t="str">
        <f>IF(OR(Inventaires!H699="",Rapport!A$2&lt;&gt;Inventaires!H699),"",Inventaires!I699)</f>
        <v/>
      </c>
      <c r="G698" s="37" t="str">
        <f t="shared" si="61"/>
        <v/>
      </c>
      <c r="H698" s="37" t="str">
        <f>IF(OR(F698&lt;&gt;Rapport!$C$1,F698=""),"",ROW())</f>
        <v/>
      </c>
      <c r="I698" s="52" t="str">
        <f ca="1">IF(COUNTIF($I$3:I697,F698)&lt;1,F698,"")</f>
        <v/>
      </c>
      <c r="J698" s="37" t="str">
        <f t="shared" ca="1" si="62"/>
        <v/>
      </c>
      <c r="K698" s="51" t="str">
        <f>IF(Inventaires!I699="","",Inventaires!I699)</f>
        <v/>
      </c>
      <c r="L698" s="37" t="str">
        <f t="shared" si="65"/>
        <v/>
      </c>
    </row>
    <row r="699" spans="1:12" x14ac:dyDescent="0.3">
      <c r="A699" s="53" t="str">
        <f t="shared" ca="1" si="63"/>
        <v/>
      </c>
      <c r="B699" s="54" t="str">
        <f t="shared" ca="1" si="64"/>
        <v/>
      </c>
      <c r="D699" s="52" t="str">
        <f>IF(Inventaires!H700="","",Inventaires!H700)</f>
        <v/>
      </c>
      <c r="E699" s="37" t="str">
        <f t="shared" si="60"/>
        <v/>
      </c>
      <c r="F699" s="37" t="str">
        <f>IF(OR(Inventaires!H700="",Rapport!A$2&lt;&gt;Inventaires!H700),"",Inventaires!I700)</f>
        <v/>
      </c>
      <c r="G699" s="37" t="str">
        <f t="shared" si="61"/>
        <v/>
      </c>
      <c r="H699" s="37" t="str">
        <f>IF(OR(F699&lt;&gt;Rapport!$C$1,F699=""),"",ROW())</f>
        <v/>
      </c>
      <c r="I699" s="52" t="str">
        <f ca="1">IF(COUNTIF($I$3:I698,F699)&lt;1,F699,"")</f>
        <v/>
      </c>
      <c r="J699" s="37" t="str">
        <f t="shared" ca="1" si="62"/>
        <v/>
      </c>
      <c r="K699" s="51" t="str">
        <f>IF(Inventaires!I700="","",Inventaires!I700)</f>
        <v/>
      </c>
      <c r="L699" s="37" t="str">
        <f t="shared" si="65"/>
        <v/>
      </c>
    </row>
    <row r="700" spans="1:12" x14ac:dyDescent="0.3">
      <c r="A700" s="53" t="str">
        <f t="shared" ca="1" si="63"/>
        <v/>
      </c>
      <c r="B700" s="54" t="str">
        <f t="shared" ca="1" si="64"/>
        <v/>
      </c>
      <c r="D700" s="52" t="str">
        <f>IF(Inventaires!H701="","",Inventaires!H701)</f>
        <v/>
      </c>
      <c r="E700" s="37" t="str">
        <f t="shared" si="60"/>
        <v/>
      </c>
      <c r="F700" s="37" t="str">
        <f>IF(OR(Inventaires!H701="",Rapport!A$2&lt;&gt;Inventaires!H701),"",Inventaires!I701)</f>
        <v/>
      </c>
      <c r="G700" s="37" t="str">
        <f t="shared" si="61"/>
        <v/>
      </c>
      <c r="H700" s="37" t="str">
        <f>IF(OR(F700&lt;&gt;Rapport!$C$1,F700=""),"",ROW())</f>
        <v/>
      </c>
      <c r="I700" s="52" t="str">
        <f ca="1">IF(COUNTIF($I$3:I699,F700)&lt;1,F700,"")</f>
        <v/>
      </c>
      <c r="J700" s="37" t="str">
        <f t="shared" ca="1" si="62"/>
        <v/>
      </c>
      <c r="K700" s="51" t="str">
        <f>IF(Inventaires!I701="","",Inventaires!I701)</f>
        <v/>
      </c>
      <c r="L700" s="37" t="str">
        <f t="shared" si="65"/>
        <v/>
      </c>
    </row>
    <row r="701" spans="1:12" x14ac:dyDescent="0.3">
      <c r="A701" s="53" t="str">
        <f t="shared" ca="1" si="63"/>
        <v/>
      </c>
      <c r="B701" s="54" t="str">
        <f t="shared" ca="1" si="64"/>
        <v/>
      </c>
      <c r="D701" s="52" t="str">
        <f>IF(Inventaires!H702="","",Inventaires!H702)</f>
        <v/>
      </c>
      <c r="E701" s="37" t="str">
        <f t="shared" si="60"/>
        <v/>
      </c>
      <c r="F701" s="37" t="str">
        <f>IF(OR(Inventaires!H702="",Rapport!A$2&lt;&gt;Inventaires!H702),"",Inventaires!I702)</f>
        <v/>
      </c>
      <c r="G701" s="37" t="str">
        <f t="shared" si="61"/>
        <v/>
      </c>
      <c r="H701" s="37" t="str">
        <f>IF(OR(F701&lt;&gt;Rapport!$C$1,F701=""),"",ROW())</f>
        <v/>
      </c>
      <c r="I701" s="52" t="str">
        <f ca="1">IF(COUNTIF($I$3:I700,F701)&lt;1,F701,"")</f>
        <v/>
      </c>
      <c r="J701" s="37" t="str">
        <f t="shared" ca="1" si="62"/>
        <v/>
      </c>
      <c r="K701" s="51" t="str">
        <f>IF(Inventaires!I702="","",Inventaires!I702)</f>
        <v/>
      </c>
      <c r="L701" s="37" t="str">
        <f t="shared" si="65"/>
        <v/>
      </c>
    </row>
    <row r="702" spans="1:12" x14ac:dyDescent="0.3">
      <c r="A702" s="53" t="str">
        <f t="shared" ca="1" si="63"/>
        <v/>
      </c>
      <c r="B702" s="54" t="str">
        <f t="shared" ca="1" si="64"/>
        <v/>
      </c>
      <c r="D702" s="52" t="str">
        <f>IF(Inventaires!H703="","",Inventaires!H703)</f>
        <v/>
      </c>
      <c r="E702" s="37" t="str">
        <f t="shared" si="60"/>
        <v/>
      </c>
      <c r="F702" s="37" t="str">
        <f>IF(OR(Inventaires!H703="",Rapport!A$2&lt;&gt;Inventaires!H703),"",Inventaires!I703)</f>
        <v/>
      </c>
      <c r="G702" s="37" t="str">
        <f t="shared" si="61"/>
        <v/>
      </c>
      <c r="H702" s="37" t="str">
        <f>IF(OR(F702&lt;&gt;Rapport!$C$1,F702=""),"",ROW())</f>
        <v/>
      </c>
      <c r="I702" s="52" t="str">
        <f ca="1">IF(COUNTIF($I$3:I701,F702)&lt;1,F702,"")</f>
        <v/>
      </c>
      <c r="J702" s="37" t="str">
        <f t="shared" ca="1" si="62"/>
        <v/>
      </c>
      <c r="K702" s="51" t="str">
        <f>IF(Inventaires!I703="","",Inventaires!I703)</f>
        <v/>
      </c>
      <c r="L702" s="37" t="str">
        <f t="shared" si="65"/>
        <v/>
      </c>
    </row>
    <row r="703" spans="1:12" x14ac:dyDescent="0.3">
      <c r="A703" s="53" t="str">
        <f t="shared" ca="1" si="63"/>
        <v/>
      </c>
      <c r="B703" s="54" t="str">
        <f t="shared" ca="1" si="64"/>
        <v/>
      </c>
      <c r="D703" s="52" t="str">
        <f>IF(Inventaires!H704="","",Inventaires!H704)</f>
        <v/>
      </c>
      <c r="E703" s="37" t="str">
        <f t="shared" si="60"/>
        <v/>
      </c>
      <c r="F703" s="37" t="str">
        <f>IF(OR(Inventaires!H704="",Rapport!A$2&lt;&gt;Inventaires!H704),"",Inventaires!I704)</f>
        <v/>
      </c>
      <c r="G703" s="37" t="str">
        <f t="shared" si="61"/>
        <v/>
      </c>
      <c r="H703" s="37" t="str">
        <f>IF(OR(F703&lt;&gt;Rapport!$C$1,F703=""),"",ROW())</f>
        <v/>
      </c>
      <c r="I703" s="52" t="str">
        <f ca="1">IF(COUNTIF($I$3:I702,F703)&lt;1,F703,"")</f>
        <v/>
      </c>
      <c r="J703" s="37" t="str">
        <f t="shared" ca="1" si="62"/>
        <v/>
      </c>
      <c r="K703" s="51" t="str">
        <f>IF(Inventaires!I704="","",Inventaires!I704)</f>
        <v/>
      </c>
      <c r="L703" s="37" t="str">
        <f t="shared" si="65"/>
        <v/>
      </c>
    </row>
    <row r="704" spans="1:12" x14ac:dyDescent="0.3">
      <c r="A704" s="53" t="str">
        <f t="shared" ca="1" si="63"/>
        <v/>
      </c>
      <c r="B704" s="54" t="str">
        <f t="shared" ca="1" si="64"/>
        <v/>
      </c>
      <c r="D704" s="52" t="str">
        <f>IF(Inventaires!H705="","",Inventaires!H705)</f>
        <v/>
      </c>
      <c r="E704" s="37" t="str">
        <f t="shared" si="60"/>
        <v/>
      </c>
      <c r="F704" s="37" t="str">
        <f>IF(OR(Inventaires!H705="",Rapport!A$2&lt;&gt;Inventaires!H705),"",Inventaires!I705)</f>
        <v/>
      </c>
      <c r="G704" s="37" t="str">
        <f t="shared" si="61"/>
        <v/>
      </c>
      <c r="H704" s="37" t="str">
        <f>IF(OR(F704&lt;&gt;Rapport!$C$1,F704=""),"",ROW())</f>
        <v/>
      </c>
      <c r="I704" s="52" t="str">
        <f ca="1">IF(COUNTIF($I$3:I703,F704)&lt;1,F704,"")</f>
        <v/>
      </c>
      <c r="J704" s="37" t="str">
        <f t="shared" ca="1" si="62"/>
        <v/>
      </c>
      <c r="K704" s="51" t="str">
        <f>IF(Inventaires!I705="","",Inventaires!I705)</f>
        <v/>
      </c>
      <c r="L704" s="37" t="str">
        <f t="shared" si="65"/>
        <v/>
      </c>
    </row>
    <row r="705" spans="1:12" x14ac:dyDescent="0.3">
      <c r="A705" s="53" t="str">
        <f t="shared" ca="1" si="63"/>
        <v/>
      </c>
      <c r="B705" s="54" t="str">
        <f t="shared" ca="1" si="64"/>
        <v/>
      </c>
      <c r="D705" s="52" t="str">
        <f>IF(Inventaires!H706="","",Inventaires!H706)</f>
        <v/>
      </c>
      <c r="E705" s="37" t="str">
        <f t="shared" si="60"/>
        <v/>
      </c>
      <c r="F705" s="37" t="str">
        <f>IF(OR(Inventaires!H706="",Rapport!A$2&lt;&gt;Inventaires!H706),"",Inventaires!I706)</f>
        <v/>
      </c>
      <c r="G705" s="37" t="str">
        <f t="shared" si="61"/>
        <v/>
      </c>
      <c r="H705" s="37" t="str">
        <f>IF(OR(F705&lt;&gt;Rapport!$C$1,F705=""),"",ROW())</f>
        <v/>
      </c>
      <c r="I705" s="52" t="str">
        <f ca="1">IF(COUNTIF($I$3:I704,F705)&lt;1,F705,"")</f>
        <v/>
      </c>
      <c r="J705" s="37" t="str">
        <f t="shared" ca="1" si="62"/>
        <v/>
      </c>
      <c r="K705" s="51" t="str">
        <f>IF(Inventaires!I706="","",Inventaires!I706)</f>
        <v/>
      </c>
      <c r="L705" s="37" t="str">
        <f t="shared" si="65"/>
        <v/>
      </c>
    </row>
    <row r="706" spans="1:12" x14ac:dyDescent="0.3">
      <c r="A706" s="53" t="str">
        <f t="shared" ca="1" si="63"/>
        <v/>
      </c>
      <c r="B706" s="54" t="str">
        <f t="shared" ca="1" si="64"/>
        <v/>
      </c>
      <c r="D706" s="52" t="str">
        <f>IF(Inventaires!H707="","",Inventaires!H707)</f>
        <v/>
      </c>
      <c r="E706" s="37" t="str">
        <f t="shared" ref="E706:E769" si="66">IF(OR(D706="",D706=D707),"",ROW())</f>
        <v/>
      </c>
      <c r="F706" s="37" t="str">
        <f>IF(OR(Inventaires!H707="",Rapport!A$2&lt;&gt;Inventaires!H707),"",Inventaires!I707)</f>
        <v/>
      </c>
      <c r="G706" s="37" t="str">
        <f t="shared" ref="G706:G769" si="67">IF(F706="","",ROW())</f>
        <v/>
      </c>
      <c r="H706" s="37" t="str">
        <f>IF(OR(F706&lt;&gt;Rapport!$C$1,F706=""),"",ROW())</f>
        <v/>
      </c>
      <c r="I706" s="52" t="str">
        <f ca="1">IF(COUNTIF($I$3:I705,F706)&lt;1,F706,"")</f>
        <v/>
      </c>
      <c r="J706" s="37" t="str">
        <f t="shared" ref="J706:J769" ca="1" si="68">IF(OR(I706=0,I706&lt;&gt;""),ROW(),"")</f>
        <v/>
      </c>
      <c r="K706" s="51" t="str">
        <f>IF(Inventaires!I707="","",Inventaires!I707)</f>
        <v/>
      </c>
      <c r="L706" s="37" t="str">
        <f t="shared" si="65"/>
        <v/>
      </c>
    </row>
    <row r="707" spans="1:12" x14ac:dyDescent="0.3">
      <c r="A707" s="53" t="str">
        <f t="shared" ref="A707:A770" ca="1" si="69">IF(ISERROR(SMALL(E$2:E$2500,ROW()-1)),"",INDIRECT("D"&amp;SMALL(E$2:E$2500,ROW()-1)))</f>
        <v/>
      </c>
      <c r="B707" s="54" t="str">
        <f t="shared" ref="B707:B770" ca="1" si="70">IF(ISERROR(SMALL(L$1:L$2500,ROW()-1)),"",INDIRECT("K"&amp;SMALL(L$1:L$2500,ROW()-1)))</f>
        <v/>
      </c>
      <c r="D707" s="52" t="str">
        <f>IF(Inventaires!H708="","",Inventaires!H708)</f>
        <v/>
      </c>
      <c r="E707" s="37" t="str">
        <f t="shared" si="66"/>
        <v/>
      </c>
      <c r="F707" s="37" t="str">
        <f>IF(OR(Inventaires!H708="",Rapport!A$2&lt;&gt;Inventaires!H708),"",Inventaires!I708)</f>
        <v/>
      </c>
      <c r="G707" s="37" t="str">
        <f t="shared" si="67"/>
        <v/>
      </c>
      <c r="H707" s="37" t="str">
        <f>IF(OR(F707&lt;&gt;Rapport!$C$1,F707=""),"",ROW())</f>
        <v/>
      </c>
      <c r="I707" s="52" t="str">
        <f ca="1">IF(COUNTIF($I$3:I706,F707)&lt;1,F707,"")</f>
        <v/>
      </c>
      <c r="J707" s="37" t="str">
        <f t="shared" ca="1" si="68"/>
        <v/>
      </c>
      <c r="K707" s="51" t="str">
        <f>IF(Inventaires!I708="","",Inventaires!I708)</f>
        <v/>
      </c>
      <c r="L707" s="37" t="str">
        <f t="shared" ref="L707:L770" si="71">IF(OR(K707="",K707=K708),"",ROW())</f>
        <v/>
      </c>
    </row>
    <row r="708" spans="1:12" x14ac:dyDescent="0.3">
      <c r="A708" s="53" t="str">
        <f t="shared" ca="1" si="69"/>
        <v/>
      </c>
      <c r="B708" s="54" t="str">
        <f t="shared" ca="1" si="70"/>
        <v/>
      </c>
      <c r="D708" s="52" t="str">
        <f>IF(Inventaires!H709="","",Inventaires!H709)</f>
        <v/>
      </c>
      <c r="E708" s="37" t="str">
        <f t="shared" si="66"/>
        <v/>
      </c>
      <c r="F708" s="37" t="str">
        <f>IF(OR(Inventaires!H709="",Rapport!A$2&lt;&gt;Inventaires!H709),"",Inventaires!I709)</f>
        <v/>
      </c>
      <c r="G708" s="37" t="str">
        <f t="shared" si="67"/>
        <v/>
      </c>
      <c r="H708" s="37" t="str">
        <f>IF(OR(F708&lt;&gt;Rapport!$C$1,F708=""),"",ROW())</f>
        <v/>
      </c>
      <c r="I708" s="52" t="str">
        <f ca="1">IF(COUNTIF($I$3:I707,F708)&lt;1,F708,"")</f>
        <v/>
      </c>
      <c r="J708" s="37" t="str">
        <f t="shared" ca="1" si="68"/>
        <v/>
      </c>
      <c r="K708" s="51" t="str">
        <f>IF(Inventaires!I709="","",Inventaires!I709)</f>
        <v/>
      </c>
      <c r="L708" s="37" t="str">
        <f t="shared" si="71"/>
        <v/>
      </c>
    </row>
    <row r="709" spans="1:12" x14ac:dyDescent="0.3">
      <c r="A709" s="53" t="str">
        <f t="shared" ca="1" si="69"/>
        <v/>
      </c>
      <c r="B709" s="54" t="str">
        <f t="shared" ca="1" si="70"/>
        <v/>
      </c>
      <c r="D709" s="52" t="str">
        <f>IF(Inventaires!H710="","",Inventaires!H710)</f>
        <v/>
      </c>
      <c r="E709" s="37" t="str">
        <f t="shared" si="66"/>
        <v/>
      </c>
      <c r="F709" s="37" t="str">
        <f>IF(OR(Inventaires!H710="",Rapport!A$2&lt;&gt;Inventaires!H710),"",Inventaires!I710)</f>
        <v/>
      </c>
      <c r="G709" s="37" t="str">
        <f t="shared" si="67"/>
        <v/>
      </c>
      <c r="H709" s="37" t="str">
        <f>IF(OR(F709&lt;&gt;Rapport!$C$1,F709=""),"",ROW())</f>
        <v/>
      </c>
      <c r="I709" s="52" t="str">
        <f ca="1">IF(COUNTIF($I$3:I708,F709)&lt;1,F709,"")</f>
        <v/>
      </c>
      <c r="J709" s="37" t="str">
        <f t="shared" ca="1" si="68"/>
        <v/>
      </c>
      <c r="K709" s="51" t="str">
        <f>IF(Inventaires!I710="","",Inventaires!I710)</f>
        <v/>
      </c>
      <c r="L709" s="37" t="str">
        <f t="shared" si="71"/>
        <v/>
      </c>
    </row>
    <row r="710" spans="1:12" x14ac:dyDescent="0.3">
      <c r="A710" s="53" t="str">
        <f t="shared" ca="1" si="69"/>
        <v/>
      </c>
      <c r="B710" s="54" t="str">
        <f t="shared" ca="1" si="70"/>
        <v/>
      </c>
      <c r="D710" s="52" t="str">
        <f>IF(Inventaires!H711="","",Inventaires!H711)</f>
        <v/>
      </c>
      <c r="E710" s="37" t="str">
        <f t="shared" si="66"/>
        <v/>
      </c>
      <c r="F710" s="37" t="str">
        <f>IF(OR(Inventaires!H711="",Rapport!A$2&lt;&gt;Inventaires!H711),"",Inventaires!I711)</f>
        <v/>
      </c>
      <c r="G710" s="37" t="str">
        <f t="shared" si="67"/>
        <v/>
      </c>
      <c r="H710" s="37" t="str">
        <f>IF(OR(F710&lt;&gt;Rapport!$C$1,F710=""),"",ROW())</f>
        <v/>
      </c>
      <c r="I710" s="52" t="str">
        <f ca="1">IF(COUNTIF($I$3:I709,F710)&lt;1,F710,"")</f>
        <v/>
      </c>
      <c r="J710" s="37" t="str">
        <f t="shared" ca="1" si="68"/>
        <v/>
      </c>
      <c r="K710" s="51" t="str">
        <f>IF(Inventaires!I711="","",Inventaires!I711)</f>
        <v/>
      </c>
      <c r="L710" s="37" t="str">
        <f t="shared" si="71"/>
        <v/>
      </c>
    </row>
    <row r="711" spans="1:12" x14ac:dyDescent="0.3">
      <c r="A711" s="53" t="str">
        <f t="shared" ca="1" si="69"/>
        <v/>
      </c>
      <c r="B711" s="54" t="str">
        <f t="shared" ca="1" si="70"/>
        <v/>
      </c>
      <c r="D711" s="52" t="str">
        <f>IF(Inventaires!H712="","",Inventaires!H712)</f>
        <v/>
      </c>
      <c r="E711" s="37" t="str">
        <f t="shared" si="66"/>
        <v/>
      </c>
      <c r="F711" s="37" t="str">
        <f>IF(OR(Inventaires!H712="",Rapport!A$2&lt;&gt;Inventaires!H712),"",Inventaires!I712)</f>
        <v/>
      </c>
      <c r="G711" s="37" t="str">
        <f t="shared" si="67"/>
        <v/>
      </c>
      <c r="H711" s="37" t="str">
        <f>IF(OR(F711&lt;&gt;Rapport!$C$1,F711=""),"",ROW())</f>
        <v/>
      </c>
      <c r="I711" s="52" t="str">
        <f ca="1">IF(COUNTIF($I$3:I710,F711)&lt;1,F711,"")</f>
        <v/>
      </c>
      <c r="J711" s="37" t="str">
        <f t="shared" ca="1" si="68"/>
        <v/>
      </c>
      <c r="K711" s="51" t="str">
        <f>IF(Inventaires!I712="","",Inventaires!I712)</f>
        <v/>
      </c>
      <c r="L711" s="37" t="str">
        <f t="shared" si="71"/>
        <v/>
      </c>
    </row>
    <row r="712" spans="1:12" x14ac:dyDescent="0.3">
      <c r="A712" s="53" t="str">
        <f t="shared" ca="1" si="69"/>
        <v/>
      </c>
      <c r="B712" s="54" t="str">
        <f t="shared" ca="1" si="70"/>
        <v/>
      </c>
      <c r="D712" s="52" t="str">
        <f>IF(Inventaires!H713="","",Inventaires!H713)</f>
        <v/>
      </c>
      <c r="E712" s="37" t="str">
        <f t="shared" si="66"/>
        <v/>
      </c>
      <c r="F712" s="37" t="str">
        <f>IF(OR(Inventaires!H713="",Rapport!A$2&lt;&gt;Inventaires!H713),"",Inventaires!I713)</f>
        <v/>
      </c>
      <c r="G712" s="37" t="str">
        <f t="shared" si="67"/>
        <v/>
      </c>
      <c r="H712" s="37" t="str">
        <f>IF(OR(F712&lt;&gt;Rapport!$C$1,F712=""),"",ROW())</f>
        <v/>
      </c>
      <c r="I712" s="52" t="str">
        <f ca="1">IF(COUNTIF($I$3:I711,F712)&lt;1,F712,"")</f>
        <v/>
      </c>
      <c r="J712" s="37" t="str">
        <f t="shared" ca="1" si="68"/>
        <v/>
      </c>
      <c r="K712" s="51" t="str">
        <f>IF(Inventaires!I713="","",Inventaires!I713)</f>
        <v/>
      </c>
      <c r="L712" s="37" t="str">
        <f t="shared" si="71"/>
        <v/>
      </c>
    </row>
    <row r="713" spans="1:12" x14ac:dyDescent="0.3">
      <c r="A713" s="53" t="str">
        <f t="shared" ca="1" si="69"/>
        <v/>
      </c>
      <c r="B713" s="54" t="str">
        <f t="shared" ca="1" si="70"/>
        <v/>
      </c>
      <c r="D713" s="52" t="str">
        <f>IF(Inventaires!H714="","",Inventaires!H714)</f>
        <v/>
      </c>
      <c r="E713" s="37" t="str">
        <f t="shared" si="66"/>
        <v/>
      </c>
      <c r="F713" s="37" t="str">
        <f>IF(OR(Inventaires!H714="",Rapport!A$2&lt;&gt;Inventaires!H714),"",Inventaires!I714)</f>
        <v/>
      </c>
      <c r="G713" s="37" t="str">
        <f t="shared" si="67"/>
        <v/>
      </c>
      <c r="H713" s="37" t="str">
        <f>IF(OR(F713&lt;&gt;Rapport!$C$1,F713=""),"",ROW())</f>
        <v/>
      </c>
      <c r="I713" s="52" t="str">
        <f ca="1">IF(COUNTIF($I$3:I712,F713)&lt;1,F713,"")</f>
        <v/>
      </c>
      <c r="J713" s="37" t="str">
        <f t="shared" ca="1" si="68"/>
        <v/>
      </c>
      <c r="K713" s="51" t="str">
        <f>IF(Inventaires!I714="","",Inventaires!I714)</f>
        <v/>
      </c>
      <c r="L713" s="37" t="str">
        <f t="shared" si="71"/>
        <v/>
      </c>
    </row>
    <row r="714" spans="1:12" x14ac:dyDescent="0.3">
      <c r="A714" s="53" t="str">
        <f t="shared" ca="1" si="69"/>
        <v/>
      </c>
      <c r="B714" s="54" t="str">
        <f t="shared" ca="1" si="70"/>
        <v/>
      </c>
      <c r="D714" s="52" t="str">
        <f>IF(Inventaires!H715="","",Inventaires!H715)</f>
        <v/>
      </c>
      <c r="E714" s="37" t="str">
        <f t="shared" si="66"/>
        <v/>
      </c>
      <c r="F714" s="37" t="str">
        <f>IF(OR(Inventaires!H715="",Rapport!A$2&lt;&gt;Inventaires!H715),"",Inventaires!I715)</f>
        <v/>
      </c>
      <c r="G714" s="37" t="str">
        <f t="shared" si="67"/>
        <v/>
      </c>
      <c r="H714" s="37" t="str">
        <f>IF(OR(F714&lt;&gt;Rapport!$C$1,F714=""),"",ROW())</f>
        <v/>
      </c>
      <c r="I714" s="52" t="str">
        <f ca="1">IF(COUNTIF($I$3:I713,F714)&lt;1,F714,"")</f>
        <v/>
      </c>
      <c r="J714" s="37" t="str">
        <f t="shared" ca="1" si="68"/>
        <v/>
      </c>
      <c r="K714" s="51" t="str">
        <f>IF(Inventaires!I715="","",Inventaires!I715)</f>
        <v/>
      </c>
      <c r="L714" s="37" t="str">
        <f t="shared" si="71"/>
        <v/>
      </c>
    </row>
    <row r="715" spans="1:12" x14ac:dyDescent="0.3">
      <c r="A715" s="53" t="str">
        <f t="shared" ca="1" si="69"/>
        <v/>
      </c>
      <c r="B715" s="54" t="str">
        <f t="shared" ca="1" si="70"/>
        <v/>
      </c>
      <c r="D715" s="52" t="str">
        <f>IF(Inventaires!H716="","",Inventaires!H716)</f>
        <v/>
      </c>
      <c r="E715" s="37" t="str">
        <f t="shared" si="66"/>
        <v/>
      </c>
      <c r="F715" s="37" t="str">
        <f>IF(OR(Inventaires!H716="",Rapport!A$2&lt;&gt;Inventaires!H716),"",Inventaires!I716)</f>
        <v/>
      </c>
      <c r="G715" s="37" t="str">
        <f t="shared" si="67"/>
        <v/>
      </c>
      <c r="H715" s="37" t="str">
        <f>IF(OR(F715&lt;&gt;Rapport!$C$1,F715=""),"",ROW())</f>
        <v/>
      </c>
      <c r="I715" s="52" t="str">
        <f ca="1">IF(COUNTIF($I$3:I714,F715)&lt;1,F715,"")</f>
        <v/>
      </c>
      <c r="J715" s="37" t="str">
        <f t="shared" ca="1" si="68"/>
        <v/>
      </c>
      <c r="K715" s="51" t="str">
        <f>IF(Inventaires!I716="","",Inventaires!I716)</f>
        <v/>
      </c>
      <c r="L715" s="37" t="str">
        <f t="shared" si="71"/>
        <v/>
      </c>
    </row>
    <row r="716" spans="1:12" x14ac:dyDescent="0.3">
      <c r="A716" s="53" t="str">
        <f t="shared" ca="1" si="69"/>
        <v/>
      </c>
      <c r="B716" s="54" t="str">
        <f t="shared" ca="1" si="70"/>
        <v/>
      </c>
      <c r="D716" s="52" t="str">
        <f>IF(Inventaires!H717="","",Inventaires!H717)</f>
        <v/>
      </c>
      <c r="E716" s="37" t="str">
        <f t="shared" si="66"/>
        <v/>
      </c>
      <c r="F716" s="37" t="str">
        <f>IF(OR(Inventaires!H717="",Rapport!A$2&lt;&gt;Inventaires!H717),"",Inventaires!I717)</f>
        <v/>
      </c>
      <c r="G716" s="37" t="str">
        <f t="shared" si="67"/>
        <v/>
      </c>
      <c r="H716" s="37" t="str">
        <f>IF(OR(F716&lt;&gt;Rapport!$C$1,F716=""),"",ROW())</f>
        <v/>
      </c>
      <c r="I716" s="52" t="str">
        <f ca="1">IF(COUNTIF($I$3:I715,F716)&lt;1,F716,"")</f>
        <v/>
      </c>
      <c r="J716" s="37" t="str">
        <f t="shared" ca="1" si="68"/>
        <v/>
      </c>
      <c r="K716" s="51" t="str">
        <f>IF(Inventaires!I717="","",Inventaires!I717)</f>
        <v/>
      </c>
      <c r="L716" s="37" t="str">
        <f t="shared" si="71"/>
        <v/>
      </c>
    </row>
    <row r="717" spans="1:12" x14ac:dyDescent="0.3">
      <c r="A717" s="53" t="str">
        <f t="shared" ca="1" si="69"/>
        <v/>
      </c>
      <c r="B717" s="54" t="str">
        <f t="shared" ca="1" si="70"/>
        <v/>
      </c>
      <c r="D717" s="52" t="str">
        <f>IF(Inventaires!H718="","",Inventaires!H718)</f>
        <v/>
      </c>
      <c r="E717" s="37" t="str">
        <f t="shared" si="66"/>
        <v/>
      </c>
      <c r="F717" s="37" t="str">
        <f>IF(OR(Inventaires!H718="",Rapport!A$2&lt;&gt;Inventaires!H718),"",Inventaires!I718)</f>
        <v/>
      </c>
      <c r="G717" s="37" t="str">
        <f t="shared" si="67"/>
        <v/>
      </c>
      <c r="H717" s="37" t="str">
        <f>IF(OR(F717&lt;&gt;Rapport!$C$1,F717=""),"",ROW())</f>
        <v/>
      </c>
      <c r="I717" s="52" t="str">
        <f ca="1">IF(COUNTIF($I$3:I716,F717)&lt;1,F717,"")</f>
        <v/>
      </c>
      <c r="J717" s="37" t="str">
        <f t="shared" ca="1" si="68"/>
        <v/>
      </c>
      <c r="K717" s="51" t="str">
        <f>IF(Inventaires!I718="","",Inventaires!I718)</f>
        <v/>
      </c>
      <c r="L717" s="37" t="str">
        <f t="shared" si="71"/>
        <v/>
      </c>
    </row>
    <row r="718" spans="1:12" x14ac:dyDescent="0.3">
      <c r="A718" s="53" t="str">
        <f t="shared" ca="1" si="69"/>
        <v/>
      </c>
      <c r="B718" s="54" t="str">
        <f t="shared" ca="1" si="70"/>
        <v/>
      </c>
      <c r="D718" s="52" t="str">
        <f>IF(Inventaires!H719="","",Inventaires!H719)</f>
        <v/>
      </c>
      <c r="E718" s="37" t="str">
        <f t="shared" si="66"/>
        <v/>
      </c>
      <c r="F718" s="37" t="str">
        <f>IF(OR(Inventaires!H719="",Rapport!A$2&lt;&gt;Inventaires!H719),"",Inventaires!I719)</f>
        <v/>
      </c>
      <c r="G718" s="37" t="str">
        <f t="shared" si="67"/>
        <v/>
      </c>
      <c r="H718" s="37" t="str">
        <f>IF(OR(F718&lt;&gt;Rapport!$C$1,F718=""),"",ROW())</f>
        <v/>
      </c>
      <c r="I718" s="52" t="str">
        <f ca="1">IF(COUNTIF($I$3:I717,F718)&lt;1,F718,"")</f>
        <v/>
      </c>
      <c r="J718" s="37" t="str">
        <f t="shared" ca="1" si="68"/>
        <v/>
      </c>
      <c r="K718" s="51" t="str">
        <f>IF(Inventaires!I719="","",Inventaires!I719)</f>
        <v/>
      </c>
      <c r="L718" s="37" t="str">
        <f t="shared" si="71"/>
        <v/>
      </c>
    </row>
    <row r="719" spans="1:12" x14ac:dyDescent="0.3">
      <c r="A719" s="53" t="str">
        <f t="shared" ca="1" si="69"/>
        <v/>
      </c>
      <c r="B719" s="54" t="str">
        <f t="shared" ca="1" si="70"/>
        <v/>
      </c>
      <c r="D719" s="52" t="str">
        <f>IF(Inventaires!H720="","",Inventaires!H720)</f>
        <v/>
      </c>
      <c r="E719" s="37" t="str">
        <f t="shared" si="66"/>
        <v/>
      </c>
      <c r="F719" s="37" t="str">
        <f>IF(OR(Inventaires!H720="",Rapport!A$2&lt;&gt;Inventaires!H720),"",Inventaires!I720)</f>
        <v/>
      </c>
      <c r="G719" s="37" t="str">
        <f t="shared" si="67"/>
        <v/>
      </c>
      <c r="H719" s="37" t="str">
        <f>IF(OR(F719&lt;&gt;Rapport!$C$1,F719=""),"",ROW())</f>
        <v/>
      </c>
      <c r="I719" s="52" t="str">
        <f ca="1">IF(COUNTIF($I$3:I718,F719)&lt;1,F719,"")</f>
        <v/>
      </c>
      <c r="J719" s="37" t="str">
        <f t="shared" ca="1" si="68"/>
        <v/>
      </c>
      <c r="K719" s="51" t="str">
        <f>IF(Inventaires!I720="","",Inventaires!I720)</f>
        <v/>
      </c>
      <c r="L719" s="37" t="str">
        <f t="shared" si="71"/>
        <v/>
      </c>
    </row>
    <row r="720" spans="1:12" x14ac:dyDescent="0.3">
      <c r="A720" s="53" t="str">
        <f t="shared" ca="1" si="69"/>
        <v/>
      </c>
      <c r="B720" s="54" t="str">
        <f t="shared" ca="1" si="70"/>
        <v/>
      </c>
      <c r="D720" s="52" t="str">
        <f>IF(Inventaires!H721="","",Inventaires!H721)</f>
        <v/>
      </c>
      <c r="E720" s="37" t="str">
        <f t="shared" si="66"/>
        <v/>
      </c>
      <c r="F720" s="37" t="str">
        <f>IF(OR(Inventaires!H721="",Rapport!A$2&lt;&gt;Inventaires!H721),"",Inventaires!I721)</f>
        <v/>
      </c>
      <c r="G720" s="37" t="str">
        <f t="shared" si="67"/>
        <v/>
      </c>
      <c r="H720" s="37" t="str">
        <f>IF(OR(F720&lt;&gt;Rapport!$C$1,F720=""),"",ROW())</f>
        <v/>
      </c>
      <c r="I720" s="52" t="str">
        <f ca="1">IF(COUNTIF($I$3:I719,F720)&lt;1,F720,"")</f>
        <v/>
      </c>
      <c r="J720" s="37" t="str">
        <f t="shared" ca="1" si="68"/>
        <v/>
      </c>
      <c r="K720" s="51" t="str">
        <f>IF(Inventaires!I721="","",Inventaires!I721)</f>
        <v/>
      </c>
      <c r="L720" s="37" t="str">
        <f t="shared" si="71"/>
        <v/>
      </c>
    </row>
    <row r="721" spans="1:12" x14ac:dyDescent="0.3">
      <c r="A721" s="53" t="str">
        <f t="shared" ca="1" si="69"/>
        <v/>
      </c>
      <c r="B721" s="54" t="str">
        <f t="shared" ca="1" si="70"/>
        <v/>
      </c>
      <c r="D721" s="52" t="str">
        <f>IF(Inventaires!H722="","",Inventaires!H722)</f>
        <v/>
      </c>
      <c r="E721" s="37" t="str">
        <f t="shared" si="66"/>
        <v/>
      </c>
      <c r="F721" s="37" t="str">
        <f>IF(OR(Inventaires!H722="",Rapport!A$2&lt;&gt;Inventaires!H722),"",Inventaires!I722)</f>
        <v/>
      </c>
      <c r="G721" s="37" t="str">
        <f t="shared" si="67"/>
        <v/>
      </c>
      <c r="H721" s="37" t="str">
        <f>IF(OR(F721&lt;&gt;Rapport!$C$1,F721=""),"",ROW())</f>
        <v/>
      </c>
      <c r="I721" s="52" t="str">
        <f ca="1">IF(COUNTIF($I$3:I720,F721)&lt;1,F721,"")</f>
        <v/>
      </c>
      <c r="J721" s="37" t="str">
        <f t="shared" ca="1" si="68"/>
        <v/>
      </c>
      <c r="K721" s="51" t="str">
        <f>IF(Inventaires!I722="","",Inventaires!I722)</f>
        <v/>
      </c>
      <c r="L721" s="37" t="str">
        <f t="shared" si="71"/>
        <v/>
      </c>
    </row>
    <row r="722" spans="1:12" x14ac:dyDescent="0.3">
      <c r="A722" s="53" t="str">
        <f t="shared" ca="1" si="69"/>
        <v/>
      </c>
      <c r="B722" s="54" t="str">
        <f t="shared" ca="1" si="70"/>
        <v/>
      </c>
      <c r="D722" s="52" t="str">
        <f>IF(Inventaires!H723="","",Inventaires!H723)</f>
        <v/>
      </c>
      <c r="E722" s="37" t="str">
        <f t="shared" si="66"/>
        <v/>
      </c>
      <c r="F722" s="37" t="str">
        <f>IF(OR(Inventaires!H723="",Rapport!A$2&lt;&gt;Inventaires!H723),"",Inventaires!I723)</f>
        <v/>
      </c>
      <c r="G722" s="37" t="str">
        <f t="shared" si="67"/>
        <v/>
      </c>
      <c r="H722" s="37" t="str">
        <f>IF(OR(F722&lt;&gt;Rapport!$C$1,F722=""),"",ROW())</f>
        <v/>
      </c>
      <c r="I722" s="52" t="str">
        <f ca="1">IF(COUNTIF($I$3:I721,F722)&lt;1,F722,"")</f>
        <v/>
      </c>
      <c r="J722" s="37" t="str">
        <f t="shared" ca="1" si="68"/>
        <v/>
      </c>
      <c r="K722" s="51" t="str">
        <f>IF(Inventaires!I723="","",Inventaires!I723)</f>
        <v/>
      </c>
      <c r="L722" s="37" t="str">
        <f t="shared" si="71"/>
        <v/>
      </c>
    </row>
    <row r="723" spans="1:12" x14ac:dyDescent="0.3">
      <c r="A723" s="53" t="str">
        <f t="shared" ca="1" si="69"/>
        <v/>
      </c>
      <c r="B723" s="54" t="str">
        <f t="shared" ca="1" si="70"/>
        <v/>
      </c>
      <c r="D723" s="52" t="str">
        <f>IF(Inventaires!H724="","",Inventaires!H724)</f>
        <v/>
      </c>
      <c r="E723" s="37" t="str">
        <f t="shared" si="66"/>
        <v/>
      </c>
      <c r="F723" s="37" t="str">
        <f>IF(OR(Inventaires!H724="",Rapport!A$2&lt;&gt;Inventaires!H724),"",Inventaires!I724)</f>
        <v/>
      </c>
      <c r="G723" s="37" t="str">
        <f t="shared" si="67"/>
        <v/>
      </c>
      <c r="H723" s="37" t="str">
        <f>IF(OR(F723&lt;&gt;Rapport!$C$1,F723=""),"",ROW())</f>
        <v/>
      </c>
      <c r="I723" s="52" t="str">
        <f ca="1">IF(COUNTIF($I$3:I722,F723)&lt;1,F723,"")</f>
        <v/>
      </c>
      <c r="J723" s="37" t="str">
        <f t="shared" ca="1" si="68"/>
        <v/>
      </c>
      <c r="K723" s="51" t="str">
        <f>IF(Inventaires!I724="","",Inventaires!I724)</f>
        <v/>
      </c>
      <c r="L723" s="37" t="str">
        <f t="shared" si="71"/>
        <v/>
      </c>
    </row>
    <row r="724" spans="1:12" x14ac:dyDescent="0.3">
      <c r="A724" s="53" t="str">
        <f t="shared" ca="1" si="69"/>
        <v/>
      </c>
      <c r="B724" s="54" t="str">
        <f t="shared" ca="1" si="70"/>
        <v/>
      </c>
      <c r="D724" s="52" t="str">
        <f>IF(Inventaires!H725="","",Inventaires!H725)</f>
        <v/>
      </c>
      <c r="E724" s="37" t="str">
        <f t="shared" si="66"/>
        <v/>
      </c>
      <c r="F724" s="37" t="str">
        <f>IF(OR(Inventaires!H725="",Rapport!A$2&lt;&gt;Inventaires!H725),"",Inventaires!I725)</f>
        <v/>
      </c>
      <c r="G724" s="37" t="str">
        <f t="shared" si="67"/>
        <v/>
      </c>
      <c r="H724" s="37" t="str">
        <f>IF(OR(F724&lt;&gt;Rapport!$C$1,F724=""),"",ROW())</f>
        <v/>
      </c>
      <c r="I724" s="52" t="str">
        <f ca="1">IF(COUNTIF($I$3:I723,F724)&lt;1,F724,"")</f>
        <v/>
      </c>
      <c r="J724" s="37" t="str">
        <f t="shared" ca="1" si="68"/>
        <v/>
      </c>
      <c r="K724" s="51" t="str">
        <f>IF(Inventaires!I725="","",Inventaires!I725)</f>
        <v/>
      </c>
      <c r="L724" s="37" t="str">
        <f t="shared" si="71"/>
        <v/>
      </c>
    </row>
    <row r="725" spans="1:12" x14ac:dyDescent="0.3">
      <c r="A725" s="53" t="str">
        <f t="shared" ca="1" si="69"/>
        <v/>
      </c>
      <c r="B725" s="54" t="str">
        <f t="shared" ca="1" si="70"/>
        <v/>
      </c>
      <c r="D725" s="52" t="str">
        <f>IF(Inventaires!H726="","",Inventaires!H726)</f>
        <v/>
      </c>
      <c r="E725" s="37" t="str">
        <f t="shared" si="66"/>
        <v/>
      </c>
      <c r="F725" s="37" t="str">
        <f>IF(OR(Inventaires!H726="",Rapport!A$2&lt;&gt;Inventaires!H726),"",Inventaires!I726)</f>
        <v/>
      </c>
      <c r="G725" s="37" t="str">
        <f t="shared" si="67"/>
        <v/>
      </c>
      <c r="H725" s="37" t="str">
        <f>IF(OR(F725&lt;&gt;Rapport!$C$1,F725=""),"",ROW())</f>
        <v/>
      </c>
      <c r="I725" s="52" t="str">
        <f ca="1">IF(COUNTIF($I$3:I724,F725)&lt;1,F725,"")</f>
        <v/>
      </c>
      <c r="J725" s="37" t="str">
        <f t="shared" ca="1" si="68"/>
        <v/>
      </c>
      <c r="K725" s="51" t="str">
        <f>IF(Inventaires!I726="","",Inventaires!I726)</f>
        <v/>
      </c>
      <c r="L725" s="37" t="str">
        <f t="shared" si="71"/>
        <v/>
      </c>
    </row>
    <row r="726" spans="1:12" x14ac:dyDescent="0.3">
      <c r="A726" s="53" t="str">
        <f t="shared" ca="1" si="69"/>
        <v/>
      </c>
      <c r="B726" s="54" t="str">
        <f t="shared" ca="1" si="70"/>
        <v/>
      </c>
      <c r="D726" s="52" t="str">
        <f>IF(Inventaires!H727="","",Inventaires!H727)</f>
        <v/>
      </c>
      <c r="E726" s="37" t="str">
        <f t="shared" si="66"/>
        <v/>
      </c>
      <c r="F726" s="37" t="str">
        <f>IF(OR(Inventaires!H727="",Rapport!A$2&lt;&gt;Inventaires!H727),"",Inventaires!I727)</f>
        <v/>
      </c>
      <c r="G726" s="37" t="str">
        <f t="shared" si="67"/>
        <v/>
      </c>
      <c r="H726" s="37" t="str">
        <f>IF(OR(F726&lt;&gt;Rapport!$C$1,F726=""),"",ROW())</f>
        <v/>
      </c>
      <c r="I726" s="52" t="str">
        <f ca="1">IF(COUNTIF($I$3:I725,F726)&lt;1,F726,"")</f>
        <v/>
      </c>
      <c r="J726" s="37" t="str">
        <f t="shared" ca="1" si="68"/>
        <v/>
      </c>
      <c r="K726" s="51" t="str">
        <f>IF(Inventaires!I727="","",Inventaires!I727)</f>
        <v/>
      </c>
      <c r="L726" s="37" t="str">
        <f t="shared" si="71"/>
        <v/>
      </c>
    </row>
    <row r="727" spans="1:12" x14ac:dyDescent="0.3">
      <c r="A727" s="53" t="str">
        <f t="shared" ca="1" si="69"/>
        <v/>
      </c>
      <c r="B727" s="54" t="str">
        <f t="shared" ca="1" si="70"/>
        <v/>
      </c>
      <c r="D727" s="52" t="str">
        <f>IF(Inventaires!H728="","",Inventaires!H728)</f>
        <v/>
      </c>
      <c r="E727" s="37" t="str">
        <f t="shared" si="66"/>
        <v/>
      </c>
      <c r="F727" s="37" t="str">
        <f>IF(OR(Inventaires!H728="",Rapport!A$2&lt;&gt;Inventaires!H728),"",Inventaires!I728)</f>
        <v/>
      </c>
      <c r="G727" s="37" t="str">
        <f t="shared" si="67"/>
        <v/>
      </c>
      <c r="H727" s="37" t="str">
        <f>IF(OR(F727&lt;&gt;Rapport!$C$1,F727=""),"",ROW())</f>
        <v/>
      </c>
      <c r="I727" s="52" t="str">
        <f ca="1">IF(COUNTIF($I$3:I726,F727)&lt;1,F727,"")</f>
        <v/>
      </c>
      <c r="J727" s="37" t="str">
        <f t="shared" ca="1" si="68"/>
        <v/>
      </c>
      <c r="K727" s="51" t="str">
        <f>IF(Inventaires!I728="","",Inventaires!I728)</f>
        <v/>
      </c>
      <c r="L727" s="37" t="str">
        <f t="shared" si="71"/>
        <v/>
      </c>
    </row>
    <row r="728" spans="1:12" x14ac:dyDescent="0.3">
      <c r="A728" s="53" t="str">
        <f t="shared" ca="1" si="69"/>
        <v/>
      </c>
      <c r="B728" s="54" t="str">
        <f t="shared" ca="1" si="70"/>
        <v/>
      </c>
      <c r="D728" s="52" t="str">
        <f>IF(Inventaires!H729="","",Inventaires!H729)</f>
        <v/>
      </c>
      <c r="E728" s="37" t="str">
        <f t="shared" si="66"/>
        <v/>
      </c>
      <c r="F728" s="37" t="str">
        <f>IF(OR(Inventaires!H729="",Rapport!A$2&lt;&gt;Inventaires!H729),"",Inventaires!I729)</f>
        <v/>
      </c>
      <c r="G728" s="37" t="str">
        <f t="shared" si="67"/>
        <v/>
      </c>
      <c r="H728" s="37" t="str">
        <f>IF(OR(F728&lt;&gt;Rapport!$C$1,F728=""),"",ROW())</f>
        <v/>
      </c>
      <c r="I728" s="52" t="str">
        <f ca="1">IF(COUNTIF($I$3:I727,F728)&lt;1,F728,"")</f>
        <v/>
      </c>
      <c r="J728" s="37" t="str">
        <f t="shared" ca="1" si="68"/>
        <v/>
      </c>
      <c r="K728" s="51" t="str">
        <f>IF(Inventaires!I729="","",Inventaires!I729)</f>
        <v/>
      </c>
      <c r="L728" s="37" t="str">
        <f t="shared" si="71"/>
        <v/>
      </c>
    </row>
    <row r="729" spans="1:12" x14ac:dyDescent="0.3">
      <c r="A729" s="53" t="str">
        <f t="shared" ca="1" si="69"/>
        <v/>
      </c>
      <c r="B729" s="54" t="str">
        <f t="shared" ca="1" si="70"/>
        <v/>
      </c>
      <c r="D729" s="52" t="str">
        <f>IF(Inventaires!H730="","",Inventaires!H730)</f>
        <v/>
      </c>
      <c r="E729" s="37" t="str">
        <f t="shared" si="66"/>
        <v/>
      </c>
      <c r="F729" s="37" t="str">
        <f>IF(OR(Inventaires!H730="",Rapport!A$2&lt;&gt;Inventaires!H730),"",Inventaires!I730)</f>
        <v/>
      </c>
      <c r="G729" s="37" t="str">
        <f t="shared" si="67"/>
        <v/>
      </c>
      <c r="H729" s="37" t="str">
        <f>IF(OR(F729&lt;&gt;Rapport!$C$1,F729=""),"",ROW())</f>
        <v/>
      </c>
      <c r="I729" s="52" t="str">
        <f ca="1">IF(COUNTIF($I$3:I728,F729)&lt;1,F729,"")</f>
        <v/>
      </c>
      <c r="J729" s="37" t="str">
        <f t="shared" ca="1" si="68"/>
        <v/>
      </c>
      <c r="K729" s="51" t="str">
        <f>IF(Inventaires!I730="","",Inventaires!I730)</f>
        <v/>
      </c>
      <c r="L729" s="37" t="str">
        <f t="shared" si="71"/>
        <v/>
      </c>
    </row>
    <row r="730" spans="1:12" x14ac:dyDescent="0.3">
      <c r="A730" s="53" t="str">
        <f t="shared" ca="1" si="69"/>
        <v/>
      </c>
      <c r="B730" s="54" t="str">
        <f t="shared" ca="1" si="70"/>
        <v/>
      </c>
      <c r="D730" s="52" t="str">
        <f>IF(Inventaires!H731="","",Inventaires!H731)</f>
        <v/>
      </c>
      <c r="E730" s="37" t="str">
        <f t="shared" si="66"/>
        <v/>
      </c>
      <c r="F730" s="37" t="str">
        <f>IF(OR(Inventaires!H731="",Rapport!A$2&lt;&gt;Inventaires!H731),"",Inventaires!I731)</f>
        <v/>
      </c>
      <c r="G730" s="37" t="str">
        <f t="shared" si="67"/>
        <v/>
      </c>
      <c r="H730" s="37" t="str">
        <f>IF(OR(F730&lt;&gt;Rapport!$C$1,F730=""),"",ROW())</f>
        <v/>
      </c>
      <c r="I730" s="52" t="str">
        <f ca="1">IF(COUNTIF($I$3:I729,F730)&lt;1,F730,"")</f>
        <v/>
      </c>
      <c r="J730" s="37" t="str">
        <f t="shared" ca="1" si="68"/>
        <v/>
      </c>
      <c r="K730" s="51" t="str">
        <f>IF(Inventaires!I731="","",Inventaires!I731)</f>
        <v/>
      </c>
      <c r="L730" s="37" t="str">
        <f t="shared" si="71"/>
        <v/>
      </c>
    </row>
    <row r="731" spans="1:12" x14ac:dyDescent="0.3">
      <c r="A731" s="53" t="str">
        <f t="shared" ca="1" si="69"/>
        <v/>
      </c>
      <c r="B731" s="54" t="str">
        <f t="shared" ca="1" si="70"/>
        <v/>
      </c>
      <c r="D731" s="52" t="str">
        <f>IF(Inventaires!H732="","",Inventaires!H732)</f>
        <v/>
      </c>
      <c r="E731" s="37" t="str">
        <f t="shared" si="66"/>
        <v/>
      </c>
      <c r="F731" s="37" t="str">
        <f>IF(OR(Inventaires!H732="",Rapport!A$2&lt;&gt;Inventaires!H732),"",Inventaires!I732)</f>
        <v/>
      </c>
      <c r="G731" s="37" t="str">
        <f t="shared" si="67"/>
        <v/>
      </c>
      <c r="H731" s="37" t="str">
        <f>IF(OR(F731&lt;&gt;Rapport!$C$1,F731=""),"",ROW())</f>
        <v/>
      </c>
      <c r="I731" s="52" t="str">
        <f ca="1">IF(COUNTIF($I$3:I730,F731)&lt;1,F731,"")</f>
        <v/>
      </c>
      <c r="J731" s="37" t="str">
        <f t="shared" ca="1" si="68"/>
        <v/>
      </c>
      <c r="K731" s="51" t="str">
        <f>IF(Inventaires!I732="","",Inventaires!I732)</f>
        <v/>
      </c>
      <c r="L731" s="37" t="str">
        <f t="shared" si="71"/>
        <v/>
      </c>
    </row>
    <row r="732" spans="1:12" x14ac:dyDescent="0.3">
      <c r="A732" s="53" t="str">
        <f t="shared" ca="1" si="69"/>
        <v/>
      </c>
      <c r="B732" s="54" t="str">
        <f t="shared" ca="1" si="70"/>
        <v/>
      </c>
      <c r="D732" s="52" t="str">
        <f>IF(Inventaires!H733="","",Inventaires!H733)</f>
        <v/>
      </c>
      <c r="E732" s="37" t="str">
        <f t="shared" si="66"/>
        <v/>
      </c>
      <c r="F732" s="37" t="str">
        <f>IF(OR(Inventaires!H733="",Rapport!A$2&lt;&gt;Inventaires!H733),"",Inventaires!I733)</f>
        <v/>
      </c>
      <c r="G732" s="37" t="str">
        <f t="shared" si="67"/>
        <v/>
      </c>
      <c r="H732" s="37" t="str">
        <f>IF(OR(F732&lt;&gt;Rapport!$C$1,F732=""),"",ROW())</f>
        <v/>
      </c>
      <c r="I732" s="52" t="str">
        <f ca="1">IF(COUNTIF($I$3:I731,F732)&lt;1,F732,"")</f>
        <v/>
      </c>
      <c r="J732" s="37" t="str">
        <f t="shared" ca="1" si="68"/>
        <v/>
      </c>
      <c r="K732" s="51" t="str">
        <f>IF(Inventaires!I733="","",Inventaires!I733)</f>
        <v/>
      </c>
      <c r="L732" s="37" t="str">
        <f t="shared" si="71"/>
        <v/>
      </c>
    </row>
    <row r="733" spans="1:12" x14ac:dyDescent="0.3">
      <c r="A733" s="53" t="str">
        <f t="shared" ca="1" si="69"/>
        <v/>
      </c>
      <c r="B733" s="54" t="str">
        <f t="shared" ca="1" si="70"/>
        <v/>
      </c>
      <c r="D733" s="52" t="str">
        <f>IF(Inventaires!H734="","",Inventaires!H734)</f>
        <v/>
      </c>
      <c r="E733" s="37" t="str">
        <f t="shared" si="66"/>
        <v/>
      </c>
      <c r="F733" s="37" t="str">
        <f>IF(OR(Inventaires!H734="",Rapport!A$2&lt;&gt;Inventaires!H734),"",Inventaires!I734)</f>
        <v/>
      </c>
      <c r="G733" s="37" t="str">
        <f t="shared" si="67"/>
        <v/>
      </c>
      <c r="H733" s="37" t="str">
        <f>IF(OR(F733&lt;&gt;Rapport!$C$1,F733=""),"",ROW())</f>
        <v/>
      </c>
      <c r="I733" s="52" t="str">
        <f ca="1">IF(COUNTIF($I$3:I732,F733)&lt;1,F733,"")</f>
        <v/>
      </c>
      <c r="J733" s="37" t="str">
        <f t="shared" ca="1" si="68"/>
        <v/>
      </c>
      <c r="K733" s="51" t="str">
        <f>IF(Inventaires!I734="","",Inventaires!I734)</f>
        <v/>
      </c>
      <c r="L733" s="37" t="str">
        <f t="shared" si="71"/>
        <v/>
      </c>
    </row>
    <row r="734" spans="1:12" x14ac:dyDescent="0.3">
      <c r="A734" s="53" t="str">
        <f t="shared" ca="1" si="69"/>
        <v/>
      </c>
      <c r="B734" s="54" t="str">
        <f t="shared" ca="1" si="70"/>
        <v/>
      </c>
      <c r="D734" s="52" t="str">
        <f>IF(Inventaires!H735="","",Inventaires!H735)</f>
        <v/>
      </c>
      <c r="E734" s="37" t="str">
        <f t="shared" si="66"/>
        <v/>
      </c>
      <c r="F734" s="37" t="str">
        <f>IF(OR(Inventaires!H735="",Rapport!A$2&lt;&gt;Inventaires!H735),"",Inventaires!I735)</f>
        <v/>
      </c>
      <c r="G734" s="37" t="str">
        <f t="shared" si="67"/>
        <v/>
      </c>
      <c r="H734" s="37" t="str">
        <f>IF(OR(F734&lt;&gt;Rapport!$C$1,F734=""),"",ROW())</f>
        <v/>
      </c>
      <c r="I734" s="52" t="str">
        <f ca="1">IF(COUNTIF($I$3:I733,F734)&lt;1,F734,"")</f>
        <v/>
      </c>
      <c r="J734" s="37" t="str">
        <f t="shared" ca="1" si="68"/>
        <v/>
      </c>
      <c r="K734" s="51" t="str">
        <f>IF(Inventaires!I735="","",Inventaires!I735)</f>
        <v/>
      </c>
      <c r="L734" s="37" t="str">
        <f t="shared" si="71"/>
        <v/>
      </c>
    </row>
    <row r="735" spans="1:12" x14ac:dyDescent="0.3">
      <c r="A735" s="53" t="str">
        <f t="shared" ca="1" si="69"/>
        <v/>
      </c>
      <c r="B735" s="54" t="str">
        <f t="shared" ca="1" si="70"/>
        <v/>
      </c>
      <c r="D735" s="52" t="str">
        <f>IF(Inventaires!H736="","",Inventaires!H736)</f>
        <v/>
      </c>
      <c r="E735" s="37" t="str">
        <f t="shared" si="66"/>
        <v/>
      </c>
      <c r="F735" s="37" t="str">
        <f>IF(OR(Inventaires!H736="",Rapport!A$2&lt;&gt;Inventaires!H736),"",Inventaires!I736)</f>
        <v/>
      </c>
      <c r="G735" s="37" t="str">
        <f t="shared" si="67"/>
        <v/>
      </c>
      <c r="H735" s="37" t="str">
        <f>IF(OR(F735&lt;&gt;Rapport!$C$1,F735=""),"",ROW())</f>
        <v/>
      </c>
      <c r="I735" s="52" t="str">
        <f ca="1">IF(COUNTIF($I$3:I734,F735)&lt;1,F735,"")</f>
        <v/>
      </c>
      <c r="J735" s="37" t="str">
        <f t="shared" ca="1" si="68"/>
        <v/>
      </c>
      <c r="K735" s="51" t="str">
        <f>IF(Inventaires!I736="","",Inventaires!I736)</f>
        <v/>
      </c>
      <c r="L735" s="37" t="str">
        <f t="shared" si="71"/>
        <v/>
      </c>
    </row>
    <row r="736" spans="1:12" x14ac:dyDescent="0.3">
      <c r="A736" s="53" t="str">
        <f t="shared" ca="1" si="69"/>
        <v/>
      </c>
      <c r="B736" s="54" t="str">
        <f t="shared" ca="1" si="70"/>
        <v/>
      </c>
      <c r="D736" s="52" t="str">
        <f>IF(Inventaires!H737="","",Inventaires!H737)</f>
        <v/>
      </c>
      <c r="E736" s="37" t="str">
        <f t="shared" si="66"/>
        <v/>
      </c>
      <c r="F736" s="37" t="str">
        <f>IF(OR(Inventaires!H737="",Rapport!A$2&lt;&gt;Inventaires!H737),"",Inventaires!I737)</f>
        <v/>
      </c>
      <c r="G736" s="37" t="str">
        <f t="shared" si="67"/>
        <v/>
      </c>
      <c r="H736" s="37" t="str">
        <f>IF(OR(F736&lt;&gt;Rapport!$C$1,F736=""),"",ROW())</f>
        <v/>
      </c>
      <c r="I736" s="52" t="str">
        <f ca="1">IF(COUNTIF($I$3:I735,F736)&lt;1,F736,"")</f>
        <v/>
      </c>
      <c r="J736" s="37" t="str">
        <f t="shared" ca="1" si="68"/>
        <v/>
      </c>
      <c r="K736" s="51" t="str">
        <f>IF(Inventaires!I737="","",Inventaires!I737)</f>
        <v/>
      </c>
      <c r="L736" s="37" t="str">
        <f t="shared" si="71"/>
        <v/>
      </c>
    </row>
    <row r="737" spans="1:12" x14ac:dyDescent="0.3">
      <c r="A737" s="53" t="str">
        <f t="shared" ca="1" si="69"/>
        <v/>
      </c>
      <c r="B737" s="54" t="str">
        <f t="shared" ca="1" si="70"/>
        <v/>
      </c>
      <c r="D737" s="52" t="str">
        <f>IF(Inventaires!H738="","",Inventaires!H738)</f>
        <v/>
      </c>
      <c r="E737" s="37" t="str">
        <f t="shared" si="66"/>
        <v/>
      </c>
      <c r="F737" s="37" t="str">
        <f>IF(OR(Inventaires!H738="",Rapport!A$2&lt;&gt;Inventaires!H738),"",Inventaires!I738)</f>
        <v/>
      </c>
      <c r="G737" s="37" t="str">
        <f t="shared" si="67"/>
        <v/>
      </c>
      <c r="H737" s="37" t="str">
        <f>IF(OR(F737&lt;&gt;Rapport!$C$1,F737=""),"",ROW())</f>
        <v/>
      </c>
      <c r="I737" s="52" t="str">
        <f ca="1">IF(COUNTIF($I$3:I736,F737)&lt;1,F737,"")</f>
        <v/>
      </c>
      <c r="J737" s="37" t="str">
        <f t="shared" ca="1" si="68"/>
        <v/>
      </c>
      <c r="K737" s="51" t="str">
        <f>IF(Inventaires!I738="","",Inventaires!I738)</f>
        <v/>
      </c>
      <c r="L737" s="37" t="str">
        <f t="shared" si="71"/>
        <v/>
      </c>
    </row>
    <row r="738" spans="1:12" x14ac:dyDescent="0.3">
      <c r="A738" s="53" t="str">
        <f t="shared" ca="1" si="69"/>
        <v/>
      </c>
      <c r="B738" s="54" t="str">
        <f t="shared" ca="1" si="70"/>
        <v/>
      </c>
      <c r="D738" s="52" t="str">
        <f>IF(Inventaires!H739="","",Inventaires!H739)</f>
        <v/>
      </c>
      <c r="E738" s="37" t="str">
        <f t="shared" si="66"/>
        <v/>
      </c>
      <c r="F738" s="37" t="str">
        <f>IF(OR(Inventaires!H739="",Rapport!A$2&lt;&gt;Inventaires!H739),"",Inventaires!I739)</f>
        <v/>
      </c>
      <c r="G738" s="37" t="str">
        <f t="shared" si="67"/>
        <v/>
      </c>
      <c r="H738" s="37" t="str">
        <f>IF(OR(F738&lt;&gt;Rapport!$C$1,F738=""),"",ROW())</f>
        <v/>
      </c>
      <c r="I738" s="52" t="str">
        <f ca="1">IF(COUNTIF($I$3:I737,F738)&lt;1,F738,"")</f>
        <v/>
      </c>
      <c r="J738" s="37" t="str">
        <f t="shared" ca="1" si="68"/>
        <v/>
      </c>
      <c r="K738" s="51" t="str">
        <f>IF(Inventaires!I739="","",Inventaires!I739)</f>
        <v/>
      </c>
      <c r="L738" s="37" t="str">
        <f t="shared" si="71"/>
        <v/>
      </c>
    </row>
    <row r="739" spans="1:12" x14ac:dyDescent="0.3">
      <c r="A739" s="53" t="str">
        <f t="shared" ca="1" si="69"/>
        <v/>
      </c>
      <c r="B739" s="54" t="str">
        <f t="shared" ca="1" si="70"/>
        <v/>
      </c>
      <c r="D739" s="52" t="str">
        <f>IF(Inventaires!H740="","",Inventaires!H740)</f>
        <v/>
      </c>
      <c r="E739" s="37" t="str">
        <f t="shared" si="66"/>
        <v/>
      </c>
      <c r="F739" s="37" t="str">
        <f>IF(OR(Inventaires!H740="",Rapport!A$2&lt;&gt;Inventaires!H740),"",Inventaires!I740)</f>
        <v/>
      </c>
      <c r="G739" s="37" t="str">
        <f t="shared" si="67"/>
        <v/>
      </c>
      <c r="H739" s="37" t="str">
        <f>IF(OR(F739&lt;&gt;Rapport!$C$1,F739=""),"",ROW())</f>
        <v/>
      </c>
      <c r="I739" s="52" t="str">
        <f ca="1">IF(COUNTIF($I$3:I738,F739)&lt;1,F739,"")</f>
        <v/>
      </c>
      <c r="J739" s="37" t="str">
        <f t="shared" ca="1" si="68"/>
        <v/>
      </c>
      <c r="K739" s="51" t="str">
        <f>IF(Inventaires!I740="","",Inventaires!I740)</f>
        <v/>
      </c>
      <c r="L739" s="37" t="str">
        <f t="shared" si="71"/>
        <v/>
      </c>
    </row>
    <row r="740" spans="1:12" x14ac:dyDescent="0.3">
      <c r="A740" s="53" t="str">
        <f t="shared" ca="1" si="69"/>
        <v/>
      </c>
      <c r="B740" s="54" t="str">
        <f t="shared" ca="1" si="70"/>
        <v/>
      </c>
      <c r="D740" s="52" t="str">
        <f>IF(Inventaires!H741="","",Inventaires!H741)</f>
        <v/>
      </c>
      <c r="E740" s="37" t="str">
        <f t="shared" si="66"/>
        <v/>
      </c>
      <c r="F740" s="37" t="str">
        <f>IF(OR(Inventaires!H741="",Rapport!A$2&lt;&gt;Inventaires!H741),"",Inventaires!I741)</f>
        <v/>
      </c>
      <c r="G740" s="37" t="str">
        <f t="shared" si="67"/>
        <v/>
      </c>
      <c r="H740" s="37" t="str">
        <f>IF(OR(F740&lt;&gt;Rapport!$C$1,F740=""),"",ROW())</f>
        <v/>
      </c>
      <c r="I740" s="52" t="str">
        <f ca="1">IF(COUNTIF($I$3:I739,F740)&lt;1,F740,"")</f>
        <v/>
      </c>
      <c r="J740" s="37" t="str">
        <f t="shared" ca="1" si="68"/>
        <v/>
      </c>
      <c r="K740" s="51" t="str">
        <f>IF(Inventaires!I741="","",Inventaires!I741)</f>
        <v/>
      </c>
      <c r="L740" s="37" t="str">
        <f t="shared" si="71"/>
        <v/>
      </c>
    </row>
    <row r="741" spans="1:12" x14ac:dyDescent="0.3">
      <c r="A741" s="53" t="str">
        <f t="shared" ca="1" si="69"/>
        <v/>
      </c>
      <c r="B741" s="54" t="str">
        <f t="shared" ca="1" si="70"/>
        <v/>
      </c>
      <c r="D741" s="52" t="str">
        <f>IF(Inventaires!H742="","",Inventaires!H742)</f>
        <v/>
      </c>
      <c r="E741" s="37" t="str">
        <f t="shared" si="66"/>
        <v/>
      </c>
      <c r="F741" s="37" t="str">
        <f>IF(OR(Inventaires!H742="",Rapport!A$2&lt;&gt;Inventaires!H742),"",Inventaires!I742)</f>
        <v/>
      </c>
      <c r="G741" s="37" t="str">
        <f t="shared" si="67"/>
        <v/>
      </c>
      <c r="H741" s="37" t="str">
        <f>IF(OR(F741&lt;&gt;Rapport!$C$1,F741=""),"",ROW())</f>
        <v/>
      </c>
      <c r="I741" s="52" t="str">
        <f ca="1">IF(COUNTIF($I$3:I740,F741)&lt;1,F741,"")</f>
        <v/>
      </c>
      <c r="J741" s="37" t="str">
        <f t="shared" ca="1" si="68"/>
        <v/>
      </c>
      <c r="K741" s="51" t="str">
        <f>IF(Inventaires!I742="","",Inventaires!I742)</f>
        <v/>
      </c>
      <c r="L741" s="37" t="str">
        <f t="shared" si="71"/>
        <v/>
      </c>
    </row>
    <row r="742" spans="1:12" x14ac:dyDescent="0.3">
      <c r="A742" s="53" t="str">
        <f t="shared" ca="1" si="69"/>
        <v/>
      </c>
      <c r="B742" s="54" t="str">
        <f t="shared" ca="1" si="70"/>
        <v/>
      </c>
      <c r="D742" s="52" t="str">
        <f>IF(Inventaires!H743="","",Inventaires!H743)</f>
        <v/>
      </c>
      <c r="E742" s="37" t="str">
        <f t="shared" si="66"/>
        <v/>
      </c>
      <c r="F742" s="37" t="str">
        <f>IF(OR(Inventaires!H743="",Rapport!A$2&lt;&gt;Inventaires!H743),"",Inventaires!I743)</f>
        <v/>
      </c>
      <c r="G742" s="37" t="str">
        <f t="shared" si="67"/>
        <v/>
      </c>
      <c r="H742" s="37" t="str">
        <f>IF(OR(F742&lt;&gt;Rapport!$C$1,F742=""),"",ROW())</f>
        <v/>
      </c>
      <c r="I742" s="52" t="str">
        <f ca="1">IF(COUNTIF($I$3:I741,F742)&lt;1,F742,"")</f>
        <v/>
      </c>
      <c r="J742" s="37" t="str">
        <f t="shared" ca="1" si="68"/>
        <v/>
      </c>
      <c r="K742" s="51" t="str">
        <f>IF(Inventaires!I743="","",Inventaires!I743)</f>
        <v/>
      </c>
      <c r="L742" s="37" t="str">
        <f t="shared" si="71"/>
        <v/>
      </c>
    </row>
    <row r="743" spans="1:12" x14ac:dyDescent="0.3">
      <c r="A743" s="53" t="str">
        <f t="shared" ca="1" si="69"/>
        <v/>
      </c>
      <c r="B743" s="54" t="str">
        <f t="shared" ca="1" si="70"/>
        <v/>
      </c>
      <c r="D743" s="52" t="str">
        <f>IF(Inventaires!H744="","",Inventaires!H744)</f>
        <v/>
      </c>
      <c r="E743" s="37" t="str">
        <f t="shared" si="66"/>
        <v/>
      </c>
      <c r="F743" s="37" t="str">
        <f>IF(OR(Inventaires!H744="",Rapport!A$2&lt;&gt;Inventaires!H744),"",Inventaires!I744)</f>
        <v/>
      </c>
      <c r="G743" s="37" t="str">
        <f t="shared" si="67"/>
        <v/>
      </c>
      <c r="H743" s="37" t="str">
        <f>IF(OR(F743&lt;&gt;Rapport!$C$1,F743=""),"",ROW())</f>
        <v/>
      </c>
      <c r="I743" s="52" t="str">
        <f ca="1">IF(COUNTIF($I$3:I742,F743)&lt;1,F743,"")</f>
        <v/>
      </c>
      <c r="J743" s="37" t="str">
        <f t="shared" ca="1" si="68"/>
        <v/>
      </c>
      <c r="K743" s="51" t="str">
        <f>IF(Inventaires!I744="","",Inventaires!I744)</f>
        <v/>
      </c>
      <c r="L743" s="37" t="str">
        <f t="shared" si="71"/>
        <v/>
      </c>
    </row>
    <row r="744" spans="1:12" x14ac:dyDescent="0.3">
      <c r="A744" s="53" t="str">
        <f t="shared" ca="1" si="69"/>
        <v/>
      </c>
      <c r="B744" s="54" t="str">
        <f t="shared" ca="1" si="70"/>
        <v/>
      </c>
      <c r="D744" s="52" t="str">
        <f>IF(Inventaires!H745="","",Inventaires!H745)</f>
        <v/>
      </c>
      <c r="E744" s="37" t="str">
        <f t="shared" si="66"/>
        <v/>
      </c>
      <c r="F744" s="37" t="str">
        <f>IF(OR(Inventaires!H745="",Rapport!A$2&lt;&gt;Inventaires!H745),"",Inventaires!I745)</f>
        <v/>
      </c>
      <c r="G744" s="37" t="str">
        <f t="shared" si="67"/>
        <v/>
      </c>
      <c r="H744" s="37" t="str">
        <f>IF(OR(F744&lt;&gt;Rapport!$C$1,F744=""),"",ROW())</f>
        <v/>
      </c>
      <c r="I744" s="52" t="str">
        <f ca="1">IF(COUNTIF($I$3:I743,F744)&lt;1,F744,"")</f>
        <v/>
      </c>
      <c r="J744" s="37" t="str">
        <f t="shared" ca="1" si="68"/>
        <v/>
      </c>
      <c r="K744" s="51" t="str">
        <f>IF(Inventaires!I745="","",Inventaires!I745)</f>
        <v/>
      </c>
      <c r="L744" s="37" t="str">
        <f t="shared" si="71"/>
        <v/>
      </c>
    </row>
    <row r="745" spans="1:12" x14ac:dyDescent="0.3">
      <c r="A745" s="53" t="str">
        <f t="shared" ca="1" si="69"/>
        <v/>
      </c>
      <c r="B745" s="54" t="str">
        <f t="shared" ca="1" si="70"/>
        <v/>
      </c>
      <c r="D745" s="52" t="str">
        <f>IF(Inventaires!H746="","",Inventaires!H746)</f>
        <v/>
      </c>
      <c r="E745" s="37" t="str">
        <f t="shared" si="66"/>
        <v/>
      </c>
      <c r="F745" s="37" t="str">
        <f>IF(OR(Inventaires!H746="",Rapport!A$2&lt;&gt;Inventaires!H746),"",Inventaires!I746)</f>
        <v/>
      </c>
      <c r="G745" s="37" t="str">
        <f t="shared" si="67"/>
        <v/>
      </c>
      <c r="H745" s="37" t="str">
        <f>IF(OR(F745&lt;&gt;Rapport!$C$1,F745=""),"",ROW())</f>
        <v/>
      </c>
      <c r="I745" s="52" t="str">
        <f ca="1">IF(COUNTIF($I$3:I744,F745)&lt;1,F745,"")</f>
        <v/>
      </c>
      <c r="J745" s="37" t="str">
        <f t="shared" ca="1" si="68"/>
        <v/>
      </c>
      <c r="K745" s="51" t="str">
        <f>IF(Inventaires!I746="","",Inventaires!I746)</f>
        <v/>
      </c>
      <c r="L745" s="37" t="str">
        <f t="shared" si="71"/>
        <v/>
      </c>
    </row>
    <row r="746" spans="1:12" x14ac:dyDescent="0.3">
      <c r="A746" s="53" t="str">
        <f t="shared" ca="1" si="69"/>
        <v/>
      </c>
      <c r="B746" s="54" t="str">
        <f t="shared" ca="1" si="70"/>
        <v/>
      </c>
      <c r="D746" s="52" t="str">
        <f>IF(Inventaires!H747="","",Inventaires!H747)</f>
        <v/>
      </c>
      <c r="E746" s="37" t="str">
        <f t="shared" si="66"/>
        <v/>
      </c>
      <c r="F746" s="37" t="str">
        <f>IF(OR(Inventaires!H747="",Rapport!A$2&lt;&gt;Inventaires!H747),"",Inventaires!I747)</f>
        <v/>
      </c>
      <c r="G746" s="37" t="str">
        <f t="shared" si="67"/>
        <v/>
      </c>
      <c r="H746" s="37" t="str">
        <f>IF(OR(F746&lt;&gt;Rapport!$C$1,F746=""),"",ROW())</f>
        <v/>
      </c>
      <c r="I746" s="52" t="str">
        <f ca="1">IF(COUNTIF($I$3:I745,F746)&lt;1,F746,"")</f>
        <v/>
      </c>
      <c r="J746" s="37" t="str">
        <f t="shared" ca="1" si="68"/>
        <v/>
      </c>
      <c r="K746" s="51" t="str">
        <f>IF(Inventaires!I747="","",Inventaires!I747)</f>
        <v/>
      </c>
      <c r="L746" s="37" t="str">
        <f t="shared" si="71"/>
        <v/>
      </c>
    </row>
    <row r="747" spans="1:12" x14ac:dyDescent="0.3">
      <c r="A747" s="53" t="str">
        <f t="shared" ca="1" si="69"/>
        <v/>
      </c>
      <c r="B747" s="54" t="str">
        <f t="shared" ca="1" si="70"/>
        <v/>
      </c>
      <c r="D747" s="52" t="str">
        <f>IF(Inventaires!H748="","",Inventaires!H748)</f>
        <v/>
      </c>
      <c r="E747" s="37" t="str">
        <f t="shared" si="66"/>
        <v/>
      </c>
      <c r="F747" s="37" t="str">
        <f>IF(OR(Inventaires!H748="",Rapport!A$2&lt;&gt;Inventaires!H748),"",Inventaires!I748)</f>
        <v/>
      </c>
      <c r="G747" s="37" t="str">
        <f t="shared" si="67"/>
        <v/>
      </c>
      <c r="H747" s="37" t="str">
        <f>IF(OR(F747&lt;&gt;Rapport!$C$1,F747=""),"",ROW())</f>
        <v/>
      </c>
      <c r="I747" s="52" t="str">
        <f ca="1">IF(COUNTIF($I$3:I746,F747)&lt;1,F747,"")</f>
        <v/>
      </c>
      <c r="J747" s="37" t="str">
        <f t="shared" ca="1" si="68"/>
        <v/>
      </c>
      <c r="K747" s="51" t="str">
        <f>IF(Inventaires!I748="","",Inventaires!I748)</f>
        <v/>
      </c>
      <c r="L747" s="37" t="str">
        <f t="shared" si="71"/>
        <v/>
      </c>
    </row>
    <row r="748" spans="1:12" x14ac:dyDescent="0.3">
      <c r="A748" s="53" t="str">
        <f t="shared" ca="1" si="69"/>
        <v/>
      </c>
      <c r="B748" s="54" t="str">
        <f t="shared" ca="1" si="70"/>
        <v/>
      </c>
      <c r="D748" s="52" t="str">
        <f>IF(Inventaires!H749="","",Inventaires!H749)</f>
        <v/>
      </c>
      <c r="E748" s="37" t="str">
        <f t="shared" si="66"/>
        <v/>
      </c>
      <c r="F748" s="37" t="str">
        <f>IF(OR(Inventaires!H749="",Rapport!A$2&lt;&gt;Inventaires!H749),"",Inventaires!I749)</f>
        <v/>
      </c>
      <c r="G748" s="37" t="str">
        <f t="shared" si="67"/>
        <v/>
      </c>
      <c r="H748" s="37" t="str">
        <f>IF(OR(F748&lt;&gt;Rapport!$C$1,F748=""),"",ROW())</f>
        <v/>
      </c>
      <c r="I748" s="52" t="str">
        <f ca="1">IF(COUNTIF($I$3:I747,F748)&lt;1,F748,"")</f>
        <v/>
      </c>
      <c r="J748" s="37" t="str">
        <f t="shared" ca="1" si="68"/>
        <v/>
      </c>
      <c r="K748" s="51" t="str">
        <f>IF(Inventaires!I749="","",Inventaires!I749)</f>
        <v/>
      </c>
      <c r="L748" s="37" t="str">
        <f t="shared" si="71"/>
        <v/>
      </c>
    </row>
    <row r="749" spans="1:12" x14ac:dyDescent="0.3">
      <c r="A749" s="53" t="str">
        <f t="shared" ca="1" si="69"/>
        <v/>
      </c>
      <c r="B749" s="54" t="str">
        <f t="shared" ca="1" si="70"/>
        <v/>
      </c>
      <c r="D749" s="52" t="str">
        <f>IF(Inventaires!H750="","",Inventaires!H750)</f>
        <v/>
      </c>
      <c r="E749" s="37" t="str">
        <f t="shared" si="66"/>
        <v/>
      </c>
      <c r="F749" s="37" t="str">
        <f>IF(OR(Inventaires!H750="",Rapport!A$2&lt;&gt;Inventaires!H750),"",Inventaires!I750)</f>
        <v/>
      </c>
      <c r="G749" s="37" t="str">
        <f t="shared" si="67"/>
        <v/>
      </c>
      <c r="H749" s="37" t="str">
        <f>IF(OR(F749&lt;&gt;Rapport!$C$1,F749=""),"",ROW())</f>
        <v/>
      </c>
      <c r="I749" s="52" t="str">
        <f ca="1">IF(COUNTIF($I$3:I748,F749)&lt;1,F749,"")</f>
        <v/>
      </c>
      <c r="J749" s="37" t="str">
        <f t="shared" ca="1" si="68"/>
        <v/>
      </c>
      <c r="K749" s="51" t="str">
        <f>IF(Inventaires!I750="","",Inventaires!I750)</f>
        <v/>
      </c>
      <c r="L749" s="37" t="str">
        <f t="shared" si="71"/>
        <v/>
      </c>
    </row>
    <row r="750" spans="1:12" x14ac:dyDescent="0.3">
      <c r="A750" s="53" t="str">
        <f t="shared" ca="1" si="69"/>
        <v/>
      </c>
      <c r="B750" s="54" t="str">
        <f t="shared" ca="1" si="70"/>
        <v/>
      </c>
      <c r="D750" s="52" t="str">
        <f>IF(Inventaires!H751="","",Inventaires!H751)</f>
        <v/>
      </c>
      <c r="E750" s="37" t="str">
        <f t="shared" si="66"/>
        <v/>
      </c>
      <c r="F750" s="37" t="str">
        <f>IF(OR(Inventaires!H751="",Rapport!A$2&lt;&gt;Inventaires!H751),"",Inventaires!I751)</f>
        <v/>
      </c>
      <c r="G750" s="37" t="str">
        <f t="shared" si="67"/>
        <v/>
      </c>
      <c r="H750" s="37" t="str">
        <f>IF(OR(F750&lt;&gt;Rapport!$C$1,F750=""),"",ROW())</f>
        <v/>
      </c>
      <c r="I750" s="52" t="str">
        <f ca="1">IF(COUNTIF($I$3:I749,F750)&lt;1,F750,"")</f>
        <v/>
      </c>
      <c r="J750" s="37" t="str">
        <f t="shared" ca="1" si="68"/>
        <v/>
      </c>
      <c r="K750" s="51" t="str">
        <f>IF(Inventaires!I751="","",Inventaires!I751)</f>
        <v/>
      </c>
      <c r="L750" s="37" t="str">
        <f t="shared" si="71"/>
        <v/>
      </c>
    </row>
    <row r="751" spans="1:12" x14ac:dyDescent="0.3">
      <c r="A751" s="53" t="str">
        <f t="shared" ca="1" si="69"/>
        <v/>
      </c>
      <c r="B751" s="54" t="str">
        <f t="shared" ca="1" si="70"/>
        <v/>
      </c>
      <c r="D751" s="52" t="str">
        <f>IF(Inventaires!H752="","",Inventaires!H752)</f>
        <v/>
      </c>
      <c r="E751" s="37" t="str">
        <f t="shared" si="66"/>
        <v/>
      </c>
      <c r="F751" s="37" t="str">
        <f>IF(OR(Inventaires!H752="",Rapport!A$2&lt;&gt;Inventaires!H752),"",Inventaires!I752)</f>
        <v/>
      </c>
      <c r="G751" s="37" t="str">
        <f t="shared" si="67"/>
        <v/>
      </c>
      <c r="H751" s="37" t="str">
        <f>IF(OR(F751&lt;&gt;Rapport!$C$1,F751=""),"",ROW())</f>
        <v/>
      </c>
      <c r="I751" s="52" t="str">
        <f ca="1">IF(COUNTIF($I$3:I750,F751)&lt;1,F751,"")</f>
        <v/>
      </c>
      <c r="J751" s="37" t="str">
        <f t="shared" ca="1" si="68"/>
        <v/>
      </c>
      <c r="K751" s="51" t="str">
        <f>IF(Inventaires!I752="","",Inventaires!I752)</f>
        <v/>
      </c>
      <c r="L751" s="37" t="str">
        <f t="shared" si="71"/>
        <v/>
      </c>
    </row>
    <row r="752" spans="1:12" x14ac:dyDescent="0.3">
      <c r="A752" s="53" t="str">
        <f t="shared" ca="1" si="69"/>
        <v/>
      </c>
      <c r="B752" s="54" t="str">
        <f t="shared" ca="1" si="70"/>
        <v/>
      </c>
      <c r="D752" s="52" t="str">
        <f>IF(Inventaires!H753="","",Inventaires!H753)</f>
        <v/>
      </c>
      <c r="E752" s="37" t="str">
        <f t="shared" si="66"/>
        <v/>
      </c>
      <c r="F752" s="37" t="str">
        <f>IF(OR(Inventaires!H753="",Rapport!A$2&lt;&gt;Inventaires!H753),"",Inventaires!I753)</f>
        <v/>
      </c>
      <c r="G752" s="37" t="str">
        <f t="shared" si="67"/>
        <v/>
      </c>
      <c r="H752" s="37" t="str">
        <f>IF(OR(F752&lt;&gt;Rapport!$C$1,F752=""),"",ROW())</f>
        <v/>
      </c>
      <c r="I752" s="52" t="str">
        <f ca="1">IF(COUNTIF($I$3:I751,F752)&lt;1,F752,"")</f>
        <v/>
      </c>
      <c r="J752" s="37" t="str">
        <f t="shared" ca="1" si="68"/>
        <v/>
      </c>
      <c r="K752" s="51" t="str">
        <f>IF(Inventaires!I753="","",Inventaires!I753)</f>
        <v/>
      </c>
      <c r="L752" s="37" t="str">
        <f t="shared" si="71"/>
        <v/>
      </c>
    </row>
    <row r="753" spans="1:12" x14ac:dyDescent="0.3">
      <c r="A753" s="53" t="str">
        <f t="shared" ca="1" si="69"/>
        <v/>
      </c>
      <c r="B753" s="54" t="str">
        <f t="shared" ca="1" si="70"/>
        <v/>
      </c>
      <c r="D753" s="52" t="str">
        <f>IF(Inventaires!H754="","",Inventaires!H754)</f>
        <v/>
      </c>
      <c r="E753" s="37" t="str">
        <f t="shared" si="66"/>
        <v/>
      </c>
      <c r="F753" s="37" t="str">
        <f>IF(OR(Inventaires!H754="",Rapport!A$2&lt;&gt;Inventaires!H754),"",Inventaires!I754)</f>
        <v/>
      </c>
      <c r="G753" s="37" t="str">
        <f t="shared" si="67"/>
        <v/>
      </c>
      <c r="H753" s="37" t="str">
        <f>IF(OR(F753&lt;&gt;Rapport!$C$1,F753=""),"",ROW())</f>
        <v/>
      </c>
      <c r="I753" s="52" t="str">
        <f ca="1">IF(COUNTIF($I$3:I752,F753)&lt;1,F753,"")</f>
        <v/>
      </c>
      <c r="J753" s="37" t="str">
        <f t="shared" ca="1" si="68"/>
        <v/>
      </c>
      <c r="K753" s="51" t="str">
        <f>IF(Inventaires!I754="","",Inventaires!I754)</f>
        <v/>
      </c>
      <c r="L753" s="37" t="str">
        <f t="shared" si="71"/>
        <v/>
      </c>
    </row>
    <row r="754" spans="1:12" x14ac:dyDescent="0.3">
      <c r="A754" s="53" t="str">
        <f t="shared" ca="1" si="69"/>
        <v/>
      </c>
      <c r="B754" s="54" t="str">
        <f t="shared" ca="1" si="70"/>
        <v/>
      </c>
      <c r="D754" s="52" t="str">
        <f>IF(Inventaires!H755="","",Inventaires!H755)</f>
        <v/>
      </c>
      <c r="E754" s="37" t="str">
        <f t="shared" si="66"/>
        <v/>
      </c>
      <c r="F754" s="37" t="str">
        <f>IF(OR(Inventaires!H755="",Rapport!A$2&lt;&gt;Inventaires!H755),"",Inventaires!I755)</f>
        <v/>
      </c>
      <c r="G754" s="37" t="str">
        <f t="shared" si="67"/>
        <v/>
      </c>
      <c r="H754" s="37" t="str">
        <f>IF(OR(F754&lt;&gt;Rapport!$C$1,F754=""),"",ROW())</f>
        <v/>
      </c>
      <c r="I754" s="52" t="str">
        <f ca="1">IF(COUNTIF($I$3:I753,F754)&lt;1,F754,"")</f>
        <v/>
      </c>
      <c r="J754" s="37" t="str">
        <f t="shared" ca="1" si="68"/>
        <v/>
      </c>
      <c r="K754" s="51" t="str">
        <f>IF(Inventaires!I755="","",Inventaires!I755)</f>
        <v/>
      </c>
      <c r="L754" s="37" t="str">
        <f t="shared" si="71"/>
        <v/>
      </c>
    </row>
    <row r="755" spans="1:12" x14ac:dyDescent="0.3">
      <c r="A755" s="53" t="str">
        <f t="shared" ca="1" si="69"/>
        <v/>
      </c>
      <c r="B755" s="54" t="str">
        <f t="shared" ca="1" si="70"/>
        <v/>
      </c>
      <c r="D755" s="52" t="str">
        <f>IF(Inventaires!H756="","",Inventaires!H756)</f>
        <v/>
      </c>
      <c r="E755" s="37" t="str">
        <f t="shared" si="66"/>
        <v/>
      </c>
      <c r="F755" s="37" t="str">
        <f>IF(OR(Inventaires!H756="",Rapport!A$2&lt;&gt;Inventaires!H756),"",Inventaires!I756)</f>
        <v/>
      </c>
      <c r="G755" s="37" t="str">
        <f t="shared" si="67"/>
        <v/>
      </c>
      <c r="H755" s="37" t="str">
        <f>IF(OR(F755&lt;&gt;Rapport!$C$1,F755=""),"",ROW())</f>
        <v/>
      </c>
      <c r="I755" s="52" t="str">
        <f ca="1">IF(COUNTIF($I$3:I754,F755)&lt;1,F755,"")</f>
        <v/>
      </c>
      <c r="J755" s="37" t="str">
        <f t="shared" ca="1" si="68"/>
        <v/>
      </c>
      <c r="K755" s="51" t="str">
        <f>IF(Inventaires!I756="","",Inventaires!I756)</f>
        <v/>
      </c>
      <c r="L755" s="37" t="str">
        <f t="shared" si="71"/>
        <v/>
      </c>
    </row>
    <row r="756" spans="1:12" x14ac:dyDescent="0.3">
      <c r="A756" s="53" t="str">
        <f t="shared" ca="1" si="69"/>
        <v/>
      </c>
      <c r="B756" s="54" t="str">
        <f t="shared" ca="1" si="70"/>
        <v/>
      </c>
      <c r="D756" s="52" t="str">
        <f>IF(Inventaires!H757="","",Inventaires!H757)</f>
        <v/>
      </c>
      <c r="E756" s="37" t="str">
        <f t="shared" si="66"/>
        <v/>
      </c>
      <c r="F756" s="37" t="str">
        <f>IF(OR(Inventaires!H757="",Rapport!A$2&lt;&gt;Inventaires!H757),"",Inventaires!I757)</f>
        <v/>
      </c>
      <c r="G756" s="37" t="str">
        <f t="shared" si="67"/>
        <v/>
      </c>
      <c r="H756" s="37" t="str">
        <f>IF(OR(F756&lt;&gt;Rapport!$C$1,F756=""),"",ROW())</f>
        <v/>
      </c>
      <c r="I756" s="52" t="str">
        <f ca="1">IF(COUNTIF($I$3:I755,F756)&lt;1,F756,"")</f>
        <v/>
      </c>
      <c r="J756" s="37" t="str">
        <f t="shared" ca="1" si="68"/>
        <v/>
      </c>
      <c r="K756" s="51" t="str">
        <f>IF(Inventaires!I757="","",Inventaires!I757)</f>
        <v/>
      </c>
      <c r="L756" s="37" t="str">
        <f t="shared" si="71"/>
        <v/>
      </c>
    </row>
    <row r="757" spans="1:12" x14ac:dyDescent="0.3">
      <c r="A757" s="53" t="str">
        <f t="shared" ca="1" si="69"/>
        <v/>
      </c>
      <c r="B757" s="54" t="str">
        <f t="shared" ca="1" si="70"/>
        <v/>
      </c>
      <c r="D757" s="52" t="str">
        <f>IF(Inventaires!H758="","",Inventaires!H758)</f>
        <v/>
      </c>
      <c r="E757" s="37" t="str">
        <f t="shared" si="66"/>
        <v/>
      </c>
      <c r="F757" s="37" t="str">
        <f>IF(OR(Inventaires!H758="",Rapport!A$2&lt;&gt;Inventaires!H758),"",Inventaires!I758)</f>
        <v/>
      </c>
      <c r="G757" s="37" t="str">
        <f t="shared" si="67"/>
        <v/>
      </c>
      <c r="H757" s="37" t="str">
        <f>IF(OR(F757&lt;&gt;Rapport!$C$1,F757=""),"",ROW())</f>
        <v/>
      </c>
      <c r="I757" s="52" t="str">
        <f ca="1">IF(COUNTIF($I$3:I756,F757)&lt;1,F757,"")</f>
        <v/>
      </c>
      <c r="J757" s="37" t="str">
        <f t="shared" ca="1" si="68"/>
        <v/>
      </c>
      <c r="K757" s="51" t="str">
        <f>IF(Inventaires!I758="","",Inventaires!I758)</f>
        <v/>
      </c>
      <c r="L757" s="37" t="str">
        <f t="shared" si="71"/>
        <v/>
      </c>
    </row>
    <row r="758" spans="1:12" x14ac:dyDescent="0.3">
      <c r="A758" s="53" t="str">
        <f t="shared" ca="1" si="69"/>
        <v/>
      </c>
      <c r="B758" s="54" t="str">
        <f t="shared" ca="1" si="70"/>
        <v/>
      </c>
      <c r="D758" s="52" t="str">
        <f>IF(Inventaires!H759="","",Inventaires!H759)</f>
        <v/>
      </c>
      <c r="E758" s="37" t="str">
        <f t="shared" si="66"/>
        <v/>
      </c>
      <c r="F758" s="37" t="str">
        <f>IF(OR(Inventaires!H759="",Rapport!A$2&lt;&gt;Inventaires!H759),"",Inventaires!I759)</f>
        <v/>
      </c>
      <c r="G758" s="37" t="str">
        <f t="shared" si="67"/>
        <v/>
      </c>
      <c r="H758" s="37" t="str">
        <f>IF(OR(F758&lt;&gt;Rapport!$C$1,F758=""),"",ROW())</f>
        <v/>
      </c>
      <c r="I758" s="52" t="str">
        <f ca="1">IF(COUNTIF($I$3:I757,F758)&lt;1,F758,"")</f>
        <v/>
      </c>
      <c r="J758" s="37" t="str">
        <f t="shared" ca="1" si="68"/>
        <v/>
      </c>
      <c r="K758" s="51" t="str">
        <f>IF(Inventaires!I759="","",Inventaires!I759)</f>
        <v/>
      </c>
      <c r="L758" s="37" t="str">
        <f t="shared" si="71"/>
        <v/>
      </c>
    </row>
    <row r="759" spans="1:12" x14ac:dyDescent="0.3">
      <c r="A759" s="53" t="str">
        <f t="shared" ca="1" si="69"/>
        <v/>
      </c>
      <c r="B759" s="54" t="str">
        <f t="shared" ca="1" si="70"/>
        <v/>
      </c>
      <c r="D759" s="52" t="str">
        <f>IF(Inventaires!H760="","",Inventaires!H760)</f>
        <v/>
      </c>
      <c r="E759" s="37" t="str">
        <f t="shared" si="66"/>
        <v/>
      </c>
      <c r="F759" s="37" t="str">
        <f>IF(OR(Inventaires!H760="",Rapport!A$2&lt;&gt;Inventaires!H760),"",Inventaires!I760)</f>
        <v/>
      </c>
      <c r="G759" s="37" t="str">
        <f t="shared" si="67"/>
        <v/>
      </c>
      <c r="H759" s="37" t="str">
        <f>IF(OR(F759&lt;&gt;Rapport!$C$1,F759=""),"",ROW())</f>
        <v/>
      </c>
      <c r="I759" s="52" t="str">
        <f ca="1">IF(COUNTIF($I$3:I758,F759)&lt;1,F759,"")</f>
        <v/>
      </c>
      <c r="J759" s="37" t="str">
        <f t="shared" ca="1" si="68"/>
        <v/>
      </c>
      <c r="K759" s="51" t="str">
        <f>IF(Inventaires!I760="","",Inventaires!I760)</f>
        <v/>
      </c>
      <c r="L759" s="37" t="str">
        <f t="shared" si="71"/>
        <v/>
      </c>
    </row>
    <row r="760" spans="1:12" x14ac:dyDescent="0.3">
      <c r="A760" s="53" t="str">
        <f t="shared" ca="1" si="69"/>
        <v/>
      </c>
      <c r="B760" s="54" t="str">
        <f t="shared" ca="1" si="70"/>
        <v/>
      </c>
      <c r="D760" s="52" t="str">
        <f>IF(Inventaires!H761="","",Inventaires!H761)</f>
        <v/>
      </c>
      <c r="E760" s="37" t="str">
        <f t="shared" si="66"/>
        <v/>
      </c>
      <c r="F760" s="37" t="str">
        <f>IF(OR(Inventaires!H761="",Rapport!A$2&lt;&gt;Inventaires!H761),"",Inventaires!I761)</f>
        <v/>
      </c>
      <c r="G760" s="37" t="str">
        <f t="shared" si="67"/>
        <v/>
      </c>
      <c r="H760" s="37" t="str">
        <f>IF(OR(F760&lt;&gt;Rapport!$C$1,F760=""),"",ROW())</f>
        <v/>
      </c>
      <c r="I760" s="52" t="str">
        <f ca="1">IF(COUNTIF($I$3:I759,F760)&lt;1,F760,"")</f>
        <v/>
      </c>
      <c r="J760" s="37" t="str">
        <f t="shared" ca="1" si="68"/>
        <v/>
      </c>
      <c r="K760" s="51" t="str">
        <f>IF(Inventaires!I761="","",Inventaires!I761)</f>
        <v/>
      </c>
      <c r="L760" s="37" t="str">
        <f t="shared" si="71"/>
        <v/>
      </c>
    </row>
    <row r="761" spans="1:12" x14ac:dyDescent="0.3">
      <c r="A761" s="53" t="str">
        <f t="shared" ca="1" si="69"/>
        <v/>
      </c>
      <c r="B761" s="54" t="str">
        <f t="shared" ca="1" si="70"/>
        <v/>
      </c>
      <c r="D761" s="52" t="str">
        <f>IF(Inventaires!H762="","",Inventaires!H762)</f>
        <v/>
      </c>
      <c r="E761" s="37" t="str">
        <f t="shared" si="66"/>
        <v/>
      </c>
      <c r="F761" s="37" t="str">
        <f>IF(OR(Inventaires!H762="",Rapport!A$2&lt;&gt;Inventaires!H762),"",Inventaires!I762)</f>
        <v/>
      </c>
      <c r="G761" s="37" t="str">
        <f t="shared" si="67"/>
        <v/>
      </c>
      <c r="H761" s="37" t="str">
        <f>IF(OR(F761&lt;&gt;Rapport!$C$1,F761=""),"",ROW())</f>
        <v/>
      </c>
      <c r="I761" s="52" t="str">
        <f ca="1">IF(COUNTIF($I$3:I760,F761)&lt;1,F761,"")</f>
        <v/>
      </c>
      <c r="J761" s="37" t="str">
        <f t="shared" ca="1" si="68"/>
        <v/>
      </c>
      <c r="K761" s="51" t="str">
        <f>IF(Inventaires!I762="","",Inventaires!I762)</f>
        <v/>
      </c>
      <c r="L761" s="37" t="str">
        <f t="shared" si="71"/>
        <v/>
      </c>
    </row>
    <row r="762" spans="1:12" x14ac:dyDescent="0.3">
      <c r="A762" s="53" t="str">
        <f t="shared" ca="1" si="69"/>
        <v/>
      </c>
      <c r="B762" s="54" t="str">
        <f t="shared" ca="1" si="70"/>
        <v/>
      </c>
      <c r="D762" s="52" t="str">
        <f>IF(Inventaires!H763="","",Inventaires!H763)</f>
        <v/>
      </c>
      <c r="E762" s="37" t="str">
        <f t="shared" si="66"/>
        <v/>
      </c>
      <c r="F762" s="37" t="str">
        <f>IF(OR(Inventaires!H763="",Rapport!A$2&lt;&gt;Inventaires!H763),"",Inventaires!I763)</f>
        <v/>
      </c>
      <c r="G762" s="37" t="str">
        <f t="shared" si="67"/>
        <v/>
      </c>
      <c r="H762" s="37" t="str">
        <f>IF(OR(F762&lt;&gt;Rapport!$C$1,F762=""),"",ROW())</f>
        <v/>
      </c>
      <c r="I762" s="52" t="str">
        <f ca="1">IF(COUNTIF($I$3:I761,F762)&lt;1,F762,"")</f>
        <v/>
      </c>
      <c r="J762" s="37" t="str">
        <f t="shared" ca="1" si="68"/>
        <v/>
      </c>
      <c r="K762" s="51" t="str">
        <f>IF(Inventaires!I763="","",Inventaires!I763)</f>
        <v/>
      </c>
      <c r="L762" s="37" t="str">
        <f t="shared" si="71"/>
        <v/>
      </c>
    </row>
    <row r="763" spans="1:12" x14ac:dyDescent="0.3">
      <c r="A763" s="53" t="str">
        <f t="shared" ca="1" si="69"/>
        <v/>
      </c>
      <c r="B763" s="54" t="str">
        <f t="shared" ca="1" si="70"/>
        <v/>
      </c>
      <c r="D763" s="52" t="str">
        <f>IF(Inventaires!H764="","",Inventaires!H764)</f>
        <v/>
      </c>
      <c r="E763" s="37" t="str">
        <f t="shared" si="66"/>
        <v/>
      </c>
      <c r="F763" s="37" t="str">
        <f>IF(OR(Inventaires!H764="",Rapport!A$2&lt;&gt;Inventaires!H764),"",Inventaires!I764)</f>
        <v/>
      </c>
      <c r="G763" s="37" t="str">
        <f t="shared" si="67"/>
        <v/>
      </c>
      <c r="H763" s="37" t="str">
        <f>IF(OR(F763&lt;&gt;Rapport!$C$1,F763=""),"",ROW())</f>
        <v/>
      </c>
      <c r="I763" s="52" t="str">
        <f ca="1">IF(COUNTIF($I$3:I762,F763)&lt;1,F763,"")</f>
        <v/>
      </c>
      <c r="J763" s="37" t="str">
        <f t="shared" ca="1" si="68"/>
        <v/>
      </c>
      <c r="K763" s="51" t="str">
        <f>IF(Inventaires!I764="","",Inventaires!I764)</f>
        <v/>
      </c>
      <c r="L763" s="37" t="str">
        <f t="shared" si="71"/>
        <v/>
      </c>
    </row>
    <row r="764" spans="1:12" x14ac:dyDescent="0.3">
      <c r="A764" s="53" t="str">
        <f t="shared" ca="1" si="69"/>
        <v/>
      </c>
      <c r="B764" s="54" t="str">
        <f t="shared" ca="1" si="70"/>
        <v/>
      </c>
      <c r="D764" s="52" t="str">
        <f>IF(Inventaires!H765="","",Inventaires!H765)</f>
        <v/>
      </c>
      <c r="E764" s="37" t="str">
        <f t="shared" si="66"/>
        <v/>
      </c>
      <c r="F764" s="37" t="str">
        <f>IF(OR(Inventaires!H765="",Rapport!A$2&lt;&gt;Inventaires!H765),"",Inventaires!I765)</f>
        <v/>
      </c>
      <c r="G764" s="37" t="str">
        <f t="shared" si="67"/>
        <v/>
      </c>
      <c r="H764" s="37" t="str">
        <f>IF(OR(F764&lt;&gt;Rapport!$C$1,F764=""),"",ROW())</f>
        <v/>
      </c>
      <c r="I764" s="52" t="str">
        <f ca="1">IF(COUNTIF($I$3:I763,F764)&lt;1,F764,"")</f>
        <v/>
      </c>
      <c r="J764" s="37" t="str">
        <f t="shared" ca="1" si="68"/>
        <v/>
      </c>
      <c r="K764" s="51" t="str">
        <f>IF(Inventaires!I765="","",Inventaires!I765)</f>
        <v/>
      </c>
      <c r="L764" s="37" t="str">
        <f t="shared" si="71"/>
        <v/>
      </c>
    </row>
    <row r="765" spans="1:12" x14ac:dyDescent="0.3">
      <c r="A765" s="53" t="str">
        <f t="shared" ca="1" si="69"/>
        <v/>
      </c>
      <c r="B765" s="54" t="str">
        <f t="shared" ca="1" si="70"/>
        <v/>
      </c>
      <c r="D765" s="52" t="str">
        <f>IF(Inventaires!H766="","",Inventaires!H766)</f>
        <v/>
      </c>
      <c r="E765" s="37" t="str">
        <f t="shared" si="66"/>
        <v/>
      </c>
      <c r="F765" s="37" t="str">
        <f>IF(OR(Inventaires!H766="",Rapport!A$2&lt;&gt;Inventaires!H766),"",Inventaires!I766)</f>
        <v/>
      </c>
      <c r="G765" s="37" t="str">
        <f t="shared" si="67"/>
        <v/>
      </c>
      <c r="H765" s="37" t="str">
        <f>IF(OR(F765&lt;&gt;Rapport!$C$1,F765=""),"",ROW())</f>
        <v/>
      </c>
      <c r="I765" s="52" t="str">
        <f ca="1">IF(COUNTIF($I$3:I764,F765)&lt;1,F765,"")</f>
        <v/>
      </c>
      <c r="J765" s="37" t="str">
        <f t="shared" ca="1" si="68"/>
        <v/>
      </c>
      <c r="K765" s="51" t="str">
        <f>IF(Inventaires!I766="","",Inventaires!I766)</f>
        <v/>
      </c>
      <c r="L765" s="37" t="str">
        <f t="shared" si="71"/>
        <v/>
      </c>
    </row>
    <row r="766" spans="1:12" x14ac:dyDescent="0.3">
      <c r="A766" s="53" t="str">
        <f t="shared" ca="1" si="69"/>
        <v/>
      </c>
      <c r="B766" s="54" t="str">
        <f t="shared" ca="1" si="70"/>
        <v/>
      </c>
      <c r="D766" s="52" t="str">
        <f>IF(Inventaires!H767="","",Inventaires!H767)</f>
        <v/>
      </c>
      <c r="E766" s="37" t="str">
        <f t="shared" si="66"/>
        <v/>
      </c>
      <c r="F766" s="37" t="str">
        <f>IF(OR(Inventaires!H767="",Rapport!A$2&lt;&gt;Inventaires!H767),"",Inventaires!I767)</f>
        <v/>
      </c>
      <c r="G766" s="37" t="str">
        <f t="shared" si="67"/>
        <v/>
      </c>
      <c r="H766" s="37" t="str">
        <f>IF(OR(F766&lt;&gt;Rapport!$C$1,F766=""),"",ROW())</f>
        <v/>
      </c>
      <c r="I766" s="52" t="str">
        <f ca="1">IF(COUNTIF($I$3:I765,F766)&lt;1,F766,"")</f>
        <v/>
      </c>
      <c r="J766" s="37" t="str">
        <f t="shared" ca="1" si="68"/>
        <v/>
      </c>
      <c r="K766" s="51" t="str">
        <f>IF(Inventaires!I767="","",Inventaires!I767)</f>
        <v/>
      </c>
      <c r="L766" s="37" t="str">
        <f t="shared" si="71"/>
        <v/>
      </c>
    </row>
    <row r="767" spans="1:12" x14ac:dyDescent="0.3">
      <c r="A767" s="53" t="str">
        <f t="shared" ca="1" si="69"/>
        <v/>
      </c>
      <c r="B767" s="54" t="str">
        <f t="shared" ca="1" si="70"/>
        <v/>
      </c>
      <c r="D767" s="52" t="str">
        <f>IF(Inventaires!H768="","",Inventaires!H768)</f>
        <v/>
      </c>
      <c r="E767" s="37" t="str">
        <f t="shared" si="66"/>
        <v/>
      </c>
      <c r="F767" s="37" t="str">
        <f>IF(OR(Inventaires!H768="",Rapport!A$2&lt;&gt;Inventaires!H768),"",Inventaires!I768)</f>
        <v/>
      </c>
      <c r="G767" s="37" t="str">
        <f t="shared" si="67"/>
        <v/>
      </c>
      <c r="H767" s="37" t="str">
        <f>IF(OR(F767&lt;&gt;Rapport!$C$1,F767=""),"",ROW())</f>
        <v/>
      </c>
      <c r="I767" s="52" t="str">
        <f ca="1">IF(COUNTIF($I$3:I766,F767)&lt;1,F767,"")</f>
        <v/>
      </c>
      <c r="J767" s="37" t="str">
        <f t="shared" ca="1" si="68"/>
        <v/>
      </c>
      <c r="K767" s="51" t="str">
        <f>IF(Inventaires!I768="","",Inventaires!I768)</f>
        <v/>
      </c>
      <c r="L767" s="37" t="str">
        <f t="shared" si="71"/>
        <v/>
      </c>
    </row>
    <row r="768" spans="1:12" x14ac:dyDescent="0.3">
      <c r="A768" s="53" t="str">
        <f t="shared" ca="1" si="69"/>
        <v/>
      </c>
      <c r="B768" s="54" t="str">
        <f t="shared" ca="1" si="70"/>
        <v/>
      </c>
      <c r="D768" s="52" t="str">
        <f>IF(Inventaires!H769="","",Inventaires!H769)</f>
        <v/>
      </c>
      <c r="E768" s="37" t="str">
        <f t="shared" si="66"/>
        <v/>
      </c>
      <c r="F768" s="37" t="str">
        <f>IF(OR(Inventaires!H769="",Rapport!A$2&lt;&gt;Inventaires!H769),"",Inventaires!I769)</f>
        <v/>
      </c>
      <c r="G768" s="37" t="str">
        <f t="shared" si="67"/>
        <v/>
      </c>
      <c r="H768" s="37" t="str">
        <f>IF(OR(F768&lt;&gt;Rapport!$C$1,F768=""),"",ROW())</f>
        <v/>
      </c>
      <c r="I768" s="52" t="str">
        <f ca="1">IF(COUNTIF($I$3:I767,F768)&lt;1,F768,"")</f>
        <v/>
      </c>
      <c r="J768" s="37" t="str">
        <f t="shared" ca="1" si="68"/>
        <v/>
      </c>
      <c r="K768" s="51" t="str">
        <f>IF(Inventaires!I769="","",Inventaires!I769)</f>
        <v/>
      </c>
      <c r="L768" s="37" t="str">
        <f t="shared" si="71"/>
        <v/>
      </c>
    </row>
    <row r="769" spans="1:12" x14ac:dyDescent="0.3">
      <c r="A769" s="53" t="str">
        <f t="shared" ca="1" si="69"/>
        <v/>
      </c>
      <c r="B769" s="54" t="str">
        <f t="shared" ca="1" si="70"/>
        <v/>
      </c>
      <c r="D769" s="52" t="str">
        <f>IF(Inventaires!H770="","",Inventaires!H770)</f>
        <v/>
      </c>
      <c r="E769" s="37" t="str">
        <f t="shared" si="66"/>
        <v/>
      </c>
      <c r="F769" s="37" t="str">
        <f>IF(OR(Inventaires!H770="",Rapport!A$2&lt;&gt;Inventaires!H770),"",Inventaires!I770)</f>
        <v/>
      </c>
      <c r="G769" s="37" t="str">
        <f t="shared" si="67"/>
        <v/>
      </c>
      <c r="H769" s="37" t="str">
        <f>IF(OR(F769&lt;&gt;Rapport!$C$1,F769=""),"",ROW())</f>
        <v/>
      </c>
      <c r="I769" s="52" t="str">
        <f ca="1">IF(COUNTIF($I$3:I768,F769)&lt;1,F769,"")</f>
        <v/>
      </c>
      <c r="J769" s="37" t="str">
        <f t="shared" ca="1" si="68"/>
        <v/>
      </c>
      <c r="K769" s="51" t="str">
        <f>IF(Inventaires!I770="","",Inventaires!I770)</f>
        <v/>
      </c>
      <c r="L769" s="37" t="str">
        <f t="shared" si="71"/>
        <v/>
      </c>
    </row>
    <row r="770" spans="1:12" x14ac:dyDescent="0.3">
      <c r="A770" s="53" t="str">
        <f t="shared" ca="1" si="69"/>
        <v/>
      </c>
      <c r="B770" s="54" t="str">
        <f t="shared" ca="1" si="70"/>
        <v/>
      </c>
      <c r="D770" s="52" t="str">
        <f>IF(Inventaires!H771="","",Inventaires!H771)</f>
        <v/>
      </c>
      <c r="E770" s="37" t="str">
        <f t="shared" ref="E770:E833" si="72">IF(OR(D770="",D770=D771),"",ROW())</f>
        <v/>
      </c>
      <c r="F770" s="37" t="str">
        <f>IF(OR(Inventaires!H771="",Rapport!A$2&lt;&gt;Inventaires!H771),"",Inventaires!I771)</f>
        <v/>
      </c>
      <c r="G770" s="37" t="str">
        <f t="shared" ref="G770:G833" si="73">IF(F770="","",ROW())</f>
        <v/>
      </c>
      <c r="H770" s="37" t="str">
        <f>IF(OR(F770&lt;&gt;Rapport!$C$1,F770=""),"",ROW())</f>
        <v/>
      </c>
      <c r="I770" s="52" t="str">
        <f ca="1">IF(COUNTIF($I$3:I769,F770)&lt;1,F770,"")</f>
        <v/>
      </c>
      <c r="J770" s="37" t="str">
        <f t="shared" ref="J770:J833" ca="1" si="74">IF(OR(I770=0,I770&lt;&gt;""),ROW(),"")</f>
        <v/>
      </c>
      <c r="K770" s="51" t="str">
        <f>IF(Inventaires!I771="","",Inventaires!I771)</f>
        <v/>
      </c>
      <c r="L770" s="37" t="str">
        <f t="shared" si="71"/>
        <v/>
      </c>
    </row>
    <row r="771" spans="1:12" x14ac:dyDescent="0.3">
      <c r="A771" s="53" t="str">
        <f t="shared" ref="A771:A834" ca="1" si="75">IF(ISERROR(SMALL(E$2:E$2500,ROW()-1)),"",INDIRECT("D"&amp;SMALL(E$2:E$2500,ROW()-1)))</f>
        <v/>
      </c>
      <c r="B771" s="54" t="str">
        <f t="shared" ref="B771:B834" ca="1" si="76">IF(ISERROR(SMALL(L$1:L$2500,ROW()-1)),"",INDIRECT("K"&amp;SMALL(L$1:L$2500,ROW()-1)))</f>
        <v/>
      </c>
      <c r="D771" s="52" t="str">
        <f>IF(Inventaires!H772="","",Inventaires!H772)</f>
        <v/>
      </c>
      <c r="E771" s="37" t="str">
        <f t="shared" si="72"/>
        <v/>
      </c>
      <c r="F771" s="37" t="str">
        <f>IF(OR(Inventaires!H772="",Rapport!A$2&lt;&gt;Inventaires!H772),"",Inventaires!I772)</f>
        <v/>
      </c>
      <c r="G771" s="37" t="str">
        <f t="shared" si="73"/>
        <v/>
      </c>
      <c r="H771" s="37" t="str">
        <f>IF(OR(F771&lt;&gt;Rapport!$C$1,F771=""),"",ROW())</f>
        <v/>
      </c>
      <c r="I771" s="52" t="str">
        <f ca="1">IF(COUNTIF($I$3:I770,F771)&lt;1,F771,"")</f>
        <v/>
      </c>
      <c r="J771" s="37" t="str">
        <f t="shared" ca="1" si="74"/>
        <v/>
      </c>
      <c r="K771" s="51" t="str">
        <f>IF(Inventaires!I772="","",Inventaires!I772)</f>
        <v/>
      </c>
      <c r="L771" s="37" t="str">
        <f t="shared" ref="L771:L834" si="77">IF(OR(K771="",K771=K772),"",ROW())</f>
        <v/>
      </c>
    </row>
    <row r="772" spans="1:12" x14ac:dyDescent="0.3">
      <c r="A772" s="53" t="str">
        <f t="shared" ca="1" si="75"/>
        <v/>
      </c>
      <c r="B772" s="54" t="str">
        <f t="shared" ca="1" si="76"/>
        <v/>
      </c>
      <c r="D772" s="52" t="str">
        <f>IF(Inventaires!H773="","",Inventaires!H773)</f>
        <v/>
      </c>
      <c r="E772" s="37" t="str">
        <f t="shared" si="72"/>
        <v/>
      </c>
      <c r="F772" s="37" t="str">
        <f>IF(OR(Inventaires!H773="",Rapport!A$2&lt;&gt;Inventaires!H773),"",Inventaires!I773)</f>
        <v/>
      </c>
      <c r="G772" s="37" t="str">
        <f t="shared" si="73"/>
        <v/>
      </c>
      <c r="H772" s="37" t="str">
        <f>IF(OR(F772&lt;&gt;Rapport!$C$1,F772=""),"",ROW())</f>
        <v/>
      </c>
      <c r="I772" s="52" t="str">
        <f ca="1">IF(COUNTIF($I$3:I771,F772)&lt;1,F772,"")</f>
        <v/>
      </c>
      <c r="J772" s="37" t="str">
        <f t="shared" ca="1" si="74"/>
        <v/>
      </c>
      <c r="K772" s="51" t="str">
        <f>IF(Inventaires!I773="","",Inventaires!I773)</f>
        <v/>
      </c>
      <c r="L772" s="37" t="str">
        <f t="shared" si="77"/>
        <v/>
      </c>
    </row>
    <row r="773" spans="1:12" x14ac:dyDescent="0.3">
      <c r="A773" s="53" t="str">
        <f t="shared" ca="1" si="75"/>
        <v/>
      </c>
      <c r="B773" s="54" t="str">
        <f t="shared" ca="1" si="76"/>
        <v/>
      </c>
      <c r="D773" s="52" t="str">
        <f>IF(Inventaires!H774="","",Inventaires!H774)</f>
        <v/>
      </c>
      <c r="E773" s="37" t="str">
        <f t="shared" si="72"/>
        <v/>
      </c>
      <c r="F773" s="37" t="str">
        <f>IF(OR(Inventaires!H774="",Rapport!A$2&lt;&gt;Inventaires!H774),"",Inventaires!I774)</f>
        <v/>
      </c>
      <c r="G773" s="37" t="str">
        <f t="shared" si="73"/>
        <v/>
      </c>
      <c r="H773" s="37" t="str">
        <f>IF(OR(F773&lt;&gt;Rapport!$C$1,F773=""),"",ROW())</f>
        <v/>
      </c>
      <c r="I773" s="52" t="str">
        <f ca="1">IF(COUNTIF($I$3:I772,F773)&lt;1,F773,"")</f>
        <v/>
      </c>
      <c r="J773" s="37" t="str">
        <f t="shared" ca="1" si="74"/>
        <v/>
      </c>
      <c r="K773" s="51" t="str">
        <f>IF(Inventaires!I774="","",Inventaires!I774)</f>
        <v/>
      </c>
      <c r="L773" s="37" t="str">
        <f t="shared" si="77"/>
        <v/>
      </c>
    </row>
    <row r="774" spans="1:12" x14ac:dyDescent="0.3">
      <c r="A774" s="53" t="str">
        <f t="shared" ca="1" si="75"/>
        <v/>
      </c>
      <c r="B774" s="54" t="str">
        <f t="shared" ca="1" si="76"/>
        <v/>
      </c>
      <c r="D774" s="52" t="str">
        <f>IF(Inventaires!H775="","",Inventaires!H775)</f>
        <v/>
      </c>
      <c r="E774" s="37" t="str">
        <f t="shared" si="72"/>
        <v/>
      </c>
      <c r="F774" s="37" t="str">
        <f>IF(OR(Inventaires!H775="",Rapport!A$2&lt;&gt;Inventaires!H775),"",Inventaires!I775)</f>
        <v/>
      </c>
      <c r="G774" s="37" t="str">
        <f t="shared" si="73"/>
        <v/>
      </c>
      <c r="H774" s="37" t="str">
        <f>IF(OR(F774&lt;&gt;Rapport!$C$1,F774=""),"",ROW())</f>
        <v/>
      </c>
      <c r="I774" s="52" t="str">
        <f ca="1">IF(COUNTIF($I$3:I773,F774)&lt;1,F774,"")</f>
        <v/>
      </c>
      <c r="J774" s="37" t="str">
        <f t="shared" ca="1" si="74"/>
        <v/>
      </c>
      <c r="K774" s="51" t="str">
        <f>IF(Inventaires!I775="","",Inventaires!I775)</f>
        <v/>
      </c>
      <c r="L774" s="37" t="str">
        <f t="shared" si="77"/>
        <v/>
      </c>
    </row>
    <row r="775" spans="1:12" x14ac:dyDescent="0.3">
      <c r="A775" s="53" t="str">
        <f t="shared" ca="1" si="75"/>
        <v/>
      </c>
      <c r="B775" s="54" t="str">
        <f t="shared" ca="1" si="76"/>
        <v/>
      </c>
      <c r="D775" s="52" t="str">
        <f>IF(Inventaires!H776="","",Inventaires!H776)</f>
        <v/>
      </c>
      <c r="E775" s="37" t="str">
        <f t="shared" si="72"/>
        <v/>
      </c>
      <c r="F775" s="37" t="str">
        <f>IF(OR(Inventaires!H776="",Rapport!A$2&lt;&gt;Inventaires!H776),"",Inventaires!I776)</f>
        <v/>
      </c>
      <c r="G775" s="37" t="str">
        <f t="shared" si="73"/>
        <v/>
      </c>
      <c r="H775" s="37" t="str">
        <f>IF(OR(F775&lt;&gt;Rapport!$C$1,F775=""),"",ROW())</f>
        <v/>
      </c>
      <c r="I775" s="52" t="str">
        <f ca="1">IF(COUNTIF($I$3:I774,F775)&lt;1,F775,"")</f>
        <v/>
      </c>
      <c r="J775" s="37" t="str">
        <f t="shared" ca="1" si="74"/>
        <v/>
      </c>
      <c r="K775" s="51" t="str">
        <f>IF(Inventaires!I776="","",Inventaires!I776)</f>
        <v/>
      </c>
      <c r="L775" s="37" t="str">
        <f t="shared" si="77"/>
        <v/>
      </c>
    </row>
    <row r="776" spans="1:12" x14ac:dyDescent="0.3">
      <c r="A776" s="53" t="str">
        <f t="shared" ca="1" si="75"/>
        <v/>
      </c>
      <c r="B776" s="54" t="str">
        <f t="shared" ca="1" si="76"/>
        <v/>
      </c>
      <c r="D776" s="52" t="str">
        <f>IF(Inventaires!H777="","",Inventaires!H777)</f>
        <v/>
      </c>
      <c r="E776" s="37" t="str">
        <f t="shared" si="72"/>
        <v/>
      </c>
      <c r="F776" s="37" t="str">
        <f>IF(OR(Inventaires!H777="",Rapport!A$2&lt;&gt;Inventaires!H777),"",Inventaires!I777)</f>
        <v/>
      </c>
      <c r="G776" s="37" t="str">
        <f t="shared" si="73"/>
        <v/>
      </c>
      <c r="H776" s="37" t="str">
        <f>IF(OR(F776&lt;&gt;Rapport!$C$1,F776=""),"",ROW())</f>
        <v/>
      </c>
      <c r="I776" s="52" t="str">
        <f ca="1">IF(COUNTIF($I$3:I775,F776)&lt;1,F776,"")</f>
        <v/>
      </c>
      <c r="J776" s="37" t="str">
        <f t="shared" ca="1" si="74"/>
        <v/>
      </c>
      <c r="K776" s="51" t="str">
        <f>IF(Inventaires!I777="","",Inventaires!I777)</f>
        <v/>
      </c>
      <c r="L776" s="37" t="str">
        <f t="shared" si="77"/>
        <v/>
      </c>
    </row>
    <row r="777" spans="1:12" x14ac:dyDescent="0.3">
      <c r="A777" s="53" t="str">
        <f t="shared" ca="1" si="75"/>
        <v/>
      </c>
      <c r="B777" s="54" t="str">
        <f t="shared" ca="1" si="76"/>
        <v/>
      </c>
      <c r="D777" s="52" t="str">
        <f>IF(Inventaires!H778="","",Inventaires!H778)</f>
        <v/>
      </c>
      <c r="E777" s="37" t="str">
        <f t="shared" si="72"/>
        <v/>
      </c>
      <c r="F777" s="37" t="str">
        <f>IF(OR(Inventaires!H778="",Rapport!A$2&lt;&gt;Inventaires!H778),"",Inventaires!I778)</f>
        <v/>
      </c>
      <c r="G777" s="37" t="str">
        <f t="shared" si="73"/>
        <v/>
      </c>
      <c r="H777" s="37" t="str">
        <f>IF(OR(F777&lt;&gt;Rapport!$C$1,F777=""),"",ROW())</f>
        <v/>
      </c>
      <c r="I777" s="52" t="str">
        <f ca="1">IF(COUNTIF($I$3:I776,F777)&lt;1,F777,"")</f>
        <v/>
      </c>
      <c r="J777" s="37" t="str">
        <f t="shared" ca="1" si="74"/>
        <v/>
      </c>
      <c r="K777" s="51" t="str">
        <f>IF(Inventaires!I778="","",Inventaires!I778)</f>
        <v/>
      </c>
      <c r="L777" s="37" t="str">
        <f t="shared" si="77"/>
        <v/>
      </c>
    </row>
    <row r="778" spans="1:12" x14ac:dyDescent="0.3">
      <c r="A778" s="53" t="str">
        <f t="shared" ca="1" si="75"/>
        <v/>
      </c>
      <c r="B778" s="54" t="str">
        <f t="shared" ca="1" si="76"/>
        <v/>
      </c>
      <c r="D778" s="52" t="str">
        <f>IF(Inventaires!H779="","",Inventaires!H779)</f>
        <v/>
      </c>
      <c r="E778" s="37" t="str">
        <f t="shared" si="72"/>
        <v/>
      </c>
      <c r="F778" s="37" t="str">
        <f>IF(OR(Inventaires!H779="",Rapport!A$2&lt;&gt;Inventaires!H779),"",Inventaires!I779)</f>
        <v/>
      </c>
      <c r="G778" s="37" t="str">
        <f t="shared" si="73"/>
        <v/>
      </c>
      <c r="H778" s="37" t="str">
        <f>IF(OR(F778&lt;&gt;Rapport!$C$1,F778=""),"",ROW())</f>
        <v/>
      </c>
      <c r="I778" s="52" t="str">
        <f ca="1">IF(COUNTIF($I$3:I777,F778)&lt;1,F778,"")</f>
        <v/>
      </c>
      <c r="J778" s="37" t="str">
        <f t="shared" ca="1" si="74"/>
        <v/>
      </c>
      <c r="K778" s="51" t="str">
        <f>IF(Inventaires!I779="","",Inventaires!I779)</f>
        <v/>
      </c>
      <c r="L778" s="37" t="str">
        <f t="shared" si="77"/>
        <v/>
      </c>
    </row>
    <row r="779" spans="1:12" x14ac:dyDescent="0.3">
      <c r="A779" s="53" t="str">
        <f t="shared" ca="1" si="75"/>
        <v/>
      </c>
      <c r="B779" s="54" t="str">
        <f t="shared" ca="1" si="76"/>
        <v/>
      </c>
      <c r="D779" s="52" t="str">
        <f>IF(Inventaires!H780="","",Inventaires!H780)</f>
        <v/>
      </c>
      <c r="E779" s="37" t="str">
        <f t="shared" si="72"/>
        <v/>
      </c>
      <c r="F779" s="37" t="str">
        <f>IF(OR(Inventaires!H780="",Rapport!A$2&lt;&gt;Inventaires!H780),"",Inventaires!I780)</f>
        <v/>
      </c>
      <c r="G779" s="37" t="str">
        <f t="shared" si="73"/>
        <v/>
      </c>
      <c r="H779" s="37" t="str">
        <f>IF(OR(F779&lt;&gt;Rapport!$C$1,F779=""),"",ROW())</f>
        <v/>
      </c>
      <c r="I779" s="52" t="str">
        <f ca="1">IF(COUNTIF($I$3:I778,F779)&lt;1,F779,"")</f>
        <v/>
      </c>
      <c r="J779" s="37" t="str">
        <f t="shared" ca="1" si="74"/>
        <v/>
      </c>
      <c r="K779" s="51" t="str">
        <f>IF(Inventaires!I780="","",Inventaires!I780)</f>
        <v/>
      </c>
      <c r="L779" s="37" t="str">
        <f t="shared" si="77"/>
        <v/>
      </c>
    </row>
    <row r="780" spans="1:12" x14ac:dyDescent="0.3">
      <c r="A780" s="53" t="str">
        <f t="shared" ca="1" si="75"/>
        <v/>
      </c>
      <c r="B780" s="54" t="str">
        <f t="shared" ca="1" si="76"/>
        <v/>
      </c>
      <c r="D780" s="52" t="str">
        <f>IF(Inventaires!H781="","",Inventaires!H781)</f>
        <v/>
      </c>
      <c r="E780" s="37" t="str">
        <f t="shared" si="72"/>
        <v/>
      </c>
      <c r="F780" s="37" t="str">
        <f>IF(OR(Inventaires!H781="",Rapport!A$2&lt;&gt;Inventaires!H781),"",Inventaires!I781)</f>
        <v/>
      </c>
      <c r="G780" s="37" t="str">
        <f t="shared" si="73"/>
        <v/>
      </c>
      <c r="H780" s="37" t="str">
        <f>IF(OR(F780&lt;&gt;Rapport!$C$1,F780=""),"",ROW())</f>
        <v/>
      </c>
      <c r="I780" s="52" t="str">
        <f ca="1">IF(COUNTIF($I$3:I779,F780)&lt;1,F780,"")</f>
        <v/>
      </c>
      <c r="J780" s="37" t="str">
        <f t="shared" ca="1" si="74"/>
        <v/>
      </c>
      <c r="K780" s="51" t="str">
        <f>IF(Inventaires!I781="","",Inventaires!I781)</f>
        <v/>
      </c>
      <c r="L780" s="37" t="str">
        <f t="shared" si="77"/>
        <v/>
      </c>
    </row>
    <row r="781" spans="1:12" x14ac:dyDescent="0.3">
      <c r="A781" s="53" t="str">
        <f t="shared" ca="1" si="75"/>
        <v/>
      </c>
      <c r="B781" s="54" t="str">
        <f t="shared" ca="1" si="76"/>
        <v/>
      </c>
      <c r="D781" s="52" t="str">
        <f>IF(Inventaires!H782="","",Inventaires!H782)</f>
        <v/>
      </c>
      <c r="E781" s="37" t="str">
        <f t="shared" si="72"/>
        <v/>
      </c>
      <c r="F781" s="37" t="str">
        <f>IF(OR(Inventaires!H782="",Rapport!A$2&lt;&gt;Inventaires!H782),"",Inventaires!I782)</f>
        <v/>
      </c>
      <c r="G781" s="37" t="str">
        <f t="shared" si="73"/>
        <v/>
      </c>
      <c r="H781" s="37" t="str">
        <f>IF(OR(F781&lt;&gt;Rapport!$C$1,F781=""),"",ROW())</f>
        <v/>
      </c>
      <c r="I781" s="52" t="str">
        <f ca="1">IF(COUNTIF($I$3:I780,F781)&lt;1,F781,"")</f>
        <v/>
      </c>
      <c r="J781" s="37" t="str">
        <f t="shared" ca="1" si="74"/>
        <v/>
      </c>
      <c r="K781" s="51" t="str">
        <f>IF(Inventaires!I782="","",Inventaires!I782)</f>
        <v/>
      </c>
      <c r="L781" s="37" t="str">
        <f t="shared" si="77"/>
        <v/>
      </c>
    </row>
    <row r="782" spans="1:12" x14ac:dyDescent="0.3">
      <c r="A782" s="53" t="str">
        <f t="shared" ca="1" si="75"/>
        <v/>
      </c>
      <c r="B782" s="54" t="str">
        <f t="shared" ca="1" si="76"/>
        <v/>
      </c>
      <c r="D782" s="52" t="str">
        <f>IF(Inventaires!H783="","",Inventaires!H783)</f>
        <v/>
      </c>
      <c r="E782" s="37" t="str">
        <f t="shared" si="72"/>
        <v/>
      </c>
      <c r="F782" s="37" t="str">
        <f>IF(OR(Inventaires!H783="",Rapport!A$2&lt;&gt;Inventaires!H783),"",Inventaires!I783)</f>
        <v/>
      </c>
      <c r="G782" s="37" t="str">
        <f t="shared" si="73"/>
        <v/>
      </c>
      <c r="H782" s="37" t="str">
        <f>IF(OR(F782&lt;&gt;Rapport!$C$1,F782=""),"",ROW())</f>
        <v/>
      </c>
      <c r="I782" s="52" t="str">
        <f ca="1">IF(COUNTIF($I$3:I781,F782)&lt;1,F782,"")</f>
        <v/>
      </c>
      <c r="J782" s="37" t="str">
        <f t="shared" ca="1" si="74"/>
        <v/>
      </c>
      <c r="K782" s="51" t="str">
        <f>IF(Inventaires!I783="","",Inventaires!I783)</f>
        <v/>
      </c>
      <c r="L782" s="37" t="str">
        <f t="shared" si="77"/>
        <v/>
      </c>
    </row>
    <row r="783" spans="1:12" x14ac:dyDescent="0.3">
      <c r="A783" s="53" t="str">
        <f t="shared" ca="1" si="75"/>
        <v/>
      </c>
      <c r="B783" s="54" t="str">
        <f t="shared" ca="1" si="76"/>
        <v/>
      </c>
      <c r="D783" s="52" t="str">
        <f>IF(Inventaires!H784="","",Inventaires!H784)</f>
        <v/>
      </c>
      <c r="E783" s="37" t="str">
        <f t="shared" si="72"/>
        <v/>
      </c>
      <c r="F783" s="37" t="str">
        <f>IF(OR(Inventaires!H784="",Rapport!A$2&lt;&gt;Inventaires!H784),"",Inventaires!I784)</f>
        <v/>
      </c>
      <c r="G783" s="37" t="str">
        <f t="shared" si="73"/>
        <v/>
      </c>
      <c r="H783" s="37" t="str">
        <f>IF(OR(F783&lt;&gt;Rapport!$C$1,F783=""),"",ROW())</f>
        <v/>
      </c>
      <c r="I783" s="52" t="str">
        <f ca="1">IF(COUNTIF($I$3:I782,F783)&lt;1,F783,"")</f>
        <v/>
      </c>
      <c r="J783" s="37" t="str">
        <f t="shared" ca="1" si="74"/>
        <v/>
      </c>
      <c r="K783" s="51" t="str">
        <f>IF(Inventaires!I784="","",Inventaires!I784)</f>
        <v/>
      </c>
      <c r="L783" s="37" t="str">
        <f t="shared" si="77"/>
        <v/>
      </c>
    </row>
    <row r="784" spans="1:12" x14ac:dyDescent="0.3">
      <c r="A784" s="53" t="str">
        <f t="shared" ca="1" si="75"/>
        <v/>
      </c>
      <c r="B784" s="54" t="str">
        <f t="shared" ca="1" si="76"/>
        <v/>
      </c>
      <c r="D784" s="52" t="str">
        <f>IF(Inventaires!H785="","",Inventaires!H785)</f>
        <v/>
      </c>
      <c r="E784" s="37" t="str">
        <f t="shared" si="72"/>
        <v/>
      </c>
      <c r="F784" s="37" t="str">
        <f>IF(OR(Inventaires!H785="",Rapport!A$2&lt;&gt;Inventaires!H785),"",Inventaires!I785)</f>
        <v/>
      </c>
      <c r="G784" s="37" t="str">
        <f t="shared" si="73"/>
        <v/>
      </c>
      <c r="H784" s="37" t="str">
        <f>IF(OR(F784&lt;&gt;Rapport!$C$1,F784=""),"",ROW())</f>
        <v/>
      </c>
      <c r="I784" s="52" t="str">
        <f ca="1">IF(COUNTIF($I$3:I783,F784)&lt;1,F784,"")</f>
        <v/>
      </c>
      <c r="J784" s="37" t="str">
        <f t="shared" ca="1" si="74"/>
        <v/>
      </c>
      <c r="K784" s="51" t="str">
        <f>IF(Inventaires!I785="","",Inventaires!I785)</f>
        <v/>
      </c>
      <c r="L784" s="37" t="str">
        <f t="shared" si="77"/>
        <v/>
      </c>
    </row>
    <row r="785" spans="1:12" x14ac:dyDescent="0.3">
      <c r="A785" s="53" t="str">
        <f t="shared" ca="1" si="75"/>
        <v/>
      </c>
      <c r="B785" s="54" t="str">
        <f t="shared" ca="1" si="76"/>
        <v/>
      </c>
      <c r="D785" s="52" t="str">
        <f>IF(Inventaires!H786="","",Inventaires!H786)</f>
        <v/>
      </c>
      <c r="E785" s="37" t="str">
        <f t="shared" si="72"/>
        <v/>
      </c>
      <c r="F785" s="37" t="str">
        <f>IF(OR(Inventaires!H786="",Rapport!A$2&lt;&gt;Inventaires!H786),"",Inventaires!I786)</f>
        <v/>
      </c>
      <c r="G785" s="37" t="str">
        <f t="shared" si="73"/>
        <v/>
      </c>
      <c r="H785" s="37" t="str">
        <f>IF(OR(F785&lt;&gt;Rapport!$C$1,F785=""),"",ROW())</f>
        <v/>
      </c>
      <c r="I785" s="52" t="str">
        <f ca="1">IF(COUNTIF($I$3:I784,F785)&lt;1,F785,"")</f>
        <v/>
      </c>
      <c r="J785" s="37" t="str">
        <f t="shared" ca="1" si="74"/>
        <v/>
      </c>
      <c r="K785" s="51" t="str">
        <f>IF(Inventaires!I786="","",Inventaires!I786)</f>
        <v/>
      </c>
      <c r="L785" s="37" t="str">
        <f t="shared" si="77"/>
        <v/>
      </c>
    </row>
    <row r="786" spans="1:12" x14ac:dyDescent="0.3">
      <c r="A786" s="53" t="str">
        <f t="shared" ca="1" si="75"/>
        <v/>
      </c>
      <c r="B786" s="54" t="str">
        <f t="shared" ca="1" si="76"/>
        <v/>
      </c>
      <c r="D786" s="52" t="str">
        <f>IF(Inventaires!H787="","",Inventaires!H787)</f>
        <v/>
      </c>
      <c r="E786" s="37" t="str">
        <f t="shared" si="72"/>
        <v/>
      </c>
      <c r="F786" s="37" t="str">
        <f>IF(OR(Inventaires!H787="",Rapport!A$2&lt;&gt;Inventaires!H787),"",Inventaires!I787)</f>
        <v/>
      </c>
      <c r="G786" s="37" t="str">
        <f t="shared" si="73"/>
        <v/>
      </c>
      <c r="H786" s="37" t="str">
        <f>IF(OR(F786&lt;&gt;Rapport!$C$1,F786=""),"",ROW())</f>
        <v/>
      </c>
      <c r="I786" s="52" t="str">
        <f ca="1">IF(COUNTIF($I$3:I785,F786)&lt;1,F786,"")</f>
        <v/>
      </c>
      <c r="J786" s="37" t="str">
        <f t="shared" ca="1" si="74"/>
        <v/>
      </c>
      <c r="K786" s="51" t="str">
        <f>IF(Inventaires!I787="","",Inventaires!I787)</f>
        <v/>
      </c>
      <c r="L786" s="37" t="str">
        <f t="shared" si="77"/>
        <v/>
      </c>
    </row>
    <row r="787" spans="1:12" x14ac:dyDescent="0.3">
      <c r="A787" s="53" t="str">
        <f t="shared" ca="1" si="75"/>
        <v/>
      </c>
      <c r="B787" s="54" t="str">
        <f t="shared" ca="1" si="76"/>
        <v/>
      </c>
      <c r="D787" s="52" t="str">
        <f>IF(Inventaires!H788="","",Inventaires!H788)</f>
        <v/>
      </c>
      <c r="E787" s="37" t="str">
        <f t="shared" si="72"/>
        <v/>
      </c>
      <c r="F787" s="37" t="str">
        <f>IF(OR(Inventaires!H788="",Rapport!A$2&lt;&gt;Inventaires!H788),"",Inventaires!I788)</f>
        <v/>
      </c>
      <c r="G787" s="37" t="str">
        <f t="shared" si="73"/>
        <v/>
      </c>
      <c r="H787" s="37" t="str">
        <f>IF(OR(F787&lt;&gt;Rapport!$C$1,F787=""),"",ROW())</f>
        <v/>
      </c>
      <c r="I787" s="52" t="str">
        <f ca="1">IF(COUNTIF($I$3:I786,F787)&lt;1,F787,"")</f>
        <v/>
      </c>
      <c r="J787" s="37" t="str">
        <f t="shared" ca="1" si="74"/>
        <v/>
      </c>
      <c r="K787" s="51" t="str">
        <f>IF(Inventaires!I788="","",Inventaires!I788)</f>
        <v/>
      </c>
      <c r="L787" s="37" t="str">
        <f t="shared" si="77"/>
        <v/>
      </c>
    </row>
    <row r="788" spans="1:12" x14ac:dyDescent="0.3">
      <c r="A788" s="53" t="str">
        <f t="shared" ca="1" si="75"/>
        <v/>
      </c>
      <c r="B788" s="54" t="str">
        <f t="shared" ca="1" si="76"/>
        <v/>
      </c>
      <c r="D788" s="52" t="str">
        <f>IF(Inventaires!H789="","",Inventaires!H789)</f>
        <v/>
      </c>
      <c r="E788" s="37" t="str">
        <f t="shared" si="72"/>
        <v/>
      </c>
      <c r="F788" s="37" t="str">
        <f>IF(OR(Inventaires!H789="",Rapport!A$2&lt;&gt;Inventaires!H789),"",Inventaires!I789)</f>
        <v/>
      </c>
      <c r="G788" s="37" t="str">
        <f t="shared" si="73"/>
        <v/>
      </c>
      <c r="H788" s="37" t="str">
        <f>IF(OR(F788&lt;&gt;Rapport!$C$1,F788=""),"",ROW())</f>
        <v/>
      </c>
      <c r="I788" s="52" t="str">
        <f ca="1">IF(COUNTIF($I$3:I787,F788)&lt;1,F788,"")</f>
        <v/>
      </c>
      <c r="J788" s="37" t="str">
        <f t="shared" ca="1" si="74"/>
        <v/>
      </c>
      <c r="K788" s="51" t="str">
        <f>IF(Inventaires!I789="","",Inventaires!I789)</f>
        <v/>
      </c>
      <c r="L788" s="37" t="str">
        <f t="shared" si="77"/>
        <v/>
      </c>
    </row>
    <row r="789" spans="1:12" x14ac:dyDescent="0.3">
      <c r="A789" s="53" t="str">
        <f t="shared" ca="1" si="75"/>
        <v/>
      </c>
      <c r="B789" s="54" t="str">
        <f t="shared" ca="1" si="76"/>
        <v/>
      </c>
      <c r="D789" s="52" t="str">
        <f>IF(Inventaires!H790="","",Inventaires!H790)</f>
        <v/>
      </c>
      <c r="E789" s="37" t="str">
        <f t="shared" si="72"/>
        <v/>
      </c>
      <c r="F789" s="37" t="str">
        <f>IF(OR(Inventaires!H790="",Rapport!A$2&lt;&gt;Inventaires!H790),"",Inventaires!I790)</f>
        <v/>
      </c>
      <c r="G789" s="37" t="str">
        <f t="shared" si="73"/>
        <v/>
      </c>
      <c r="H789" s="37" t="str">
        <f>IF(OR(F789&lt;&gt;Rapport!$C$1,F789=""),"",ROW())</f>
        <v/>
      </c>
      <c r="I789" s="52" t="str">
        <f ca="1">IF(COUNTIF($I$3:I788,F789)&lt;1,F789,"")</f>
        <v/>
      </c>
      <c r="J789" s="37" t="str">
        <f t="shared" ca="1" si="74"/>
        <v/>
      </c>
      <c r="K789" s="51" t="str">
        <f>IF(Inventaires!I790="","",Inventaires!I790)</f>
        <v/>
      </c>
      <c r="L789" s="37" t="str">
        <f t="shared" si="77"/>
        <v/>
      </c>
    </row>
    <row r="790" spans="1:12" x14ac:dyDescent="0.3">
      <c r="A790" s="53" t="str">
        <f t="shared" ca="1" si="75"/>
        <v/>
      </c>
      <c r="B790" s="54" t="str">
        <f t="shared" ca="1" si="76"/>
        <v/>
      </c>
      <c r="D790" s="52" t="str">
        <f>IF(Inventaires!H791="","",Inventaires!H791)</f>
        <v/>
      </c>
      <c r="E790" s="37" t="str">
        <f t="shared" si="72"/>
        <v/>
      </c>
      <c r="F790" s="37" t="str">
        <f>IF(OR(Inventaires!H791="",Rapport!A$2&lt;&gt;Inventaires!H791),"",Inventaires!I791)</f>
        <v/>
      </c>
      <c r="G790" s="37" t="str">
        <f t="shared" si="73"/>
        <v/>
      </c>
      <c r="H790" s="37" t="str">
        <f>IF(OR(F790&lt;&gt;Rapport!$C$1,F790=""),"",ROW())</f>
        <v/>
      </c>
      <c r="I790" s="52" t="str">
        <f ca="1">IF(COUNTIF($I$3:I789,F790)&lt;1,F790,"")</f>
        <v/>
      </c>
      <c r="J790" s="37" t="str">
        <f t="shared" ca="1" si="74"/>
        <v/>
      </c>
      <c r="K790" s="51" t="str">
        <f>IF(Inventaires!I791="","",Inventaires!I791)</f>
        <v/>
      </c>
      <c r="L790" s="37" t="str">
        <f t="shared" si="77"/>
        <v/>
      </c>
    </row>
    <row r="791" spans="1:12" x14ac:dyDescent="0.3">
      <c r="A791" s="53" t="str">
        <f t="shared" ca="1" si="75"/>
        <v/>
      </c>
      <c r="B791" s="54" t="str">
        <f t="shared" ca="1" si="76"/>
        <v/>
      </c>
      <c r="D791" s="52" t="str">
        <f>IF(Inventaires!H792="","",Inventaires!H792)</f>
        <v/>
      </c>
      <c r="E791" s="37" t="str">
        <f t="shared" si="72"/>
        <v/>
      </c>
      <c r="F791" s="37" t="str">
        <f>IF(OR(Inventaires!H792="",Rapport!A$2&lt;&gt;Inventaires!H792),"",Inventaires!I792)</f>
        <v/>
      </c>
      <c r="G791" s="37" t="str">
        <f t="shared" si="73"/>
        <v/>
      </c>
      <c r="H791" s="37" t="str">
        <f>IF(OR(F791&lt;&gt;Rapport!$C$1,F791=""),"",ROW())</f>
        <v/>
      </c>
      <c r="I791" s="52" t="str">
        <f ca="1">IF(COUNTIF($I$3:I790,F791)&lt;1,F791,"")</f>
        <v/>
      </c>
      <c r="J791" s="37" t="str">
        <f t="shared" ca="1" si="74"/>
        <v/>
      </c>
      <c r="K791" s="51" t="str">
        <f>IF(Inventaires!I792="","",Inventaires!I792)</f>
        <v/>
      </c>
      <c r="L791" s="37" t="str">
        <f t="shared" si="77"/>
        <v/>
      </c>
    </row>
    <row r="792" spans="1:12" x14ac:dyDescent="0.3">
      <c r="A792" s="53" t="str">
        <f t="shared" ca="1" si="75"/>
        <v/>
      </c>
      <c r="B792" s="54" t="str">
        <f t="shared" ca="1" si="76"/>
        <v/>
      </c>
      <c r="D792" s="52" t="str">
        <f>IF(Inventaires!H793="","",Inventaires!H793)</f>
        <v/>
      </c>
      <c r="E792" s="37" t="str">
        <f t="shared" si="72"/>
        <v/>
      </c>
      <c r="F792" s="37" t="str">
        <f>IF(OR(Inventaires!H793="",Rapport!A$2&lt;&gt;Inventaires!H793),"",Inventaires!I793)</f>
        <v/>
      </c>
      <c r="G792" s="37" t="str">
        <f t="shared" si="73"/>
        <v/>
      </c>
      <c r="H792" s="37" t="str">
        <f>IF(OR(F792&lt;&gt;Rapport!$C$1,F792=""),"",ROW())</f>
        <v/>
      </c>
      <c r="I792" s="52" t="str">
        <f ca="1">IF(COUNTIF($I$3:I791,F792)&lt;1,F792,"")</f>
        <v/>
      </c>
      <c r="J792" s="37" t="str">
        <f t="shared" ca="1" si="74"/>
        <v/>
      </c>
      <c r="K792" s="51" t="str">
        <f>IF(Inventaires!I793="","",Inventaires!I793)</f>
        <v/>
      </c>
      <c r="L792" s="37" t="str">
        <f t="shared" si="77"/>
        <v/>
      </c>
    </row>
    <row r="793" spans="1:12" x14ac:dyDescent="0.3">
      <c r="A793" s="53" t="str">
        <f t="shared" ca="1" si="75"/>
        <v/>
      </c>
      <c r="B793" s="54" t="str">
        <f t="shared" ca="1" si="76"/>
        <v/>
      </c>
      <c r="D793" s="52" t="str">
        <f>IF(Inventaires!H794="","",Inventaires!H794)</f>
        <v/>
      </c>
      <c r="E793" s="37" t="str">
        <f t="shared" si="72"/>
        <v/>
      </c>
      <c r="F793" s="37" t="str">
        <f>IF(OR(Inventaires!H794="",Rapport!A$2&lt;&gt;Inventaires!H794),"",Inventaires!I794)</f>
        <v/>
      </c>
      <c r="G793" s="37" t="str">
        <f t="shared" si="73"/>
        <v/>
      </c>
      <c r="H793" s="37" t="str">
        <f>IF(OR(F793&lt;&gt;Rapport!$C$1,F793=""),"",ROW())</f>
        <v/>
      </c>
      <c r="I793" s="52" t="str">
        <f ca="1">IF(COUNTIF($I$3:I792,F793)&lt;1,F793,"")</f>
        <v/>
      </c>
      <c r="J793" s="37" t="str">
        <f t="shared" ca="1" si="74"/>
        <v/>
      </c>
      <c r="K793" s="51" t="str">
        <f>IF(Inventaires!I794="","",Inventaires!I794)</f>
        <v/>
      </c>
      <c r="L793" s="37" t="str">
        <f t="shared" si="77"/>
        <v/>
      </c>
    </row>
    <row r="794" spans="1:12" x14ac:dyDescent="0.3">
      <c r="A794" s="53" t="str">
        <f t="shared" ca="1" si="75"/>
        <v/>
      </c>
      <c r="B794" s="54" t="str">
        <f t="shared" ca="1" si="76"/>
        <v/>
      </c>
      <c r="D794" s="52" t="str">
        <f>IF(Inventaires!H795="","",Inventaires!H795)</f>
        <v/>
      </c>
      <c r="E794" s="37" t="str">
        <f t="shared" si="72"/>
        <v/>
      </c>
      <c r="F794" s="37" t="str">
        <f>IF(OR(Inventaires!H795="",Rapport!A$2&lt;&gt;Inventaires!H795),"",Inventaires!I795)</f>
        <v/>
      </c>
      <c r="G794" s="37" t="str">
        <f t="shared" si="73"/>
        <v/>
      </c>
      <c r="H794" s="37" t="str">
        <f>IF(OR(F794&lt;&gt;Rapport!$C$1,F794=""),"",ROW())</f>
        <v/>
      </c>
      <c r="I794" s="52" t="str">
        <f ca="1">IF(COUNTIF($I$3:I793,F794)&lt;1,F794,"")</f>
        <v/>
      </c>
      <c r="J794" s="37" t="str">
        <f t="shared" ca="1" si="74"/>
        <v/>
      </c>
      <c r="K794" s="51" t="str">
        <f>IF(Inventaires!I795="","",Inventaires!I795)</f>
        <v/>
      </c>
      <c r="L794" s="37" t="str">
        <f t="shared" si="77"/>
        <v/>
      </c>
    </row>
    <row r="795" spans="1:12" x14ac:dyDescent="0.3">
      <c r="A795" s="53" t="str">
        <f t="shared" ca="1" si="75"/>
        <v/>
      </c>
      <c r="B795" s="54" t="str">
        <f t="shared" ca="1" si="76"/>
        <v/>
      </c>
      <c r="D795" s="52" t="str">
        <f>IF(Inventaires!H796="","",Inventaires!H796)</f>
        <v/>
      </c>
      <c r="E795" s="37" t="str">
        <f t="shared" si="72"/>
        <v/>
      </c>
      <c r="F795" s="37" t="str">
        <f>IF(OR(Inventaires!H796="",Rapport!A$2&lt;&gt;Inventaires!H796),"",Inventaires!I796)</f>
        <v/>
      </c>
      <c r="G795" s="37" t="str">
        <f t="shared" si="73"/>
        <v/>
      </c>
      <c r="H795" s="37" t="str">
        <f>IF(OR(F795&lt;&gt;Rapport!$C$1,F795=""),"",ROW())</f>
        <v/>
      </c>
      <c r="I795" s="52" t="str">
        <f ca="1">IF(COUNTIF($I$3:I794,F795)&lt;1,F795,"")</f>
        <v/>
      </c>
      <c r="J795" s="37" t="str">
        <f t="shared" ca="1" si="74"/>
        <v/>
      </c>
      <c r="K795" s="51" t="str">
        <f>IF(Inventaires!I796="","",Inventaires!I796)</f>
        <v/>
      </c>
      <c r="L795" s="37" t="str">
        <f t="shared" si="77"/>
        <v/>
      </c>
    </row>
    <row r="796" spans="1:12" x14ac:dyDescent="0.3">
      <c r="A796" s="53" t="str">
        <f t="shared" ca="1" si="75"/>
        <v/>
      </c>
      <c r="B796" s="54" t="str">
        <f t="shared" ca="1" si="76"/>
        <v/>
      </c>
      <c r="D796" s="52" t="str">
        <f>IF(Inventaires!H797="","",Inventaires!H797)</f>
        <v/>
      </c>
      <c r="E796" s="37" t="str">
        <f t="shared" si="72"/>
        <v/>
      </c>
      <c r="F796" s="37" t="str">
        <f>IF(OR(Inventaires!H797="",Rapport!A$2&lt;&gt;Inventaires!H797),"",Inventaires!I797)</f>
        <v/>
      </c>
      <c r="G796" s="37" t="str">
        <f t="shared" si="73"/>
        <v/>
      </c>
      <c r="H796" s="37" t="str">
        <f>IF(OR(F796&lt;&gt;Rapport!$C$1,F796=""),"",ROW())</f>
        <v/>
      </c>
      <c r="I796" s="52" t="str">
        <f ca="1">IF(COUNTIF($I$3:I795,F796)&lt;1,F796,"")</f>
        <v/>
      </c>
      <c r="J796" s="37" t="str">
        <f t="shared" ca="1" si="74"/>
        <v/>
      </c>
      <c r="K796" s="51" t="str">
        <f>IF(Inventaires!I797="","",Inventaires!I797)</f>
        <v/>
      </c>
      <c r="L796" s="37" t="str">
        <f t="shared" si="77"/>
        <v/>
      </c>
    </row>
    <row r="797" spans="1:12" x14ac:dyDescent="0.3">
      <c r="A797" s="53" t="str">
        <f t="shared" ca="1" si="75"/>
        <v/>
      </c>
      <c r="B797" s="54" t="str">
        <f t="shared" ca="1" si="76"/>
        <v/>
      </c>
      <c r="D797" s="52" t="str">
        <f>IF(Inventaires!H798="","",Inventaires!H798)</f>
        <v/>
      </c>
      <c r="E797" s="37" t="str">
        <f t="shared" si="72"/>
        <v/>
      </c>
      <c r="F797" s="37" t="str">
        <f>IF(OR(Inventaires!H798="",Rapport!A$2&lt;&gt;Inventaires!H798),"",Inventaires!I798)</f>
        <v/>
      </c>
      <c r="G797" s="37" t="str">
        <f t="shared" si="73"/>
        <v/>
      </c>
      <c r="H797" s="37" t="str">
        <f>IF(OR(F797&lt;&gt;Rapport!$C$1,F797=""),"",ROW())</f>
        <v/>
      </c>
      <c r="I797" s="52" t="str">
        <f ca="1">IF(COUNTIF($I$3:I796,F797)&lt;1,F797,"")</f>
        <v/>
      </c>
      <c r="J797" s="37" t="str">
        <f t="shared" ca="1" si="74"/>
        <v/>
      </c>
      <c r="K797" s="51" t="str">
        <f>IF(Inventaires!I798="","",Inventaires!I798)</f>
        <v/>
      </c>
      <c r="L797" s="37" t="str">
        <f t="shared" si="77"/>
        <v/>
      </c>
    </row>
    <row r="798" spans="1:12" x14ac:dyDescent="0.3">
      <c r="A798" s="53" t="str">
        <f t="shared" ca="1" si="75"/>
        <v/>
      </c>
      <c r="B798" s="54" t="str">
        <f t="shared" ca="1" si="76"/>
        <v/>
      </c>
      <c r="D798" s="52" t="str">
        <f>IF(Inventaires!H799="","",Inventaires!H799)</f>
        <v/>
      </c>
      <c r="E798" s="37" t="str">
        <f t="shared" si="72"/>
        <v/>
      </c>
      <c r="F798" s="37" t="str">
        <f>IF(OR(Inventaires!H799="",Rapport!A$2&lt;&gt;Inventaires!H799),"",Inventaires!I799)</f>
        <v/>
      </c>
      <c r="G798" s="37" t="str">
        <f t="shared" si="73"/>
        <v/>
      </c>
      <c r="H798" s="37" t="str">
        <f>IF(OR(F798&lt;&gt;Rapport!$C$1,F798=""),"",ROW())</f>
        <v/>
      </c>
      <c r="I798" s="52" t="str">
        <f ca="1">IF(COUNTIF($I$3:I797,F798)&lt;1,F798,"")</f>
        <v/>
      </c>
      <c r="J798" s="37" t="str">
        <f t="shared" ca="1" si="74"/>
        <v/>
      </c>
      <c r="K798" s="51" t="str">
        <f>IF(Inventaires!I799="","",Inventaires!I799)</f>
        <v/>
      </c>
      <c r="L798" s="37" t="str">
        <f t="shared" si="77"/>
        <v/>
      </c>
    </row>
    <row r="799" spans="1:12" x14ac:dyDescent="0.3">
      <c r="A799" s="53" t="str">
        <f t="shared" ca="1" si="75"/>
        <v/>
      </c>
      <c r="B799" s="54" t="str">
        <f t="shared" ca="1" si="76"/>
        <v/>
      </c>
      <c r="D799" s="52" t="str">
        <f>IF(Inventaires!H800="","",Inventaires!H800)</f>
        <v/>
      </c>
      <c r="E799" s="37" t="str">
        <f t="shared" si="72"/>
        <v/>
      </c>
      <c r="F799" s="37" t="str">
        <f>IF(OR(Inventaires!H800="",Rapport!A$2&lt;&gt;Inventaires!H800),"",Inventaires!I800)</f>
        <v/>
      </c>
      <c r="G799" s="37" t="str">
        <f t="shared" si="73"/>
        <v/>
      </c>
      <c r="H799" s="37" t="str">
        <f>IF(OR(F799&lt;&gt;Rapport!$C$1,F799=""),"",ROW())</f>
        <v/>
      </c>
      <c r="I799" s="52" t="str">
        <f ca="1">IF(COUNTIF($I$3:I798,F799)&lt;1,F799,"")</f>
        <v/>
      </c>
      <c r="J799" s="37" t="str">
        <f t="shared" ca="1" si="74"/>
        <v/>
      </c>
      <c r="K799" s="51" t="str">
        <f>IF(Inventaires!I800="","",Inventaires!I800)</f>
        <v/>
      </c>
      <c r="L799" s="37" t="str">
        <f t="shared" si="77"/>
        <v/>
      </c>
    </row>
    <row r="800" spans="1:12" x14ac:dyDescent="0.3">
      <c r="A800" s="53" t="str">
        <f t="shared" ca="1" si="75"/>
        <v/>
      </c>
      <c r="B800" s="54" t="str">
        <f t="shared" ca="1" si="76"/>
        <v/>
      </c>
      <c r="D800" s="52" t="str">
        <f>IF(Inventaires!H801="","",Inventaires!H801)</f>
        <v/>
      </c>
      <c r="E800" s="37" t="str">
        <f t="shared" si="72"/>
        <v/>
      </c>
      <c r="F800" s="37" t="str">
        <f>IF(OR(Inventaires!H801="",Rapport!A$2&lt;&gt;Inventaires!H801),"",Inventaires!I801)</f>
        <v/>
      </c>
      <c r="G800" s="37" t="str">
        <f t="shared" si="73"/>
        <v/>
      </c>
      <c r="H800" s="37" t="str">
        <f>IF(OR(F800&lt;&gt;Rapport!$C$1,F800=""),"",ROW())</f>
        <v/>
      </c>
      <c r="I800" s="52" t="str">
        <f ca="1">IF(COUNTIF($I$3:I799,F800)&lt;1,F800,"")</f>
        <v/>
      </c>
      <c r="J800" s="37" t="str">
        <f t="shared" ca="1" si="74"/>
        <v/>
      </c>
      <c r="K800" s="51" t="str">
        <f>IF(Inventaires!I801="","",Inventaires!I801)</f>
        <v/>
      </c>
      <c r="L800" s="37" t="str">
        <f t="shared" si="77"/>
        <v/>
      </c>
    </row>
    <row r="801" spans="1:12" x14ac:dyDescent="0.3">
      <c r="A801" s="53" t="str">
        <f t="shared" ca="1" si="75"/>
        <v/>
      </c>
      <c r="B801" s="54" t="str">
        <f t="shared" ca="1" si="76"/>
        <v/>
      </c>
      <c r="D801" s="52" t="str">
        <f>IF(Inventaires!H802="","",Inventaires!H802)</f>
        <v/>
      </c>
      <c r="E801" s="37" t="str">
        <f t="shared" si="72"/>
        <v/>
      </c>
      <c r="F801" s="37" t="str">
        <f>IF(OR(Inventaires!H802="",Rapport!A$2&lt;&gt;Inventaires!H802),"",Inventaires!I802)</f>
        <v/>
      </c>
      <c r="G801" s="37" t="str">
        <f t="shared" si="73"/>
        <v/>
      </c>
      <c r="H801" s="37" t="str">
        <f>IF(OR(F801&lt;&gt;Rapport!$C$1,F801=""),"",ROW())</f>
        <v/>
      </c>
      <c r="I801" s="52" t="str">
        <f ca="1">IF(COUNTIF($I$3:I800,F801)&lt;1,F801,"")</f>
        <v/>
      </c>
      <c r="J801" s="37" t="str">
        <f t="shared" ca="1" si="74"/>
        <v/>
      </c>
      <c r="K801" s="51" t="str">
        <f>IF(Inventaires!I802="","",Inventaires!I802)</f>
        <v/>
      </c>
      <c r="L801" s="37" t="str">
        <f t="shared" si="77"/>
        <v/>
      </c>
    </row>
    <row r="802" spans="1:12" x14ac:dyDescent="0.3">
      <c r="A802" s="53" t="str">
        <f t="shared" ca="1" si="75"/>
        <v/>
      </c>
      <c r="B802" s="54" t="str">
        <f t="shared" ca="1" si="76"/>
        <v/>
      </c>
      <c r="D802" s="52" t="str">
        <f>IF(Inventaires!H803="","",Inventaires!H803)</f>
        <v/>
      </c>
      <c r="E802" s="37" t="str">
        <f t="shared" si="72"/>
        <v/>
      </c>
      <c r="F802" s="37" t="str">
        <f>IF(OR(Inventaires!H803="",Rapport!A$2&lt;&gt;Inventaires!H803),"",Inventaires!I803)</f>
        <v/>
      </c>
      <c r="G802" s="37" t="str">
        <f t="shared" si="73"/>
        <v/>
      </c>
      <c r="H802" s="37" t="str">
        <f>IF(OR(F802&lt;&gt;Rapport!$C$1,F802=""),"",ROW())</f>
        <v/>
      </c>
      <c r="I802" s="52" t="str">
        <f ca="1">IF(COUNTIF($I$3:I801,F802)&lt;1,F802,"")</f>
        <v/>
      </c>
      <c r="J802" s="37" t="str">
        <f t="shared" ca="1" si="74"/>
        <v/>
      </c>
      <c r="K802" s="51" t="str">
        <f>IF(Inventaires!I803="","",Inventaires!I803)</f>
        <v/>
      </c>
      <c r="L802" s="37" t="str">
        <f t="shared" si="77"/>
        <v/>
      </c>
    </row>
    <row r="803" spans="1:12" x14ac:dyDescent="0.3">
      <c r="A803" s="53" t="str">
        <f t="shared" ca="1" si="75"/>
        <v/>
      </c>
      <c r="B803" s="54" t="str">
        <f t="shared" ca="1" si="76"/>
        <v/>
      </c>
      <c r="D803" s="52" t="str">
        <f>IF(Inventaires!H804="","",Inventaires!H804)</f>
        <v/>
      </c>
      <c r="E803" s="37" t="str">
        <f t="shared" si="72"/>
        <v/>
      </c>
      <c r="F803" s="37" t="str">
        <f>IF(OR(Inventaires!H804="",Rapport!A$2&lt;&gt;Inventaires!H804),"",Inventaires!I804)</f>
        <v/>
      </c>
      <c r="G803" s="37" t="str">
        <f t="shared" si="73"/>
        <v/>
      </c>
      <c r="H803" s="37" t="str">
        <f>IF(OR(F803&lt;&gt;Rapport!$C$1,F803=""),"",ROW())</f>
        <v/>
      </c>
      <c r="I803" s="52" t="str">
        <f ca="1">IF(COUNTIF($I$3:I802,F803)&lt;1,F803,"")</f>
        <v/>
      </c>
      <c r="J803" s="37" t="str">
        <f t="shared" ca="1" si="74"/>
        <v/>
      </c>
      <c r="K803" s="51" t="str">
        <f>IF(Inventaires!I804="","",Inventaires!I804)</f>
        <v/>
      </c>
      <c r="L803" s="37" t="str">
        <f t="shared" si="77"/>
        <v/>
      </c>
    </row>
    <row r="804" spans="1:12" x14ac:dyDescent="0.3">
      <c r="A804" s="53" t="str">
        <f t="shared" ca="1" si="75"/>
        <v/>
      </c>
      <c r="B804" s="54" t="str">
        <f t="shared" ca="1" si="76"/>
        <v/>
      </c>
      <c r="D804" s="52" t="str">
        <f>IF(Inventaires!H805="","",Inventaires!H805)</f>
        <v/>
      </c>
      <c r="E804" s="37" t="str">
        <f t="shared" si="72"/>
        <v/>
      </c>
      <c r="F804" s="37" t="str">
        <f>IF(OR(Inventaires!H805="",Rapport!A$2&lt;&gt;Inventaires!H805),"",Inventaires!I805)</f>
        <v/>
      </c>
      <c r="G804" s="37" t="str">
        <f t="shared" si="73"/>
        <v/>
      </c>
      <c r="H804" s="37" t="str">
        <f>IF(OR(F804&lt;&gt;Rapport!$C$1,F804=""),"",ROW())</f>
        <v/>
      </c>
      <c r="I804" s="52" t="str">
        <f ca="1">IF(COUNTIF($I$3:I803,F804)&lt;1,F804,"")</f>
        <v/>
      </c>
      <c r="J804" s="37" t="str">
        <f t="shared" ca="1" si="74"/>
        <v/>
      </c>
      <c r="K804" s="51" t="str">
        <f>IF(Inventaires!I805="","",Inventaires!I805)</f>
        <v/>
      </c>
      <c r="L804" s="37" t="str">
        <f t="shared" si="77"/>
        <v/>
      </c>
    </row>
    <row r="805" spans="1:12" x14ac:dyDescent="0.3">
      <c r="A805" s="53" t="str">
        <f t="shared" ca="1" si="75"/>
        <v/>
      </c>
      <c r="B805" s="54" t="str">
        <f t="shared" ca="1" si="76"/>
        <v/>
      </c>
      <c r="D805" s="52" t="str">
        <f>IF(Inventaires!H806="","",Inventaires!H806)</f>
        <v/>
      </c>
      <c r="E805" s="37" t="str">
        <f t="shared" si="72"/>
        <v/>
      </c>
      <c r="F805" s="37" t="str">
        <f>IF(OR(Inventaires!H806="",Rapport!A$2&lt;&gt;Inventaires!H806),"",Inventaires!I806)</f>
        <v/>
      </c>
      <c r="G805" s="37" t="str">
        <f t="shared" si="73"/>
        <v/>
      </c>
      <c r="H805" s="37" t="str">
        <f>IF(OR(F805&lt;&gt;Rapport!$C$1,F805=""),"",ROW())</f>
        <v/>
      </c>
      <c r="I805" s="52" t="str">
        <f ca="1">IF(COUNTIF($I$3:I804,F805)&lt;1,F805,"")</f>
        <v/>
      </c>
      <c r="J805" s="37" t="str">
        <f t="shared" ca="1" si="74"/>
        <v/>
      </c>
      <c r="K805" s="51" t="str">
        <f>IF(Inventaires!I806="","",Inventaires!I806)</f>
        <v/>
      </c>
      <c r="L805" s="37" t="str">
        <f t="shared" si="77"/>
        <v/>
      </c>
    </row>
    <row r="806" spans="1:12" x14ac:dyDescent="0.3">
      <c r="A806" s="53" t="str">
        <f t="shared" ca="1" si="75"/>
        <v/>
      </c>
      <c r="B806" s="54" t="str">
        <f t="shared" ca="1" si="76"/>
        <v/>
      </c>
      <c r="D806" s="52" t="str">
        <f>IF(Inventaires!H807="","",Inventaires!H807)</f>
        <v/>
      </c>
      <c r="E806" s="37" t="str">
        <f t="shared" si="72"/>
        <v/>
      </c>
      <c r="F806" s="37" t="str">
        <f>IF(OR(Inventaires!H807="",Rapport!A$2&lt;&gt;Inventaires!H807),"",Inventaires!I807)</f>
        <v/>
      </c>
      <c r="G806" s="37" t="str">
        <f t="shared" si="73"/>
        <v/>
      </c>
      <c r="H806" s="37" t="str">
        <f>IF(OR(F806&lt;&gt;Rapport!$C$1,F806=""),"",ROW())</f>
        <v/>
      </c>
      <c r="I806" s="52" t="str">
        <f ca="1">IF(COUNTIF($I$3:I805,F806)&lt;1,F806,"")</f>
        <v/>
      </c>
      <c r="J806" s="37" t="str">
        <f t="shared" ca="1" si="74"/>
        <v/>
      </c>
      <c r="K806" s="51" t="str">
        <f>IF(Inventaires!I807="","",Inventaires!I807)</f>
        <v/>
      </c>
      <c r="L806" s="37" t="str">
        <f t="shared" si="77"/>
        <v/>
      </c>
    </row>
    <row r="807" spans="1:12" x14ac:dyDescent="0.3">
      <c r="A807" s="53" t="str">
        <f t="shared" ca="1" si="75"/>
        <v/>
      </c>
      <c r="B807" s="54" t="str">
        <f t="shared" ca="1" si="76"/>
        <v/>
      </c>
      <c r="D807" s="52" t="str">
        <f>IF(Inventaires!H808="","",Inventaires!H808)</f>
        <v/>
      </c>
      <c r="E807" s="37" t="str">
        <f t="shared" si="72"/>
        <v/>
      </c>
      <c r="F807" s="37" t="str">
        <f>IF(OR(Inventaires!H808="",Rapport!A$2&lt;&gt;Inventaires!H808),"",Inventaires!I808)</f>
        <v/>
      </c>
      <c r="G807" s="37" t="str">
        <f t="shared" si="73"/>
        <v/>
      </c>
      <c r="H807" s="37" t="str">
        <f>IF(OR(F807&lt;&gt;Rapport!$C$1,F807=""),"",ROW())</f>
        <v/>
      </c>
      <c r="I807" s="52" t="str">
        <f ca="1">IF(COUNTIF($I$3:I806,F807)&lt;1,F807,"")</f>
        <v/>
      </c>
      <c r="J807" s="37" t="str">
        <f t="shared" ca="1" si="74"/>
        <v/>
      </c>
      <c r="K807" s="51" t="str">
        <f>IF(Inventaires!I808="","",Inventaires!I808)</f>
        <v/>
      </c>
      <c r="L807" s="37" t="str">
        <f t="shared" si="77"/>
        <v/>
      </c>
    </row>
    <row r="808" spans="1:12" x14ac:dyDescent="0.3">
      <c r="A808" s="53" t="str">
        <f t="shared" ca="1" si="75"/>
        <v/>
      </c>
      <c r="B808" s="54" t="str">
        <f t="shared" ca="1" si="76"/>
        <v/>
      </c>
      <c r="D808" s="52" t="str">
        <f>IF(Inventaires!H809="","",Inventaires!H809)</f>
        <v/>
      </c>
      <c r="E808" s="37" t="str">
        <f t="shared" si="72"/>
        <v/>
      </c>
      <c r="F808" s="37" t="str">
        <f>IF(OR(Inventaires!H809="",Rapport!A$2&lt;&gt;Inventaires!H809),"",Inventaires!I809)</f>
        <v/>
      </c>
      <c r="G808" s="37" t="str">
        <f t="shared" si="73"/>
        <v/>
      </c>
      <c r="H808" s="37" t="str">
        <f>IF(OR(F808&lt;&gt;Rapport!$C$1,F808=""),"",ROW())</f>
        <v/>
      </c>
      <c r="I808" s="52" t="str">
        <f ca="1">IF(COUNTIF($I$3:I807,F808)&lt;1,F808,"")</f>
        <v/>
      </c>
      <c r="J808" s="37" t="str">
        <f t="shared" ca="1" si="74"/>
        <v/>
      </c>
      <c r="K808" s="51" t="str">
        <f>IF(Inventaires!I809="","",Inventaires!I809)</f>
        <v/>
      </c>
      <c r="L808" s="37" t="str">
        <f t="shared" si="77"/>
        <v/>
      </c>
    </row>
    <row r="809" spans="1:12" x14ac:dyDescent="0.3">
      <c r="A809" s="53" t="str">
        <f t="shared" ca="1" si="75"/>
        <v/>
      </c>
      <c r="B809" s="54" t="str">
        <f t="shared" ca="1" si="76"/>
        <v/>
      </c>
      <c r="D809" s="52" t="str">
        <f>IF(Inventaires!H810="","",Inventaires!H810)</f>
        <v/>
      </c>
      <c r="E809" s="37" t="str">
        <f t="shared" si="72"/>
        <v/>
      </c>
      <c r="F809" s="37" t="str">
        <f>IF(OR(Inventaires!H810="",Rapport!A$2&lt;&gt;Inventaires!H810),"",Inventaires!I810)</f>
        <v/>
      </c>
      <c r="G809" s="37" t="str">
        <f t="shared" si="73"/>
        <v/>
      </c>
      <c r="H809" s="37" t="str">
        <f>IF(OR(F809&lt;&gt;Rapport!$C$1,F809=""),"",ROW())</f>
        <v/>
      </c>
      <c r="I809" s="52" t="str">
        <f ca="1">IF(COUNTIF($I$3:I808,F809)&lt;1,F809,"")</f>
        <v/>
      </c>
      <c r="J809" s="37" t="str">
        <f t="shared" ca="1" si="74"/>
        <v/>
      </c>
      <c r="K809" s="51" t="str">
        <f>IF(Inventaires!I810="","",Inventaires!I810)</f>
        <v/>
      </c>
      <c r="L809" s="37" t="str">
        <f t="shared" si="77"/>
        <v/>
      </c>
    </row>
    <row r="810" spans="1:12" x14ac:dyDescent="0.3">
      <c r="A810" s="53" t="str">
        <f t="shared" ca="1" si="75"/>
        <v/>
      </c>
      <c r="B810" s="54" t="str">
        <f t="shared" ca="1" si="76"/>
        <v/>
      </c>
      <c r="D810" s="52" t="str">
        <f>IF(Inventaires!H811="","",Inventaires!H811)</f>
        <v/>
      </c>
      <c r="E810" s="37" t="str">
        <f t="shared" si="72"/>
        <v/>
      </c>
      <c r="F810" s="37" t="str">
        <f>IF(OR(Inventaires!H811="",Rapport!A$2&lt;&gt;Inventaires!H811),"",Inventaires!I811)</f>
        <v/>
      </c>
      <c r="G810" s="37" t="str">
        <f t="shared" si="73"/>
        <v/>
      </c>
      <c r="H810" s="37" t="str">
        <f>IF(OR(F810&lt;&gt;Rapport!$C$1,F810=""),"",ROW())</f>
        <v/>
      </c>
      <c r="I810" s="52" t="str">
        <f ca="1">IF(COUNTIF($I$3:I809,F810)&lt;1,F810,"")</f>
        <v/>
      </c>
      <c r="J810" s="37" t="str">
        <f t="shared" ca="1" si="74"/>
        <v/>
      </c>
      <c r="K810" s="51" t="str">
        <f>IF(Inventaires!I811="","",Inventaires!I811)</f>
        <v/>
      </c>
      <c r="L810" s="37" t="str">
        <f t="shared" si="77"/>
        <v/>
      </c>
    </row>
    <row r="811" spans="1:12" x14ac:dyDescent="0.3">
      <c r="A811" s="53" t="str">
        <f t="shared" ca="1" si="75"/>
        <v/>
      </c>
      <c r="B811" s="54" t="str">
        <f t="shared" ca="1" si="76"/>
        <v/>
      </c>
      <c r="D811" s="52" t="str">
        <f>IF(Inventaires!H812="","",Inventaires!H812)</f>
        <v/>
      </c>
      <c r="E811" s="37" t="str">
        <f t="shared" si="72"/>
        <v/>
      </c>
      <c r="F811" s="37" t="str">
        <f>IF(OR(Inventaires!H812="",Rapport!A$2&lt;&gt;Inventaires!H812),"",Inventaires!I812)</f>
        <v/>
      </c>
      <c r="G811" s="37" t="str">
        <f t="shared" si="73"/>
        <v/>
      </c>
      <c r="H811" s="37" t="str">
        <f>IF(OR(F811&lt;&gt;Rapport!$C$1,F811=""),"",ROW())</f>
        <v/>
      </c>
      <c r="I811" s="52" t="str">
        <f ca="1">IF(COUNTIF($I$3:I810,F811)&lt;1,F811,"")</f>
        <v/>
      </c>
      <c r="J811" s="37" t="str">
        <f t="shared" ca="1" si="74"/>
        <v/>
      </c>
      <c r="K811" s="51" t="str">
        <f>IF(Inventaires!I812="","",Inventaires!I812)</f>
        <v/>
      </c>
      <c r="L811" s="37" t="str">
        <f t="shared" si="77"/>
        <v/>
      </c>
    </row>
    <row r="812" spans="1:12" x14ac:dyDescent="0.3">
      <c r="A812" s="53" t="str">
        <f t="shared" ca="1" si="75"/>
        <v/>
      </c>
      <c r="B812" s="54" t="str">
        <f t="shared" ca="1" si="76"/>
        <v/>
      </c>
      <c r="D812" s="52" t="str">
        <f>IF(Inventaires!H813="","",Inventaires!H813)</f>
        <v/>
      </c>
      <c r="E812" s="37" t="str">
        <f t="shared" si="72"/>
        <v/>
      </c>
      <c r="F812" s="37" t="str">
        <f>IF(OR(Inventaires!H813="",Rapport!A$2&lt;&gt;Inventaires!H813),"",Inventaires!I813)</f>
        <v/>
      </c>
      <c r="G812" s="37" t="str">
        <f t="shared" si="73"/>
        <v/>
      </c>
      <c r="H812" s="37" t="str">
        <f>IF(OR(F812&lt;&gt;Rapport!$C$1,F812=""),"",ROW())</f>
        <v/>
      </c>
      <c r="I812" s="52" t="str">
        <f ca="1">IF(COUNTIF($I$3:I811,F812)&lt;1,F812,"")</f>
        <v/>
      </c>
      <c r="J812" s="37" t="str">
        <f t="shared" ca="1" si="74"/>
        <v/>
      </c>
      <c r="K812" s="51" t="str">
        <f>IF(Inventaires!I813="","",Inventaires!I813)</f>
        <v/>
      </c>
      <c r="L812" s="37" t="str">
        <f t="shared" si="77"/>
        <v/>
      </c>
    </row>
    <row r="813" spans="1:12" x14ac:dyDescent="0.3">
      <c r="A813" s="53" t="str">
        <f t="shared" ca="1" si="75"/>
        <v/>
      </c>
      <c r="B813" s="54" t="str">
        <f t="shared" ca="1" si="76"/>
        <v/>
      </c>
      <c r="D813" s="52" t="str">
        <f>IF(Inventaires!H814="","",Inventaires!H814)</f>
        <v/>
      </c>
      <c r="E813" s="37" t="str">
        <f t="shared" si="72"/>
        <v/>
      </c>
      <c r="F813" s="37" t="str">
        <f>IF(OR(Inventaires!H814="",Rapport!A$2&lt;&gt;Inventaires!H814),"",Inventaires!I814)</f>
        <v/>
      </c>
      <c r="G813" s="37" t="str">
        <f t="shared" si="73"/>
        <v/>
      </c>
      <c r="H813" s="37" t="str">
        <f>IF(OR(F813&lt;&gt;Rapport!$C$1,F813=""),"",ROW())</f>
        <v/>
      </c>
      <c r="I813" s="52" t="str">
        <f ca="1">IF(COUNTIF($I$3:I812,F813)&lt;1,F813,"")</f>
        <v/>
      </c>
      <c r="J813" s="37" t="str">
        <f t="shared" ca="1" si="74"/>
        <v/>
      </c>
      <c r="K813" s="51" t="str">
        <f>IF(Inventaires!I814="","",Inventaires!I814)</f>
        <v/>
      </c>
      <c r="L813" s="37" t="str">
        <f t="shared" si="77"/>
        <v/>
      </c>
    </row>
    <row r="814" spans="1:12" x14ac:dyDescent="0.3">
      <c r="A814" s="53" t="str">
        <f t="shared" ca="1" si="75"/>
        <v/>
      </c>
      <c r="B814" s="54" t="str">
        <f t="shared" ca="1" si="76"/>
        <v/>
      </c>
      <c r="D814" s="52" t="str">
        <f>IF(Inventaires!H815="","",Inventaires!H815)</f>
        <v/>
      </c>
      <c r="E814" s="37" t="str">
        <f t="shared" si="72"/>
        <v/>
      </c>
      <c r="F814" s="37" t="str">
        <f>IF(OR(Inventaires!H815="",Rapport!A$2&lt;&gt;Inventaires!H815),"",Inventaires!I815)</f>
        <v/>
      </c>
      <c r="G814" s="37" t="str">
        <f t="shared" si="73"/>
        <v/>
      </c>
      <c r="H814" s="37" t="str">
        <f>IF(OR(F814&lt;&gt;Rapport!$C$1,F814=""),"",ROW())</f>
        <v/>
      </c>
      <c r="I814" s="52" t="str">
        <f ca="1">IF(COUNTIF($I$3:I813,F814)&lt;1,F814,"")</f>
        <v/>
      </c>
      <c r="J814" s="37" t="str">
        <f t="shared" ca="1" si="74"/>
        <v/>
      </c>
      <c r="K814" s="51" t="str">
        <f>IF(Inventaires!I815="","",Inventaires!I815)</f>
        <v/>
      </c>
      <c r="L814" s="37" t="str">
        <f t="shared" si="77"/>
        <v/>
      </c>
    </row>
    <row r="815" spans="1:12" x14ac:dyDescent="0.3">
      <c r="A815" s="53" t="str">
        <f t="shared" ca="1" si="75"/>
        <v/>
      </c>
      <c r="B815" s="54" t="str">
        <f t="shared" ca="1" si="76"/>
        <v/>
      </c>
      <c r="D815" s="52" t="str">
        <f>IF(Inventaires!H816="","",Inventaires!H816)</f>
        <v/>
      </c>
      <c r="E815" s="37" t="str">
        <f t="shared" si="72"/>
        <v/>
      </c>
      <c r="F815" s="37" t="str">
        <f>IF(OR(Inventaires!H816="",Rapport!A$2&lt;&gt;Inventaires!H816),"",Inventaires!I816)</f>
        <v/>
      </c>
      <c r="G815" s="37" t="str">
        <f t="shared" si="73"/>
        <v/>
      </c>
      <c r="H815" s="37" t="str">
        <f>IF(OR(F815&lt;&gt;Rapport!$C$1,F815=""),"",ROW())</f>
        <v/>
      </c>
      <c r="I815" s="52" t="str">
        <f ca="1">IF(COUNTIF($I$3:I814,F815)&lt;1,F815,"")</f>
        <v/>
      </c>
      <c r="J815" s="37" t="str">
        <f t="shared" ca="1" si="74"/>
        <v/>
      </c>
      <c r="K815" s="51" t="str">
        <f>IF(Inventaires!I816="","",Inventaires!I816)</f>
        <v/>
      </c>
      <c r="L815" s="37" t="str">
        <f t="shared" si="77"/>
        <v/>
      </c>
    </row>
    <row r="816" spans="1:12" x14ac:dyDescent="0.3">
      <c r="A816" s="53" t="str">
        <f t="shared" ca="1" si="75"/>
        <v/>
      </c>
      <c r="B816" s="54" t="str">
        <f t="shared" ca="1" si="76"/>
        <v/>
      </c>
      <c r="D816" s="52" t="str">
        <f>IF(Inventaires!H817="","",Inventaires!H817)</f>
        <v/>
      </c>
      <c r="E816" s="37" t="str">
        <f t="shared" si="72"/>
        <v/>
      </c>
      <c r="F816" s="37" t="str">
        <f>IF(OR(Inventaires!H817="",Rapport!A$2&lt;&gt;Inventaires!H817),"",Inventaires!I817)</f>
        <v/>
      </c>
      <c r="G816" s="37" t="str">
        <f t="shared" si="73"/>
        <v/>
      </c>
      <c r="H816" s="37" t="str">
        <f>IF(OR(F816&lt;&gt;Rapport!$C$1,F816=""),"",ROW())</f>
        <v/>
      </c>
      <c r="I816" s="52" t="str">
        <f ca="1">IF(COUNTIF($I$3:I815,F816)&lt;1,F816,"")</f>
        <v/>
      </c>
      <c r="J816" s="37" t="str">
        <f t="shared" ca="1" si="74"/>
        <v/>
      </c>
      <c r="K816" s="51" t="str">
        <f>IF(Inventaires!I817="","",Inventaires!I817)</f>
        <v/>
      </c>
      <c r="L816" s="37" t="str">
        <f t="shared" si="77"/>
        <v/>
      </c>
    </row>
    <row r="817" spans="1:12" x14ac:dyDescent="0.3">
      <c r="A817" s="53" t="str">
        <f t="shared" ca="1" si="75"/>
        <v/>
      </c>
      <c r="B817" s="54" t="str">
        <f t="shared" ca="1" si="76"/>
        <v/>
      </c>
      <c r="D817" s="52" t="str">
        <f>IF(Inventaires!H818="","",Inventaires!H818)</f>
        <v/>
      </c>
      <c r="E817" s="37" t="str">
        <f t="shared" si="72"/>
        <v/>
      </c>
      <c r="F817" s="37" t="str">
        <f>IF(OR(Inventaires!H818="",Rapport!A$2&lt;&gt;Inventaires!H818),"",Inventaires!I818)</f>
        <v/>
      </c>
      <c r="G817" s="37" t="str">
        <f t="shared" si="73"/>
        <v/>
      </c>
      <c r="H817" s="37" t="str">
        <f>IF(OR(F817&lt;&gt;Rapport!$C$1,F817=""),"",ROW())</f>
        <v/>
      </c>
      <c r="I817" s="52" t="str">
        <f ca="1">IF(COUNTIF($I$3:I816,F817)&lt;1,F817,"")</f>
        <v/>
      </c>
      <c r="J817" s="37" t="str">
        <f t="shared" ca="1" si="74"/>
        <v/>
      </c>
      <c r="K817" s="51" t="str">
        <f>IF(Inventaires!I818="","",Inventaires!I818)</f>
        <v/>
      </c>
      <c r="L817" s="37" t="str">
        <f t="shared" si="77"/>
        <v/>
      </c>
    </row>
    <row r="818" spans="1:12" x14ac:dyDescent="0.3">
      <c r="A818" s="53" t="str">
        <f t="shared" ca="1" si="75"/>
        <v/>
      </c>
      <c r="B818" s="54" t="str">
        <f t="shared" ca="1" si="76"/>
        <v/>
      </c>
      <c r="D818" s="52" t="str">
        <f>IF(Inventaires!H819="","",Inventaires!H819)</f>
        <v/>
      </c>
      <c r="E818" s="37" t="str">
        <f t="shared" si="72"/>
        <v/>
      </c>
      <c r="F818" s="37" t="str">
        <f>IF(OR(Inventaires!H819="",Rapport!A$2&lt;&gt;Inventaires!H819),"",Inventaires!I819)</f>
        <v/>
      </c>
      <c r="G818" s="37" t="str">
        <f t="shared" si="73"/>
        <v/>
      </c>
      <c r="H818" s="37" t="str">
        <f>IF(OR(F818&lt;&gt;Rapport!$C$1,F818=""),"",ROW())</f>
        <v/>
      </c>
      <c r="I818" s="52" t="str">
        <f ca="1">IF(COUNTIF($I$3:I817,F818)&lt;1,F818,"")</f>
        <v/>
      </c>
      <c r="J818" s="37" t="str">
        <f t="shared" ca="1" si="74"/>
        <v/>
      </c>
      <c r="K818" s="51" t="str">
        <f>IF(Inventaires!I819="","",Inventaires!I819)</f>
        <v/>
      </c>
      <c r="L818" s="37" t="str">
        <f t="shared" si="77"/>
        <v/>
      </c>
    </row>
    <row r="819" spans="1:12" x14ac:dyDescent="0.3">
      <c r="A819" s="53" t="str">
        <f t="shared" ca="1" si="75"/>
        <v/>
      </c>
      <c r="B819" s="54" t="str">
        <f t="shared" ca="1" si="76"/>
        <v/>
      </c>
      <c r="D819" s="52" t="str">
        <f>IF(Inventaires!H820="","",Inventaires!H820)</f>
        <v/>
      </c>
      <c r="E819" s="37" t="str">
        <f t="shared" si="72"/>
        <v/>
      </c>
      <c r="F819" s="37" t="str">
        <f>IF(OR(Inventaires!H820="",Rapport!A$2&lt;&gt;Inventaires!H820),"",Inventaires!I820)</f>
        <v/>
      </c>
      <c r="G819" s="37" t="str">
        <f t="shared" si="73"/>
        <v/>
      </c>
      <c r="H819" s="37" t="str">
        <f>IF(OR(F819&lt;&gt;Rapport!$C$1,F819=""),"",ROW())</f>
        <v/>
      </c>
      <c r="I819" s="52" t="str">
        <f ca="1">IF(COUNTIF($I$3:I818,F819)&lt;1,F819,"")</f>
        <v/>
      </c>
      <c r="J819" s="37" t="str">
        <f t="shared" ca="1" si="74"/>
        <v/>
      </c>
      <c r="K819" s="51" t="str">
        <f>IF(Inventaires!I820="","",Inventaires!I820)</f>
        <v/>
      </c>
      <c r="L819" s="37" t="str">
        <f t="shared" si="77"/>
        <v/>
      </c>
    </row>
    <row r="820" spans="1:12" x14ac:dyDescent="0.3">
      <c r="A820" s="53" t="str">
        <f t="shared" ca="1" si="75"/>
        <v/>
      </c>
      <c r="B820" s="54" t="str">
        <f t="shared" ca="1" si="76"/>
        <v/>
      </c>
      <c r="D820" s="52" t="str">
        <f>IF(Inventaires!H821="","",Inventaires!H821)</f>
        <v/>
      </c>
      <c r="E820" s="37" t="str">
        <f t="shared" si="72"/>
        <v/>
      </c>
      <c r="F820" s="37" t="str">
        <f>IF(OR(Inventaires!H821="",Rapport!A$2&lt;&gt;Inventaires!H821),"",Inventaires!I821)</f>
        <v/>
      </c>
      <c r="G820" s="37" t="str">
        <f t="shared" si="73"/>
        <v/>
      </c>
      <c r="H820" s="37" t="str">
        <f>IF(OR(F820&lt;&gt;Rapport!$C$1,F820=""),"",ROW())</f>
        <v/>
      </c>
      <c r="I820" s="52" t="str">
        <f ca="1">IF(COUNTIF($I$3:I819,F820)&lt;1,F820,"")</f>
        <v/>
      </c>
      <c r="J820" s="37" t="str">
        <f t="shared" ca="1" si="74"/>
        <v/>
      </c>
      <c r="K820" s="51" t="str">
        <f>IF(Inventaires!I821="","",Inventaires!I821)</f>
        <v/>
      </c>
      <c r="L820" s="37" t="str">
        <f t="shared" si="77"/>
        <v/>
      </c>
    </row>
    <row r="821" spans="1:12" x14ac:dyDescent="0.3">
      <c r="A821" s="53" t="str">
        <f t="shared" ca="1" si="75"/>
        <v/>
      </c>
      <c r="B821" s="54" t="str">
        <f t="shared" ca="1" si="76"/>
        <v/>
      </c>
      <c r="D821" s="52" t="str">
        <f>IF(Inventaires!H822="","",Inventaires!H822)</f>
        <v/>
      </c>
      <c r="E821" s="37" t="str">
        <f t="shared" si="72"/>
        <v/>
      </c>
      <c r="F821" s="37" t="str">
        <f>IF(OR(Inventaires!H822="",Rapport!A$2&lt;&gt;Inventaires!H822),"",Inventaires!I822)</f>
        <v/>
      </c>
      <c r="G821" s="37" t="str">
        <f t="shared" si="73"/>
        <v/>
      </c>
      <c r="H821" s="37" t="str">
        <f>IF(OR(F821&lt;&gt;Rapport!$C$1,F821=""),"",ROW())</f>
        <v/>
      </c>
      <c r="I821" s="52" t="str">
        <f ca="1">IF(COUNTIF($I$3:I820,F821)&lt;1,F821,"")</f>
        <v/>
      </c>
      <c r="J821" s="37" t="str">
        <f t="shared" ca="1" si="74"/>
        <v/>
      </c>
      <c r="K821" s="51" t="str">
        <f>IF(Inventaires!I822="","",Inventaires!I822)</f>
        <v/>
      </c>
      <c r="L821" s="37" t="str">
        <f t="shared" si="77"/>
        <v/>
      </c>
    </row>
    <row r="822" spans="1:12" x14ac:dyDescent="0.3">
      <c r="A822" s="53" t="str">
        <f t="shared" ca="1" si="75"/>
        <v/>
      </c>
      <c r="B822" s="54" t="str">
        <f t="shared" ca="1" si="76"/>
        <v/>
      </c>
      <c r="D822" s="52" t="str">
        <f>IF(Inventaires!H823="","",Inventaires!H823)</f>
        <v/>
      </c>
      <c r="E822" s="37" t="str">
        <f t="shared" si="72"/>
        <v/>
      </c>
      <c r="F822" s="37" t="str">
        <f>IF(OR(Inventaires!H823="",Rapport!A$2&lt;&gt;Inventaires!H823),"",Inventaires!I823)</f>
        <v/>
      </c>
      <c r="G822" s="37" t="str">
        <f t="shared" si="73"/>
        <v/>
      </c>
      <c r="H822" s="37" t="str">
        <f>IF(OR(F822&lt;&gt;Rapport!$C$1,F822=""),"",ROW())</f>
        <v/>
      </c>
      <c r="I822" s="52" t="str">
        <f ca="1">IF(COUNTIF($I$3:I821,F822)&lt;1,F822,"")</f>
        <v/>
      </c>
      <c r="J822" s="37" t="str">
        <f t="shared" ca="1" si="74"/>
        <v/>
      </c>
      <c r="K822" s="51" t="str">
        <f>IF(Inventaires!I823="","",Inventaires!I823)</f>
        <v/>
      </c>
      <c r="L822" s="37" t="str">
        <f t="shared" si="77"/>
        <v/>
      </c>
    </row>
    <row r="823" spans="1:12" x14ac:dyDescent="0.3">
      <c r="A823" s="53" t="str">
        <f t="shared" ca="1" si="75"/>
        <v/>
      </c>
      <c r="B823" s="54" t="str">
        <f t="shared" ca="1" si="76"/>
        <v/>
      </c>
      <c r="D823" s="52" t="str">
        <f>IF(Inventaires!H824="","",Inventaires!H824)</f>
        <v/>
      </c>
      <c r="E823" s="37" t="str">
        <f t="shared" si="72"/>
        <v/>
      </c>
      <c r="F823" s="37" t="str">
        <f>IF(OR(Inventaires!H824="",Rapport!A$2&lt;&gt;Inventaires!H824),"",Inventaires!I824)</f>
        <v/>
      </c>
      <c r="G823" s="37" t="str">
        <f t="shared" si="73"/>
        <v/>
      </c>
      <c r="H823" s="37" t="str">
        <f>IF(OR(F823&lt;&gt;Rapport!$C$1,F823=""),"",ROW())</f>
        <v/>
      </c>
      <c r="I823" s="52" t="str">
        <f ca="1">IF(COUNTIF($I$3:I822,F823)&lt;1,F823,"")</f>
        <v/>
      </c>
      <c r="J823" s="37" t="str">
        <f t="shared" ca="1" si="74"/>
        <v/>
      </c>
      <c r="K823" s="51" t="str">
        <f>IF(Inventaires!I824="","",Inventaires!I824)</f>
        <v/>
      </c>
      <c r="L823" s="37" t="str">
        <f t="shared" si="77"/>
        <v/>
      </c>
    </row>
    <row r="824" spans="1:12" x14ac:dyDescent="0.3">
      <c r="A824" s="53" t="str">
        <f t="shared" ca="1" si="75"/>
        <v/>
      </c>
      <c r="B824" s="54" t="str">
        <f t="shared" ca="1" si="76"/>
        <v/>
      </c>
      <c r="D824" s="52" t="str">
        <f>IF(Inventaires!H825="","",Inventaires!H825)</f>
        <v/>
      </c>
      <c r="E824" s="37" t="str">
        <f t="shared" si="72"/>
        <v/>
      </c>
      <c r="F824" s="37" t="str">
        <f>IF(OR(Inventaires!H825="",Rapport!A$2&lt;&gt;Inventaires!H825),"",Inventaires!I825)</f>
        <v/>
      </c>
      <c r="G824" s="37" t="str">
        <f t="shared" si="73"/>
        <v/>
      </c>
      <c r="H824" s="37" t="str">
        <f>IF(OR(F824&lt;&gt;Rapport!$C$1,F824=""),"",ROW())</f>
        <v/>
      </c>
      <c r="I824" s="52" t="str">
        <f ca="1">IF(COUNTIF($I$3:I823,F824)&lt;1,F824,"")</f>
        <v/>
      </c>
      <c r="J824" s="37" t="str">
        <f t="shared" ca="1" si="74"/>
        <v/>
      </c>
      <c r="K824" s="51" t="str">
        <f>IF(Inventaires!I825="","",Inventaires!I825)</f>
        <v/>
      </c>
      <c r="L824" s="37" t="str">
        <f t="shared" si="77"/>
        <v/>
      </c>
    </row>
    <row r="825" spans="1:12" x14ac:dyDescent="0.3">
      <c r="A825" s="53" t="str">
        <f t="shared" ca="1" si="75"/>
        <v/>
      </c>
      <c r="B825" s="54" t="str">
        <f t="shared" ca="1" si="76"/>
        <v/>
      </c>
      <c r="D825" s="52" t="str">
        <f>IF(Inventaires!H826="","",Inventaires!H826)</f>
        <v/>
      </c>
      <c r="E825" s="37" t="str">
        <f t="shared" si="72"/>
        <v/>
      </c>
      <c r="F825" s="37" t="str">
        <f>IF(OR(Inventaires!H826="",Rapport!A$2&lt;&gt;Inventaires!H826),"",Inventaires!I826)</f>
        <v/>
      </c>
      <c r="G825" s="37" t="str">
        <f t="shared" si="73"/>
        <v/>
      </c>
      <c r="H825" s="37" t="str">
        <f>IF(OR(F825&lt;&gt;Rapport!$C$1,F825=""),"",ROW())</f>
        <v/>
      </c>
      <c r="I825" s="52" t="str">
        <f ca="1">IF(COUNTIF($I$3:I824,F825)&lt;1,F825,"")</f>
        <v/>
      </c>
      <c r="J825" s="37" t="str">
        <f t="shared" ca="1" si="74"/>
        <v/>
      </c>
      <c r="K825" s="51" t="str">
        <f>IF(Inventaires!I826="","",Inventaires!I826)</f>
        <v/>
      </c>
      <c r="L825" s="37" t="str">
        <f t="shared" si="77"/>
        <v/>
      </c>
    </row>
    <row r="826" spans="1:12" x14ac:dyDescent="0.3">
      <c r="A826" s="53" t="str">
        <f t="shared" ca="1" si="75"/>
        <v/>
      </c>
      <c r="B826" s="54" t="str">
        <f t="shared" ca="1" si="76"/>
        <v/>
      </c>
      <c r="D826" s="52" t="str">
        <f>IF(Inventaires!H827="","",Inventaires!H827)</f>
        <v/>
      </c>
      <c r="E826" s="37" t="str">
        <f t="shared" si="72"/>
        <v/>
      </c>
      <c r="F826" s="37" t="str">
        <f>IF(OR(Inventaires!H827="",Rapport!A$2&lt;&gt;Inventaires!H827),"",Inventaires!I827)</f>
        <v/>
      </c>
      <c r="G826" s="37" t="str">
        <f t="shared" si="73"/>
        <v/>
      </c>
      <c r="H826" s="37" t="str">
        <f>IF(OR(F826&lt;&gt;Rapport!$C$1,F826=""),"",ROW())</f>
        <v/>
      </c>
      <c r="I826" s="52" t="str">
        <f ca="1">IF(COUNTIF($I$3:I825,F826)&lt;1,F826,"")</f>
        <v/>
      </c>
      <c r="J826" s="37" t="str">
        <f t="shared" ca="1" si="74"/>
        <v/>
      </c>
      <c r="K826" s="51" t="str">
        <f>IF(Inventaires!I827="","",Inventaires!I827)</f>
        <v/>
      </c>
      <c r="L826" s="37" t="str">
        <f t="shared" si="77"/>
        <v/>
      </c>
    </row>
    <row r="827" spans="1:12" x14ac:dyDescent="0.3">
      <c r="A827" s="53" t="str">
        <f t="shared" ca="1" si="75"/>
        <v/>
      </c>
      <c r="B827" s="54" t="str">
        <f t="shared" ca="1" si="76"/>
        <v/>
      </c>
      <c r="D827" s="52" t="str">
        <f>IF(Inventaires!H828="","",Inventaires!H828)</f>
        <v/>
      </c>
      <c r="E827" s="37" t="str">
        <f t="shared" si="72"/>
        <v/>
      </c>
      <c r="F827" s="37" t="str">
        <f>IF(OR(Inventaires!H828="",Rapport!A$2&lt;&gt;Inventaires!H828),"",Inventaires!I828)</f>
        <v/>
      </c>
      <c r="G827" s="37" t="str">
        <f t="shared" si="73"/>
        <v/>
      </c>
      <c r="H827" s="37" t="str">
        <f>IF(OR(F827&lt;&gt;Rapport!$C$1,F827=""),"",ROW())</f>
        <v/>
      </c>
      <c r="I827" s="52" t="str">
        <f ca="1">IF(COUNTIF($I$3:I826,F827)&lt;1,F827,"")</f>
        <v/>
      </c>
      <c r="J827" s="37" t="str">
        <f t="shared" ca="1" si="74"/>
        <v/>
      </c>
      <c r="K827" s="51" t="str">
        <f>IF(Inventaires!I828="","",Inventaires!I828)</f>
        <v/>
      </c>
      <c r="L827" s="37" t="str">
        <f t="shared" si="77"/>
        <v/>
      </c>
    </row>
    <row r="828" spans="1:12" x14ac:dyDescent="0.3">
      <c r="A828" s="53" t="str">
        <f t="shared" ca="1" si="75"/>
        <v/>
      </c>
      <c r="B828" s="54" t="str">
        <f t="shared" ca="1" si="76"/>
        <v/>
      </c>
      <c r="D828" s="52" t="str">
        <f>IF(Inventaires!H829="","",Inventaires!H829)</f>
        <v/>
      </c>
      <c r="E828" s="37" t="str">
        <f t="shared" si="72"/>
        <v/>
      </c>
      <c r="F828" s="37" t="str">
        <f>IF(OR(Inventaires!H829="",Rapport!A$2&lt;&gt;Inventaires!H829),"",Inventaires!I829)</f>
        <v/>
      </c>
      <c r="G828" s="37" t="str">
        <f t="shared" si="73"/>
        <v/>
      </c>
      <c r="H828" s="37" t="str">
        <f>IF(OR(F828&lt;&gt;Rapport!$C$1,F828=""),"",ROW())</f>
        <v/>
      </c>
      <c r="I828" s="52" t="str">
        <f ca="1">IF(COUNTIF($I$3:I827,F828)&lt;1,F828,"")</f>
        <v/>
      </c>
      <c r="J828" s="37" t="str">
        <f t="shared" ca="1" si="74"/>
        <v/>
      </c>
      <c r="K828" s="51" t="str">
        <f>IF(Inventaires!I829="","",Inventaires!I829)</f>
        <v/>
      </c>
      <c r="L828" s="37" t="str">
        <f t="shared" si="77"/>
        <v/>
      </c>
    </row>
    <row r="829" spans="1:12" x14ac:dyDescent="0.3">
      <c r="A829" s="53" t="str">
        <f t="shared" ca="1" si="75"/>
        <v/>
      </c>
      <c r="B829" s="54" t="str">
        <f t="shared" ca="1" si="76"/>
        <v/>
      </c>
      <c r="D829" s="52" t="str">
        <f>IF(Inventaires!H830="","",Inventaires!H830)</f>
        <v/>
      </c>
      <c r="E829" s="37" t="str">
        <f t="shared" si="72"/>
        <v/>
      </c>
      <c r="F829" s="37" t="str">
        <f>IF(OR(Inventaires!H830="",Rapport!A$2&lt;&gt;Inventaires!H830),"",Inventaires!I830)</f>
        <v/>
      </c>
      <c r="G829" s="37" t="str">
        <f t="shared" si="73"/>
        <v/>
      </c>
      <c r="H829" s="37" t="str">
        <f>IF(OR(F829&lt;&gt;Rapport!$C$1,F829=""),"",ROW())</f>
        <v/>
      </c>
      <c r="I829" s="52" t="str">
        <f ca="1">IF(COUNTIF($I$3:I828,F829)&lt;1,F829,"")</f>
        <v/>
      </c>
      <c r="J829" s="37" t="str">
        <f t="shared" ca="1" si="74"/>
        <v/>
      </c>
      <c r="K829" s="51" t="str">
        <f>IF(Inventaires!I830="","",Inventaires!I830)</f>
        <v/>
      </c>
      <c r="L829" s="37" t="str">
        <f t="shared" si="77"/>
        <v/>
      </c>
    </row>
    <row r="830" spans="1:12" x14ac:dyDescent="0.3">
      <c r="A830" s="53" t="str">
        <f t="shared" ca="1" si="75"/>
        <v/>
      </c>
      <c r="B830" s="54" t="str">
        <f t="shared" ca="1" si="76"/>
        <v/>
      </c>
      <c r="D830" s="52" t="str">
        <f>IF(Inventaires!H831="","",Inventaires!H831)</f>
        <v/>
      </c>
      <c r="E830" s="37" t="str">
        <f t="shared" si="72"/>
        <v/>
      </c>
      <c r="F830" s="37" t="str">
        <f>IF(OR(Inventaires!H831="",Rapport!A$2&lt;&gt;Inventaires!H831),"",Inventaires!I831)</f>
        <v/>
      </c>
      <c r="G830" s="37" t="str">
        <f t="shared" si="73"/>
        <v/>
      </c>
      <c r="H830" s="37" t="str">
        <f>IF(OR(F830&lt;&gt;Rapport!$C$1,F830=""),"",ROW())</f>
        <v/>
      </c>
      <c r="I830" s="52" t="str">
        <f ca="1">IF(COUNTIF($I$3:I829,F830)&lt;1,F830,"")</f>
        <v/>
      </c>
      <c r="J830" s="37" t="str">
        <f t="shared" ca="1" si="74"/>
        <v/>
      </c>
      <c r="K830" s="51" t="str">
        <f>IF(Inventaires!I831="","",Inventaires!I831)</f>
        <v/>
      </c>
      <c r="L830" s="37" t="str">
        <f t="shared" si="77"/>
        <v/>
      </c>
    </row>
    <row r="831" spans="1:12" x14ac:dyDescent="0.3">
      <c r="A831" s="53" t="str">
        <f t="shared" ca="1" si="75"/>
        <v/>
      </c>
      <c r="B831" s="54" t="str">
        <f t="shared" ca="1" si="76"/>
        <v/>
      </c>
      <c r="D831" s="52" t="str">
        <f>IF(Inventaires!H832="","",Inventaires!H832)</f>
        <v/>
      </c>
      <c r="E831" s="37" t="str">
        <f t="shared" si="72"/>
        <v/>
      </c>
      <c r="F831" s="37" t="str">
        <f>IF(OR(Inventaires!H832="",Rapport!A$2&lt;&gt;Inventaires!H832),"",Inventaires!I832)</f>
        <v/>
      </c>
      <c r="G831" s="37" t="str">
        <f t="shared" si="73"/>
        <v/>
      </c>
      <c r="H831" s="37" t="str">
        <f>IF(OR(F831&lt;&gt;Rapport!$C$1,F831=""),"",ROW())</f>
        <v/>
      </c>
      <c r="I831" s="52" t="str">
        <f ca="1">IF(COUNTIF($I$3:I830,F831)&lt;1,F831,"")</f>
        <v/>
      </c>
      <c r="J831" s="37" t="str">
        <f t="shared" ca="1" si="74"/>
        <v/>
      </c>
      <c r="K831" s="51" t="str">
        <f>IF(Inventaires!I832="","",Inventaires!I832)</f>
        <v/>
      </c>
      <c r="L831" s="37" t="str">
        <f t="shared" si="77"/>
        <v/>
      </c>
    </row>
    <row r="832" spans="1:12" x14ac:dyDescent="0.3">
      <c r="A832" s="53" t="str">
        <f t="shared" ca="1" si="75"/>
        <v/>
      </c>
      <c r="B832" s="54" t="str">
        <f t="shared" ca="1" si="76"/>
        <v/>
      </c>
      <c r="D832" s="52" t="str">
        <f>IF(Inventaires!H833="","",Inventaires!H833)</f>
        <v/>
      </c>
      <c r="E832" s="37" t="str">
        <f t="shared" si="72"/>
        <v/>
      </c>
      <c r="F832" s="37" t="str">
        <f>IF(OR(Inventaires!H833="",Rapport!A$2&lt;&gt;Inventaires!H833),"",Inventaires!I833)</f>
        <v/>
      </c>
      <c r="G832" s="37" t="str">
        <f t="shared" si="73"/>
        <v/>
      </c>
      <c r="H832" s="37" t="str">
        <f>IF(OR(F832&lt;&gt;Rapport!$C$1,F832=""),"",ROW())</f>
        <v/>
      </c>
      <c r="I832" s="52" t="str">
        <f ca="1">IF(COUNTIF($I$3:I831,F832)&lt;1,F832,"")</f>
        <v/>
      </c>
      <c r="J832" s="37" t="str">
        <f t="shared" ca="1" si="74"/>
        <v/>
      </c>
      <c r="K832" s="51" t="str">
        <f>IF(Inventaires!I833="","",Inventaires!I833)</f>
        <v/>
      </c>
      <c r="L832" s="37" t="str">
        <f t="shared" si="77"/>
        <v/>
      </c>
    </row>
    <row r="833" spans="1:12" x14ac:dyDescent="0.3">
      <c r="A833" s="53" t="str">
        <f t="shared" ca="1" si="75"/>
        <v/>
      </c>
      <c r="B833" s="54" t="str">
        <f t="shared" ca="1" si="76"/>
        <v/>
      </c>
      <c r="D833" s="52" t="str">
        <f>IF(Inventaires!H834="","",Inventaires!H834)</f>
        <v/>
      </c>
      <c r="E833" s="37" t="str">
        <f t="shared" si="72"/>
        <v/>
      </c>
      <c r="F833" s="37" t="str">
        <f>IF(OR(Inventaires!H834="",Rapport!A$2&lt;&gt;Inventaires!H834),"",Inventaires!I834)</f>
        <v/>
      </c>
      <c r="G833" s="37" t="str">
        <f t="shared" si="73"/>
        <v/>
      </c>
      <c r="H833" s="37" t="str">
        <f>IF(OR(F833&lt;&gt;Rapport!$C$1,F833=""),"",ROW())</f>
        <v/>
      </c>
      <c r="I833" s="52" t="str">
        <f ca="1">IF(COUNTIF($I$3:I832,F833)&lt;1,F833,"")</f>
        <v/>
      </c>
      <c r="J833" s="37" t="str">
        <f t="shared" ca="1" si="74"/>
        <v/>
      </c>
      <c r="K833" s="51" t="str">
        <f>IF(Inventaires!I834="","",Inventaires!I834)</f>
        <v/>
      </c>
      <c r="L833" s="37" t="str">
        <f t="shared" si="77"/>
        <v/>
      </c>
    </row>
    <row r="834" spans="1:12" x14ac:dyDescent="0.3">
      <c r="A834" s="53" t="str">
        <f t="shared" ca="1" si="75"/>
        <v/>
      </c>
      <c r="B834" s="54" t="str">
        <f t="shared" ca="1" si="76"/>
        <v/>
      </c>
      <c r="D834" s="52" t="str">
        <f>IF(Inventaires!H835="","",Inventaires!H835)</f>
        <v/>
      </c>
      <c r="E834" s="37" t="str">
        <f t="shared" ref="E834:E897" si="78">IF(OR(D834="",D834=D835),"",ROW())</f>
        <v/>
      </c>
      <c r="F834" s="37" t="str">
        <f>IF(OR(Inventaires!H835="",Rapport!A$2&lt;&gt;Inventaires!H835),"",Inventaires!I835)</f>
        <v/>
      </c>
      <c r="G834" s="37" t="str">
        <f t="shared" ref="G834:G897" si="79">IF(F834="","",ROW())</f>
        <v/>
      </c>
      <c r="H834" s="37" t="str">
        <f>IF(OR(F834&lt;&gt;Rapport!$C$1,F834=""),"",ROW())</f>
        <v/>
      </c>
      <c r="I834" s="52" t="str">
        <f ca="1">IF(COUNTIF($I$3:I833,F834)&lt;1,F834,"")</f>
        <v/>
      </c>
      <c r="J834" s="37" t="str">
        <f t="shared" ref="J834:J897" ca="1" si="80">IF(OR(I834=0,I834&lt;&gt;""),ROW(),"")</f>
        <v/>
      </c>
      <c r="K834" s="51" t="str">
        <f>IF(Inventaires!I835="","",Inventaires!I835)</f>
        <v/>
      </c>
      <c r="L834" s="37" t="str">
        <f t="shared" si="77"/>
        <v/>
      </c>
    </row>
    <row r="835" spans="1:12" x14ac:dyDescent="0.3">
      <c r="A835" s="53" t="str">
        <f t="shared" ref="A835:A898" ca="1" si="81">IF(ISERROR(SMALL(E$2:E$2500,ROW()-1)),"",INDIRECT("D"&amp;SMALL(E$2:E$2500,ROW()-1)))</f>
        <v/>
      </c>
      <c r="B835" s="54" t="str">
        <f t="shared" ref="B835:B898" ca="1" si="82">IF(ISERROR(SMALL(L$1:L$2500,ROW()-1)),"",INDIRECT("K"&amp;SMALL(L$1:L$2500,ROW()-1)))</f>
        <v/>
      </c>
      <c r="D835" s="52" t="str">
        <f>IF(Inventaires!H836="","",Inventaires!H836)</f>
        <v/>
      </c>
      <c r="E835" s="37" t="str">
        <f t="shared" si="78"/>
        <v/>
      </c>
      <c r="F835" s="37" t="str">
        <f>IF(OR(Inventaires!H836="",Rapport!A$2&lt;&gt;Inventaires!H836),"",Inventaires!I836)</f>
        <v/>
      </c>
      <c r="G835" s="37" t="str">
        <f t="shared" si="79"/>
        <v/>
      </c>
      <c r="H835" s="37" t="str">
        <f>IF(OR(F835&lt;&gt;Rapport!$C$1,F835=""),"",ROW())</f>
        <v/>
      </c>
      <c r="I835" s="52" t="str">
        <f ca="1">IF(COUNTIF($I$3:I834,F835)&lt;1,F835,"")</f>
        <v/>
      </c>
      <c r="J835" s="37" t="str">
        <f t="shared" ca="1" si="80"/>
        <v/>
      </c>
      <c r="K835" s="51" t="str">
        <f>IF(Inventaires!I836="","",Inventaires!I836)</f>
        <v/>
      </c>
      <c r="L835" s="37" t="str">
        <f t="shared" ref="L835:L898" si="83">IF(OR(K835="",K835=K836),"",ROW())</f>
        <v/>
      </c>
    </row>
    <row r="836" spans="1:12" x14ac:dyDescent="0.3">
      <c r="A836" s="53" t="str">
        <f t="shared" ca="1" si="81"/>
        <v/>
      </c>
      <c r="B836" s="54" t="str">
        <f t="shared" ca="1" si="82"/>
        <v/>
      </c>
      <c r="D836" s="52" t="str">
        <f>IF(Inventaires!H837="","",Inventaires!H837)</f>
        <v/>
      </c>
      <c r="E836" s="37" t="str">
        <f t="shared" si="78"/>
        <v/>
      </c>
      <c r="F836" s="37" t="str">
        <f>IF(OR(Inventaires!H837="",Rapport!A$2&lt;&gt;Inventaires!H837),"",Inventaires!I837)</f>
        <v/>
      </c>
      <c r="G836" s="37" t="str">
        <f t="shared" si="79"/>
        <v/>
      </c>
      <c r="H836" s="37" t="str">
        <f>IF(OR(F836&lt;&gt;Rapport!$C$1,F836=""),"",ROW())</f>
        <v/>
      </c>
      <c r="I836" s="52" t="str">
        <f ca="1">IF(COUNTIF($I$3:I835,F836)&lt;1,F836,"")</f>
        <v/>
      </c>
      <c r="J836" s="37" t="str">
        <f t="shared" ca="1" si="80"/>
        <v/>
      </c>
      <c r="K836" s="51" t="str">
        <f>IF(Inventaires!I837="","",Inventaires!I837)</f>
        <v/>
      </c>
      <c r="L836" s="37" t="str">
        <f t="shared" si="83"/>
        <v/>
      </c>
    </row>
    <row r="837" spans="1:12" x14ac:dyDescent="0.3">
      <c r="A837" s="53" t="str">
        <f t="shared" ca="1" si="81"/>
        <v/>
      </c>
      <c r="B837" s="54" t="str">
        <f t="shared" ca="1" si="82"/>
        <v/>
      </c>
      <c r="D837" s="52" t="str">
        <f>IF(Inventaires!H838="","",Inventaires!H838)</f>
        <v/>
      </c>
      <c r="E837" s="37" t="str">
        <f t="shared" si="78"/>
        <v/>
      </c>
      <c r="F837" s="37" t="str">
        <f>IF(OR(Inventaires!H838="",Rapport!A$2&lt;&gt;Inventaires!H838),"",Inventaires!I838)</f>
        <v/>
      </c>
      <c r="G837" s="37" t="str">
        <f t="shared" si="79"/>
        <v/>
      </c>
      <c r="H837" s="37" t="str">
        <f>IF(OR(F837&lt;&gt;Rapport!$C$1,F837=""),"",ROW())</f>
        <v/>
      </c>
      <c r="I837" s="52" t="str">
        <f ca="1">IF(COUNTIF($I$3:I836,F837)&lt;1,F837,"")</f>
        <v/>
      </c>
      <c r="J837" s="37" t="str">
        <f t="shared" ca="1" si="80"/>
        <v/>
      </c>
      <c r="K837" s="51" t="str">
        <f>IF(Inventaires!I838="","",Inventaires!I838)</f>
        <v/>
      </c>
      <c r="L837" s="37" t="str">
        <f t="shared" si="83"/>
        <v/>
      </c>
    </row>
    <row r="838" spans="1:12" x14ac:dyDescent="0.3">
      <c r="A838" s="53" t="str">
        <f t="shared" ca="1" si="81"/>
        <v/>
      </c>
      <c r="B838" s="54" t="str">
        <f t="shared" ca="1" si="82"/>
        <v/>
      </c>
      <c r="D838" s="52" t="str">
        <f>IF(Inventaires!H839="","",Inventaires!H839)</f>
        <v/>
      </c>
      <c r="E838" s="37" t="str">
        <f t="shared" si="78"/>
        <v/>
      </c>
      <c r="F838" s="37" t="str">
        <f>IF(OR(Inventaires!H839="",Rapport!A$2&lt;&gt;Inventaires!H839),"",Inventaires!I839)</f>
        <v/>
      </c>
      <c r="G838" s="37" t="str">
        <f t="shared" si="79"/>
        <v/>
      </c>
      <c r="H838" s="37" t="str">
        <f>IF(OR(F838&lt;&gt;Rapport!$C$1,F838=""),"",ROW())</f>
        <v/>
      </c>
      <c r="I838" s="52" t="str">
        <f ca="1">IF(COUNTIF($I$3:I837,F838)&lt;1,F838,"")</f>
        <v/>
      </c>
      <c r="J838" s="37" t="str">
        <f t="shared" ca="1" si="80"/>
        <v/>
      </c>
      <c r="K838" s="51" t="str">
        <f>IF(Inventaires!I839="","",Inventaires!I839)</f>
        <v/>
      </c>
      <c r="L838" s="37" t="str">
        <f t="shared" si="83"/>
        <v/>
      </c>
    </row>
    <row r="839" spans="1:12" x14ac:dyDescent="0.3">
      <c r="A839" s="53" t="str">
        <f t="shared" ca="1" si="81"/>
        <v/>
      </c>
      <c r="B839" s="54" t="str">
        <f t="shared" ca="1" si="82"/>
        <v/>
      </c>
      <c r="D839" s="52" t="str">
        <f>IF(Inventaires!H840="","",Inventaires!H840)</f>
        <v/>
      </c>
      <c r="E839" s="37" t="str">
        <f t="shared" si="78"/>
        <v/>
      </c>
      <c r="F839" s="37" t="str">
        <f>IF(OR(Inventaires!H840="",Rapport!A$2&lt;&gt;Inventaires!H840),"",Inventaires!I840)</f>
        <v/>
      </c>
      <c r="G839" s="37" t="str">
        <f t="shared" si="79"/>
        <v/>
      </c>
      <c r="H839" s="37" t="str">
        <f>IF(OR(F839&lt;&gt;Rapport!$C$1,F839=""),"",ROW())</f>
        <v/>
      </c>
      <c r="I839" s="52" t="str">
        <f ca="1">IF(COUNTIF($I$3:I838,F839)&lt;1,F839,"")</f>
        <v/>
      </c>
      <c r="J839" s="37" t="str">
        <f t="shared" ca="1" si="80"/>
        <v/>
      </c>
      <c r="K839" s="51" t="str">
        <f>IF(Inventaires!I840="","",Inventaires!I840)</f>
        <v/>
      </c>
      <c r="L839" s="37" t="str">
        <f t="shared" si="83"/>
        <v/>
      </c>
    </row>
    <row r="840" spans="1:12" x14ac:dyDescent="0.3">
      <c r="A840" s="53" t="str">
        <f t="shared" ca="1" si="81"/>
        <v/>
      </c>
      <c r="B840" s="54" t="str">
        <f t="shared" ca="1" si="82"/>
        <v/>
      </c>
      <c r="D840" s="52" t="str">
        <f>IF(Inventaires!H841="","",Inventaires!H841)</f>
        <v/>
      </c>
      <c r="E840" s="37" t="str">
        <f t="shared" si="78"/>
        <v/>
      </c>
      <c r="F840" s="37" t="str">
        <f>IF(OR(Inventaires!H841="",Rapport!A$2&lt;&gt;Inventaires!H841),"",Inventaires!I841)</f>
        <v/>
      </c>
      <c r="G840" s="37" t="str">
        <f t="shared" si="79"/>
        <v/>
      </c>
      <c r="H840" s="37" t="str">
        <f>IF(OR(F840&lt;&gt;Rapport!$C$1,F840=""),"",ROW())</f>
        <v/>
      </c>
      <c r="I840" s="52" t="str">
        <f ca="1">IF(COUNTIF($I$3:I839,F840)&lt;1,F840,"")</f>
        <v/>
      </c>
      <c r="J840" s="37" t="str">
        <f t="shared" ca="1" si="80"/>
        <v/>
      </c>
      <c r="K840" s="51" t="str">
        <f>IF(Inventaires!I841="","",Inventaires!I841)</f>
        <v/>
      </c>
      <c r="L840" s="37" t="str">
        <f t="shared" si="83"/>
        <v/>
      </c>
    </row>
    <row r="841" spans="1:12" x14ac:dyDescent="0.3">
      <c r="A841" s="53" t="str">
        <f t="shared" ca="1" si="81"/>
        <v/>
      </c>
      <c r="B841" s="54" t="str">
        <f t="shared" ca="1" si="82"/>
        <v/>
      </c>
      <c r="D841" s="52" t="str">
        <f>IF(Inventaires!H842="","",Inventaires!H842)</f>
        <v/>
      </c>
      <c r="E841" s="37" t="str">
        <f t="shared" si="78"/>
        <v/>
      </c>
      <c r="F841" s="37" t="str">
        <f>IF(OR(Inventaires!H842="",Rapport!A$2&lt;&gt;Inventaires!H842),"",Inventaires!I842)</f>
        <v/>
      </c>
      <c r="G841" s="37" t="str">
        <f t="shared" si="79"/>
        <v/>
      </c>
      <c r="H841" s="37" t="str">
        <f>IF(OR(F841&lt;&gt;Rapport!$C$1,F841=""),"",ROW())</f>
        <v/>
      </c>
      <c r="I841" s="52" t="str">
        <f ca="1">IF(COUNTIF($I$3:I840,F841)&lt;1,F841,"")</f>
        <v/>
      </c>
      <c r="J841" s="37" t="str">
        <f t="shared" ca="1" si="80"/>
        <v/>
      </c>
      <c r="K841" s="51" t="str">
        <f>IF(Inventaires!I842="","",Inventaires!I842)</f>
        <v/>
      </c>
      <c r="L841" s="37" t="str">
        <f t="shared" si="83"/>
        <v/>
      </c>
    </row>
    <row r="842" spans="1:12" x14ac:dyDescent="0.3">
      <c r="A842" s="53" t="str">
        <f t="shared" ca="1" si="81"/>
        <v/>
      </c>
      <c r="B842" s="54" t="str">
        <f t="shared" ca="1" si="82"/>
        <v/>
      </c>
      <c r="D842" s="52" t="str">
        <f>IF(Inventaires!H843="","",Inventaires!H843)</f>
        <v/>
      </c>
      <c r="E842" s="37" t="str">
        <f t="shared" si="78"/>
        <v/>
      </c>
      <c r="F842" s="37" t="str">
        <f>IF(OR(Inventaires!H843="",Rapport!A$2&lt;&gt;Inventaires!H843),"",Inventaires!I843)</f>
        <v/>
      </c>
      <c r="G842" s="37" t="str">
        <f t="shared" si="79"/>
        <v/>
      </c>
      <c r="H842" s="37" t="str">
        <f>IF(OR(F842&lt;&gt;Rapport!$C$1,F842=""),"",ROW())</f>
        <v/>
      </c>
      <c r="I842" s="52" t="str">
        <f ca="1">IF(COUNTIF($I$3:I841,F842)&lt;1,F842,"")</f>
        <v/>
      </c>
      <c r="J842" s="37" t="str">
        <f t="shared" ca="1" si="80"/>
        <v/>
      </c>
      <c r="K842" s="51" t="str">
        <f>IF(Inventaires!I843="","",Inventaires!I843)</f>
        <v/>
      </c>
      <c r="L842" s="37" t="str">
        <f t="shared" si="83"/>
        <v/>
      </c>
    </row>
    <row r="843" spans="1:12" x14ac:dyDescent="0.3">
      <c r="A843" s="53" t="str">
        <f t="shared" ca="1" si="81"/>
        <v/>
      </c>
      <c r="B843" s="54" t="str">
        <f t="shared" ca="1" si="82"/>
        <v/>
      </c>
      <c r="D843" s="52" t="str">
        <f>IF(Inventaires!H844="","",Inventaires!H844)</f>
        <v/>
      </c>
      <c r="E843" s="37" t="str">
        <f t="shared" si="78"/>
        <v/>
      </c>
      <c r="F843" s="37" t="str">
        <f>IF(OR(Inventaires!H844="",Rapport!A$2&lt;&gt;Inventaires!H844),"",Inventaires!I844)</f>
        <v/>
      </c>
      <c r="G843" s="37" t="str">
        <f t="shared" si="79"/>
        <v/>
      </c>
      <c r="H843" s="37" t="str">
        <f>IF(OR(F843&lt;&gt;Rapport!$C$1,F843=""),"",ROW())</f>
        <v/>
      </c>
      <c r="I843" s="52" t="str">
        <f ca="1">IF(COUNTIF($I$3:I842,F843)&lt;1,F843,"")</f>
        <v/>
      </c>
      <c r="J843" s="37" t="str">
        <f t="shared" ca="1" si="80"/>
        <v/>
      </c>
      <c r="K843" s="51" t="str">
        <f>IF(Inventaires!I844="","",Inventaires!I844)</f>
        <v/>
      </c>
      <c r="L843" s="37" t="str">
        <f t="shared" si="83"/>
        <v/>
      </c>
    </row>
    <row r="844" spans="1:12" x14ac:dyDescent="0.3">
      <c r="A844" s="53" t="str">
        <f t="shared" ca="1" si="81"/>
        <v/>
      </c>
      <c r="B844" s="54" t="str">
        <f t="shared" ca="1" si="82"/>
        <v/>
      </c>
      <c r="D844" s="52" t="str">
        <f>IF(Inventaires!H845="","",Inventaires!H845)</f>
        <v/>
      </c>
      <c r="E844" s="37" t="str">
        <f t="shared" si="78"/>
        <v/>
      </c>
      <c r="F844" s="37" t="str">
        <f>IF(OR(Inventaires!H845="",Rapport!A$2&lt;&gt;Inventaires!H845),"",Inventaires!I845)</f>
        <v/>
      </c>
      <c r="G844" s="37" t="str">
        <f t="shared" si="79"/>
        <v/>
      </c>
      <c r="H844" s="37" t="str">
        <f>IF(OR(F844&lt;&gt;Rapport!$C$1,F844=""),"",ROW())</f>
        <v/>
      </c>
      <c r="I844" s="52" t="str">
        <f ca="1">IF(COUNTIF($I$3:I843,F844)&lt;1,F844,"")</f>
        <v/>
      </c>
      <c r="J844" s="37" t="str">
        <f t="shared" ca="1" si="80"/>
        <v/>
      </c>
      <c r="K844" s="51" t="str">
        <f>IF(Inventaires!I845="","",Inventaires!I845)</f>
        <v/>
      </c>
      <c r="L844" s="37" t="str">
        <f t="shared" si="83"/>
        <v/>
      </c>
    </row>
    <row r="845" spans="1:12" x14ac:dyDescent="0.3">
      <c r="A845" s="53" t="str">
        <f t="shared" ca="1" si="81"/>
        <v/>
      </c>
      <c r="B845" s="54" t="str">
        <f t="shared" ca="1" si="82"/>
        <v/>
      </c>
      <c r="D845" s="52" t="str">
        <f>IF(Inventaires!H846="","",Inventaires!H846)</f>
        <v/>
      </c>
      <c r="E845" s="37" t="str">
        <f t="shared" si="78"/>
        <v/>
      </c>
      <c r="F845" s="37" t="str">
        <f>IF(OR(Inventaires!H846="",Rapport!A$2&lt;&gt;Inventaires!H846),"",Inventaires!I846)</f>
        <v/>
      </c>
      <c r="G845" s="37" t="str">
        <f t="shared" si="79"/>
        <v/>
      </c>
      <c r="H845" s="37" t="str">
        <f>IF(OR(F845&lt;&gt;Rapport!$C$1,F845=""),"",ROW())</f>
        <v/>
      </c>
      <c r="I845" s="52" t="str">
        <f ca="1">IF(COUNTIF($I$3:I844,F845)&lt;1,F845,"")</f>
        <v/>
      </c>
      <c r="J845" s="37" t="str">
        <f t="shared" ca="1" si="80"/>
        <v/>
      </c>
      <c r="K845" s="51" t="str">
        <f>IF(Inventaires!I846="","",Inventaires!I846)</f>
        <v/>
      </c>
      <c r="L845" s="37" t="str">
        <f t="shared" si="83"/>
        <v/>
      </c>
    </row>
    <row r="846" spans="1:12" x14ac:dyDescent="0.3">
      <c r="A846" s="53" t="str">
        <f t="shared" ca="1" si="81"/>
        <v/>
      </c>
      <c r="B846" s="54" t="str">
        <f t="shared" ca="1" si="82"/>
        <v/>
      </c>
      <c r="D846" s="52" t="str">
        <f>IF(Inventaires!H847="","",Inventaires!H847)</f>
        <v/>
      </c>
      <c r="E846" s="37" t="str">
        <f t="shared" si="78"/>
        <v/>
      </c>
      <c r="F846" s="37" t="str">
        <f>IF(OR(Inventaires!H847="",Rapport!A$2&lt;&gt;Inventaires!H847),"",Inventaires!I847)</f>
        <v/>
      </c>
      <c r="G846" s="37" t="str">
        <f t="shared" si="79"/>
        <v/>
      </c>
      <c r="H846" s="37" t="str">
        <f>IF(OR(F846&lt;&gt;Rapport!$C$1,F846=""),"",ROW())</f>
        <v/>
      </c>
      <c r="I846" s="52" t="str">
        <f ca="1">IF(COUNTIF($I$3:I845,F846)&lt;1,F846,"")</f>
        <v/>
      </c>
      <c r="J846" s="37" t="str">
        <f t="shared" ca="1" si="80"/>
        <v/>
      </c>
      <c r="K846" s="51" t="str">
        <f>IF(Inventaires!I847="","",Inventaires!I847)</f>
        <v/>
      </c>
      <c r="L846" s="37" t="str">
        <f t="shared" si="83"/>
        <v/>
      </c>
    </row>
    <row r="847" spans="1:12" x14ac:dyDescent="0.3">
      <c r="A847" s="53" t="str">
        <f t="shared" ca="1" si="81"/>
        <v/>
      </c>
      <c r="B847" s="54" t="str">
        <f t="shared" ca="1" si="82"/>
        <v/>
      </c>
      <c r="D847" s="52" t="str">
        <f>IF(Inventaires!H848="","",Inventaires!H848)</f>
        <v/>
      </c>
      <c r="E847" s="37" t="str">
        <f t="shared" si="78"/>
        <v/>
      </c>
      <c r="F847" s="37" t="str">
        <f>IF(OR(Inventaires!H848="",Rapport!A$2&lt;&gt;Inventaires!H848),"",Inventaires!I848)</f>
        <v/>
      </c>
      <c r="G847" s="37" t="str">
        <f t="shared" si="79"/>
        <v/>
      </c>
      <c r="H847" s="37" t="str">
        <f>IF(OR(F847&lt;&gt;Rapport!$C$1,F847=""),"",ROW())</f>
        <v/>
      </c>
      <c r="I847" s="52" t="str">
        <f ca="1">IF(COUNTIF($I$3:I846,F847)&lt;1,F847,"")</f>
        <v/>
      </c>
      <c r="J847" s="37" t="str">
        <f t="shared" ca="1" si="80"/>
        <v/>
      </c>
      <c r="K847" s="51" t="str">
        <f>IF(Inventaires!I848="","",Inventaires!I848)</f>
        <v/>
      </c>
      <c r="L847" s="37" t="str">
        <f t="shared" si="83"/>
        <v/>
      </c>
    </row>
    <row r="848" spans="1:12" x14ac:dyDescent="0.3">
      <c r="A848" s="53" t="str">
        <f t="shared" ca="1" si="81"/>
        <v/>
      </c>
      <c r="B848" s="54" t="str">
        <f t="shared" ca="1" si="82"/>
        <v/>
      </c>
      <c r="D848" s="52" t="str">
        <f>IF(Inventaires!H849="","",Inventaires!H849)</f>
        <v/>
      </c>
      <c r="E848" s="37" t="str">
        <f t="shared" si="78"/>
        <v/>
      </c>
      <c r="F848" s="37" t="str">
        <f>IF(OR(Inventaires!H849="",Rapport!A$2&lt;&gt;Inventaires!H849),"",Inventaires!I849)</f>
        <v/>
      </c>
      <c r="G848" s="37" t="str">
        <f t="shared" si="79"/>
        <v/>
      </c>
      <c r="H848" s="37" t="str">
        <f>IF(OR(F848&lt;&gt;Rapport!$C$1,F848=""),"",ROW())</f>
        <v/>
      </c>
      <c r="I848" s="52" t="str">
        <f ca="1">IF(COUNTIF($I$3:I847,F848)&lt;1,F848,"")</f>
        <v/>
      </c>
      <c r="J848" s="37" t="str">
        <f t="shared" ca="1" si="80"/>
        <v/>
      </c>
      <c r="K848" s="51" t="str">
        <f>IF(Inventaires!I849="","",Inventaires!I849)</f>
        <v/>
      </c>
      <c r="L848" s="37" t="str">
        <f t="shared" si="83"/>
        <v/>
      </c>
    </row>
    <row r="849" spans="1:12" x14ac:dyDescent="0.3">
      <c r="A849" s="53" t="str">
        <f t="shared" ca="1" si="81"/>
        <v/>
      </c>
      <c r="B849" s="54" t="str">
        <f t="shared" ca="1" si="82"/>
        <v/>
      </c>
      <c r="D849" s="52" t="str">
        <f>IF(Inventaires!H850="","",Inventaires!H850)</f>
        <v/>
      </c>
      <c r="E849" s="37" t="str">
        <f t="shared" si="78"/>
        <v/>
      </c>
      <c r="F849" s="37" t="str">
        <f>IF(OR(Inventaires!H850="",Rapport!A$2&lt;&gt;Inventaires!H850),"",Inventaires!I850)</f>
        <v/>
      </c>
      <c r="G849" s="37" t="str">
        <f t="shared" si="79"/>
        <v/>
      </c>
      <c r="H849" s="37" t="str">
        <f>IF(OR(F849&lt;&gt;Rapport!$C$1,F849=""),"",ROW())</f>
        <v/>
      </c>
      <c r="I849" s="52" t="str">
        <f ca="1">IF(COUNTIF($I$3:I848,F849)&lt;1,F849,"")</f>
        <v/>
      </c>
      <c r="J849" s="37" t="str">
        <f t="shared" ca="1" si="80"/>
        <v/>
      </c>
      <c r="K849" s="51" t="str">
        <f>IF(Inventaires!I850="","",Inventaires!I850)</f>
        <v/>
      </c>
      <c r="L849" s="37" t="str">
        <f t="shared" si="83"/>
        <v/>
      </c>
    </row>
    <row r="850" spans="1:12" x14ac:dyDescent="0.3">
      <c r="A850" s="53" t="str">
        <f t="shared" ca="1" si="81"/>
        <v/>
      </c>
      <c r="B850" s="54" t="str">
        <f t="shared" ca="1" si="82"/>
        <v/>
      </c>
      <c r="D850" s="52" t="str">
        <f>IF(Inventaires!H851="","",Inventaires!H851)</f>
        <v/>
      </c>
      <c r="E850" s="37" t="str">
        <f t="shared" si="78"/>
        <v/>
      </c>
      <c r="F850" s="37" t="str">
        <f>IF(OR(Inventaires!H851="",Rapport!A$2&lt;&gt;Inventaires!H851),"",Inventaires!I851)</f>
        <v/>
      </c>
      <c r="G850" s="37" t="str">
        <f t="shared" si="79"/>
        <v/>
      </c>
      <c r="H850" s="37" t="str">
        <f>IF(OR(F850&lt;&gt;Rapport!$C$1,F850=""),"",ROW())</f>
        <v/>
      </c>
      <c r="I850" s="52" t="str">
        <f ca="1">IF(COUNTIF($I$3:I849,F850)&lt;1,F850,"")</f>
        <v/>
      </c>
      <c r="J850" s="37" t="str">
        <f t="shared" ca="1" si="80"/>
        <v/>
      </c>
      <c r="K850" s="51" t="str">
        <f>IF(Inventaires!I851="","",Inventaires!I851)</f>
        <v/>
      </c>
      <c r="L850" s="37" t="str">
        <f t="shared" si="83"/>
        <v/>
      </c>
    </row>
    <row r="851" spans="1:12" x14ac:dyDescent="0.3">
      <c r="A851" s="53" t="str">
        <f t="shared" ca="1" si="81"/>
        <v/>
      </c>
      <c r="B851" s="54" t="str">
        <f t="shared" ca="1" si="82"/>
        <v/>
      </c>
      <c r="D851" s="52" t="str">
        <f>IF(Inventaires!H852="","",Inventaires!H852)</f>
        <v/>
      </c>
      <c r="E851" s="37" t="str">
        <f t="shared" si="78"/>
        <v/>
      </c>
      <c r="F851" s="37" t="str">
        <f>IF(OR(Inventaires!H852="",Rapport!A$2&lt;&gt;Inventaires!H852),"",Inventaires!I852)</f>
        <v/>
      </c>
      <c r="G851" s="37" t="str">
        <f t="shared" si="79"/>
        <v/>
      </c>
      <c r="H851" s="37" t="str">
        <f>IF(OR(F851&lt;&gt;Rapport!$C$1,F851=""),"",ROW())</f>
        <v/>
      </c>
      <c r="I851" s="52" t="str">
        <f ca="1">IF(COUNTIF($I$3:I850,F851)&lt;1,F851,"")</f>
        <v/>
      </c>
      <c r="J851" s="37" t="str">
        <f t="shared" ca="1" si="80"/>
        <v/>
      </c>
      <c r="K851" s="51" t="str">
        <f>IF(Inventaires!I852="","",Inventaires!I852)</f>
        <v/>
      </c>
      <c r="L851" s="37" t="str">
        <f t="shared" si="83"/>
        <v/>
      </c>
    </row>
    <row r="852" spans="1:12" x14ac:dyDescent="0.3">
      <c r="A852" s="53" t="str">
        <f t="shared" ca="1" si="81"/>
        <v/>
      </c>
      <c r="B852" s="54" t="str">
        <f t="shared" ca="1" si="82"/>
        <v/>
      </c>
      <c r="D852" s="52" t="str">
        <f>IF(Inventaires!H853="","",Inventaires!H853)</f>
        <v/>
      </c>
      <c r="E852" s="37" t="str">
        <f t="shared" si="78"/>
        <v/>
      </c>
      <c r="F852" s="37" t="str">
        <f>IF(OR(Inventaires!H853="",Rapport!A$2&lt;&gt;Inventaires!H853),"",Inventaires!I853)</f>
        <v/>
      </c>
      <c r="G852" s="37" t="str">
        <f t="shared" si="79"/>
        <v/>
      </c>
      <c r="H852" s="37" t="str">
        <f>IF(OR(F852&lt;&gt;Rapport!$C$1,F852=""),"",ROW())</f>
        <v/>
      </c>
      <c r="I852" s="52" t="str">
        <f ca="1">IF(COUNTIF($I$3:I851,F852)&lt;1,F852,"")</f>
        <v/>
      </c>
      <c r="J852" s="37" t="str">
        <f t="shared" ca="1" si="80"/>
        <v/>
      </c>
      <c r="K852" s="51" t="str">
        <f>IF(Inventaires!I853="","",Inventaires!I853)</f>
        <v/>
      </c>
      <c r="L852" s="37" t="str">
        <f t="shared" si="83"/>
        <v/>
      </c>
    </row>
    <row r="853" spans="1:12" x14ac:dyDescent="0.3">
      <c r="A853" s="53" t="str">
        <f t="shared" ca="1" si="81"/>
        <v/>
      </c>
      <c r="B853" s="54" t="str">
        <f t="shared" ca="1" si="82"/>
        <v/>
      </c>
      <c r="D853" s="52" t="str">
        <f>IF(Inventaires!H854="","",Inventaires!H854)</f>
        <v/>
      </c>
      <c r="E853" s="37" t="str">
        <f t="shared" si="78"/>
        <v/>
      </c>
      <c r="F853" s="37" t="str">
        <f>IF(OR(Inventaires!H854="",Rapport!A$2&lt;&gt;Inventaires!H854),"",Inventaires!I854)</f>
        <v/>
      </c>
      <c r="G853" s="37" t="str">
        <f t="shared" si="79"/>
        <v/>
      </c>
      <c r="H853" s="37" t="str">
        <f>IF(OR(F853&lt;&gt;Rapport!$C$1,F853=""),"",ROW())</f>
        <v/>
      </c>
      <c r="I853" s="52" t="str">
        <f ca="1">IF(COUNTIF($I$3:I852,F853)&lt;1,F853,"")</f>
        <v/>
      </c>
      <c r="J853" s="37" t="str">
        <f t="shared" ca="1" si="80"/>
        <v/>
      </c>
      <c r="K853" s="51" t="str">
        <f>IF(Inventaires!I854="","",Inventaires!I854)</f>
        <v/>
      </c>
      <c r="L853" s="37" t="str">
        <f t="shared" si="83"/>
        <v/>
      </c>
    </row>
    <row r="854" spans="1:12" x14ac:dyDescent="0.3">
      <c r="A854" s="53" t="str">
        <f t="shared" ca="1" si="81"/>
        <v/>
      </c>
      <c r="B854" s="54" t="str">
        <f t="shared" ca="1" si="82"/>
        <v/>
      </c>
      <c r="D854" s="52" t="str">
        <f>IF(Inventaires!H855="","",Inventaires!H855)</f>
        <v/>
      </c>
      <c r="E854" s="37" t="str">
        <f t="shared" si="78"/>
        <v/>
      </c>
      <c r="F854" s="37" t="str">
        <f>IF(OR(Inventaires!H855="",Rapport!A$2&lt;&gt;Inventaires!H855),"",Inventaires!I855)</f>
        <v/>
      </c>
      <c r="G854" s="37" t="str">
        <f t="shared" si="79"/>
        <v/>
      </c>
      <c r="H854" s="37" t="str">
        <f>IF(OR(F854&lt;&gt;Rapport!$C$1,F854=""),"",ROW())</f>
        <v/>
      </c>
      <c r="I854" s="52" t="str">
        <f ca="1">IF(COUNTIF($I$3:I853,F854)&lt;1,F854,"")</f>
        <v/>
      </c>
      <c r="J854" s="37" t="str">
        <f t="shared" ca="1" si="80"/>
        <v/>
      </c>
      <c r="K854" s="51" t="str">
        <f>IF(Inventaires!I855="","",Inventaires!I855)</f>
        <v/>
      </c>
      <c r="L854" s="37" t="str">
        <f t="shared" si="83"/>
        <v/>
      </c>
    </row>
    <row r="855" spans="1:12" x14ac:dyDescent="0.3">
      <c r="A855" s="53" t="str">
        <f t="shared" ca="1" si="81"/>
        <v/>
      </c>
      <c r="B855" s="54" t="str">
        <f t="shared" ca="1" si="82"/>
        <v/>
      </c>
      <c r="D855" s="52" t="str">
        <f>IF(Inventaires!H856="","",Inventaires!H856)</f>
        <v/>
      </c>
      <c r="E855" s="37" t="str">
        <f t="shared" si="78"/>
        <v/>
      </c>
      <c r="F855" s="37" t="str">
        <f>IF(OR(Inventaires!H856="",Rapport!A$2&lt;&gt;Inventaires!H856),"",Inventaires!I856)</f>
        <v/>
      </c>
      <c r="G855" s="37" t="str">
        <f t="shared" si="79"/>
        <v/>
      </c>
      <c r="H855" s="37" t="str">
        <f>IF(OR(F855&lt;&gt;Rapport!$C$1,F855=""),"",ROW())</f>
        <v/>
      </c>
      <c r="I855" s="52" t="str">
        <f ca="1">IF(COUNTIF($I$3:I854,F855)&lt;1,F855,"")</f>
        <v/>
      </c>
      <c r="J855" s="37" t="str">
        <f t="shared" ca="1" si="80"/>
        <v/>
      </c>
      <c r="K855" s="51" t="str">
        <f>IF(Inventaires!I856="","",Inventaires!I856)</f>
        <v/>
      </c>
      <c r="L855" s="37" t="str">
        <f t="shared" si="83"/>
        <v/>
      </c>
    </row>
    <row r="856" spans="1:12" x14ac:dyDescent="0.3">
      <c r="A856" s="53" t="str">
        <f t="shared" ca="1" si="81"/>
        <v/>
      </c>
      <c r="B856" s="54" t="str">
        <f t="shared" ca="1" si="82"/>
        <v/>
      </c>
      <c r="D856" s="52" t="str">
        <f>IF(Inventaires!H857="","",Inventaires!H857)</f>
        <v/>
      </c>
      <c r="E856" s="37" t="str">
        <f t="shared" si="78"/>
        <v/>
      </c>
      <c r="F856" s="37" t="str">
        <f>IF(OR(Inventaires!H857="",Rapport!A$2&lt;&gt;Inventaires!H857),"",Inventaires!I857)</f>
        <v/>
      </c>
      <c r="G856" s="37" t="str">
        <f t="shared" si="79"/>
        <v/>
      </c>
      <c r="H856" s="37" t="str">
        <f>IF(OR(F856&lt;&gt;Rapport!$C$1,F856=""),"",ROW())</f>
        <v/>
      </c>
      <c r="I856" s="52" t="str">
        <f ca="1">IF(COUNTIF($I$3:I855,F856)&lt;1,F856,"")</f>
        <v/>
      </c>
      <c r="J856" s="37" t="str">
        <f t="shared" ca="1" si="80"/>
        <v/>
      </c>
      <c r="K856" s="51" t="str">
        <f>IF(Inventaires!I857="","",Inventaires!I857)</f>
        <v/>
      </c>
      <c r="L856" s="37" t="str">
        <f t="shared" si="83"/>
        <v/>
      </c>
    </row>
    <row r="857" spans="1:12" x14ac:dyDescent="0.3">
      <c r="A857" s="53" t="str">
        <f t="shared" ca="1" si="81"/>
        <v/>
      </c>
      <c r="B857" s="54" t="str">
        <f t="shared" ca="1" si="82"/>
        <v/>
      </c>
      <c r="D857" s="52" t="str">
        <f>IF(Inventaires!H858="","",Inventaires!H858)</f>
        <v/>
      </c>
      <c r="E857" s="37" t="str">
        <f t="shared" si="78"/>
        <v/>
      </c>
      <c r="F857" s="37" t="str">
        <f>IF(OR(Inventaires!H858="",Rapport!A$2&lt;&gt;Inventaires!H858),"",Inventaires!I858)</f>
        <v/>
      </c>
      <c r="G857" s="37" t="str">
        <f t="shared" si="79"/>
        <v/>
      </c>
      <c r="H857" s="37" t="str">
        <f>IF(OR(F857&lt;&gt;Rapport!$C$1,F857=""),"",ROW())</f>
        <v/>
      </c>
      <c r="I857" s="52" t="str">
        <f ca="1">IF(COUNTIF($I$3:I856,F857)&lt;1,F857,"")</f>
        <v/>
      </c>
      <c r="J857" s="37" t="str">
        <f t="shared" ca="1" si="80"/>
        <v/>
      </c>
      <c r="K857" s="51" t="str">
        <f>IF(Inventaires!I858="","",Inventaires!I858)</f>
        <v/>
      </c>
      <c r="L857" s="37" t="str">
        <f t="shared" si="83"/>
        <v/>
      </c>
    </row>
    <row r="858" spans="1:12" x14ac:dyDescent="0.3">
      <c r="A858" s="53" t="str">
        <f t="shared" ca="1" si="81"/>
        <v/>
      </c>
      <c r="B858" s="54" t="str">
        <f t="shared" ca="1" si="82"/>
        <v/>
      </c>
      <c r="D858" s="52" t="str">
        <f>IF(Inventaires!H859="","",Inventaires!H859)</f>
        <v/>
      </c>
      <c r="E858" s="37" t="str">
        <f t="shared" si="78"/>
        <v/>
      </c>
      <c r="F858" s="37" t="str">
        <f>IF(OR(Inventaires!H859="",Rapport!A$2&lt;&gt;Inventaires!H859),"",Inventaires!I859)</f>
        <v/>
      </c>
      <c r="G858" s="37" t="str">
        <f t="shared" si="79"/>
        <v/>
      </c>
      <c r="H858" s="37" t="str">
        <f>IF(OR(F858&lt;&gt;Rapport!$C$1,F858=""),"",ROW())</f>
        <v/>
      </c>
      <c r="I858" s="52" t="str">
        <f ca="1">IF(COUNTIF($I$3:I857,F858)&lt;1,F858,"")</f>
        <v/>
      </c>
      <c r="J858" s="37" t="str">
        <f t="shared" ca="1" si="80"/>
        <v/>
      </c>
      <c r="K858" s="51" t="str">
        <f>IF(Inventaires!I859="","",Inventaires!I859)</f>
        <v/>
      </c>
      <c r="L858" s="37" t="str">
        <f t="shared" si="83"/>
        <v/>
      </c>
    </row>
    <row r="859" spans="1:12" x14ac:dyDescent="0.3">
      <c r="A859" s="53" t="str">
        <f t="shared" ca="1" si="81"/>
        <v/>
      </c>
      <c r="B859" s="54" t="str">
        <f t="shared" ca="1" si="82"/>
        <v/>
      </c>
      <c r="D859" s="52" t="str">
        <f>IF(Inventaires!H860="","",Inventaires!H860)</f>
        <v/>
      </c>
      <c r="E859" s="37" t="str">
        <f t="shared" si="78"/>
        <v/>
      </c>
      <c r="F859" s="37" t="str">
        <f>IF(OR(Inventaires!H860="",Rapport!A$2&lt;&gt;Inventaires!H860),"",Inventaires!I860)</f>
        <v/>
      </c>
      <c r="G859" s="37" t="str">
        <f t="shared" si="79"/>
        <v/>
      </c>
      <c r="H859" s="37" t="str">
        <f>IF(OR(F859&lt;&gt;Rapport!$C$1,F859=""),"",ROW())</f>
        <v/>
      </c>
      <c r="I859" s="52" t="str">
        <f ca="1">IF(COUNTIF($I$3:I858,F859)&lt;1,F859,"")</f>
        <v/>
      </c>
      <c r="J859" s="37" t="str">
        <f t="shared" ca="1" si="80"/>
        <v/>
      </c>
      <c r="K859" s="51" t="str">
        <f>IF(Inventaires!I860="","",Inventaires!I860)</f>
        <v/>
      </c>
      <c r="L859" s="37" t="str">
        <f t="shared" si="83"/>
        <v/>
      </c>
    </row>
    <row r="860" spans="1:12" x14ac:dyDescent="0.3">
      <c r="A860" s="53" t="str">
        <f t="shared" ca="1" si="81"/>
        <v/>
      </c>
      <c r="B860" s="54" t="str">
        <f t="shared" ca="1" si="82"/>
        <v/>
      </c>
      <c r="D860" s="52" t="str">
        <f>IF(Inventaires!H861="","",Inventaires!H861)</f>
        <v/>
      </c>
      <c r="E860" s="37" t="str">
        <f t="shared" si="78"/>
        <v/>
      </c>
      <c r="F860" s="37" t="str">
        <f>IF(OR(Inventaires!H861="",Rapport!A$2&lt;&gt;Inventaires!H861),"",Inventaires!I861)</f>
        <v/>
      </c>
      <c r="G860" s="37" t="str">
        <f t="shared" si="79"/>
        <v/>
      </c>
      <c r="H860" s="37" t="str">
        <f>IF(OR(F860&lt;&gt;Rapport!$C$1,F860=""),"",ROW())</f>
        <v/>
      </c>
      <c r="I860" s="52" t="str">
        <f ca="1">IF(COUNTIF($I$3:I859,F860)&lt;1,F860,"")</f>
        <v/>
      </c>
      <c r="J860" s="37" t="str">
        <f t="shared" ca="1" si="80"/>
        <v/>
      </c>
      <c r="K860" s="51" t="str">
        <f>IF(Inventaires!I861="","",Inventaires!I861)</f>
        <v/>
      </c>
      <c r="L860" s="37" t="str">
        <f t="shared" si="83"/>
        <v/>
      </c>
    </row>
    <row r="861" spans="1:12" x14ac:dyDescent="0.3">
      <c r="A861" s="53" t="str">
        <f t="shared" ca="1" si="81"/>
        <v/>
      </c>
      <c r="B861" s="54" t="str">
        <f t="shared" ca="1" si="82"/>
        <v/>
      </c>
      <c r="D861" s="52" t="str">
        <f>IF(Inventaires!H862="","",Inventaires!H862)</f>
        <v/>
      </c>
      <c r="E861" s="37" t="str">
        <f t="shared" si="78"/>
        <v/>
      </c>
      <c r="F861" s="37" t="str">
        <f>IF(OR(Inventaires!H862="",Rapport!A$2&lt;&gt;Inventaires!H862),"",Inventaires!I862)</f>
        <v/>
      </c>
      <c r="G861" s="37" t="str">
        <f t="shared" si="79"/>
        <v/>
      </c>
      <c r="H861" s="37" t="str">
        <f>IF(OR(F861&lt;&gt;Rapport!$C$1,F861=""),"",ROW())</f>
        <v/>
      </c>
      <c r="I861" s="52" t="str">
        <f ca="1">IF(COUNTIF($I$3:I860,F861)&lt;1,F861,"")</f>
        <v/>
      </c>
      <c r="J861" s="37" t="str">
        <f t="shared" ca="1" si="80"/>
        <v/>
      </c>
      <c r="K861" s="51" t="str">
        <f>IF(Inventaires!I862="","",Inventaires!I862)</f>
        <v/>
      </c>
      <c r="L861" s="37" t="str">
        <f t="shared" si="83"/>
        <v/>
      </c>
    </row>
    <row r="862" spans="1:12" x14ac:dyDescent="0.3">
      <c r="A862" s="53" t="str">
        <f t="shared" ca="1" si="81"/>
        <v/>
      </c>
      <c r="B862" s="54" t="str">
        <f t="shared" ca="1" si="82"/>
        <v/>
      </c>
      <c r="D862" s="52" t="str">
        <f>IF(Inventaires!H863="","",Inventaires!H863)</f>
        <v/>
      </c>
      <c r="E862" s="37" t="str">
        <f t="shared" si="78"/>
        <v/>
      </c>
      <c r="F862" s="37" t="str">
        <f>IF(OR(Inventaires!H863="",Rapport!A$2&lt;&gt;Inventaires!H863),"",Inventaires!I863)</f>
        <v/>
      </c>
      <c r="G862" s="37" t="str">
        <f t="shared" si="79"/>
        <v/>
      </c>
      <c r="H862" s="37" t="str">
        <f>IF(OR(F862&lt;&gt;Rapport!$C$1,F862=""),"",ROW())</f>
        <v/>
      </c>
      <c r="I862" s="52" t="str">
        <f ca="1">IF(COUNTIF($I$3:I861,F862)&lt;1,F862,"")</f>
        <v/>
      </c>
      <c r="J862" s="37" t="str">
        <f t="shared" ca="1" si="80"/>
        <v/>
      </c>
      <c r="K862" s="51" t="str">
        <f>IF(Inventaires!I863="","",Inventaires!I863)</f>
        <v/>
      </c>
      <c r="L862" s="37" t="str">
        <f t="shared" si="83"/>
        <v/>
      </c>
    </row>
    <row r="863" spans="1:12" x14ac:dyDescent="0.3">
      <c r="A863" s="53" t="str">
        <f t="shared" ca="1" si="81"/>
        <v/>
      </c>
      <c r="B863" s="54" t="str">
        <f t="shared" ca="1" si="82"/>
        <v/>
      </c>
      <c r="D863" s="52" t="str">
        <f>IF(Inventaires!H864="","",Inventaires!H864)</f>
        <v/>
      </c>
      <c r="E863" s="37" t="str">
        <f t="shared" si="78"/>
        <v/>
      </c>
      <c r="F863" s="37" t="str">
        <f>IF(OR(Inventaires!H864="",Rapport!A$2&lt;&gt;Inventaires!H864),"",Inventaires!I864)</f>
        <v/>
      </c>
      <c r="G863" s="37" t="str">
        <f t="shared" si="79"/>
        <v/>
      </c>
      <c r="H863" s="37" t="str">
        <f>IF(OR(F863&lt;&gt;Rapport!$C$1,F863=""),"",ROW())</f>
        <v/>
      </c>
      <c r="I863" s="52" t="str">
        <f ca="1">IF(COUNTIF($I$3:I862,F863)&lt;1,F863,"")</f>
        <v/>
      </c>
      <c r="J863" s="37" t="str">
        <f t="shared" ca="1" si="80"/>
        <v/>
      </c>
      <c r="K863" s="51" t="str">
        <f>IF(Inventaires!I864="","",Inventaires!I864)</f>
        <v/>
      </c>
      <c r="L863" s="37" t="str">
        <f t="shared" si="83"/>
        <v/>
      </c>
    </row>
    <row r="864" spans="1:12" x14ac:dyDescent="0.3">
      <c r="A864" s="53" t="str">
        <f t="shared" ca="1" si="81"/>
        <v/>
      </c>
      <c r="B864" s="54" t="str">
        <f t="shared" ca="1" si="82"/>
        <v/>
      </c>
      <c r="D864" s="52" t="str">
        <f>IF(Inventaires!H865="","",Inventaires!H865)</f>
        <v/>
      </c>
      <c r="E864" s="37" t="str">
        <f t="shared" si="78"/>
        <v/>
      </c>
      <c r="F864" s="37" t="str">
        <f>IF(OR(Inventaires!H865="",Rapport!A$2&lt;&gt;Inventaires!H865),"",Inventaires!I865)</f>
        <v/>
      </c>
      <c r="G864" s="37" t="str">
        <f t="shared" si="79"/>
        <v/>
      </c>
      <c r="H864" s="37" t="str">
        <f>IF(OR(F864&lt;&gt;Rapport!$C$1,F864=""),"",ROW())</f>
        <v/>
      </c>
      <c r="I864" s="52" t="str">
        <f ca="1">IF(COUNTIF($I$3:I863,F864)&lt;1,F864,"")</f>
        <v/>
      </c>
      <c r="J864" s="37" t="str">
        <f t="shared" ca="1" si="80"/>
        <v/>
      </c>
      <c r="K864" s="51" t="str">
        <f>IF(Inventaires!I865="","",Inventaires!I865)</f>
        <v/>
      </c>
      <c r="L864" s="37" t="str">
        <f t="shared" si="83"/>
        <v/>
      </c>
    </row>
    <row r="865" spans="1:12" x14ac:dyDescent="0.3">
      <c r="A865" s="53" t="str">
        <f t="shared" ca="1" si="81"/>
        <v/>
      </c>
      <c r="B865" s="54" t="str">
        <f t="shared" ca="1" si="82"/>
        <v/>
      </c>
      <c r="D865" s="52" t="str">
        <f>IF(Inventaires!H866="","",Inventaires!H866)</f>
        <v/>
      </c>
      <c r="E865" s="37" t="str">
        <f t="shared" si="78"/>
        <v/>
      </c>
      <c r="F865" s="37" t="str">
        <f>IF(OR(Inventaires!H866="",Rapport!A$2&lt;&gt;Inventaires!H866),"",Inventaires!I866)</f>
        <v/>
      </c>
      <c r="G865" s="37" t="str">
        <f t="shared" si="79"/>
        <v/>
      </c>
      <c r="H865" s="37" t="str">
        <f>IF(OR(F865&lt;&gt;Rapport!$C$1,F865=""),"",ROW())</f>
        <v/>
      </c>
      <c r="I865" s="52" t="str">
        <f ca="1">IF(COUNTIF($I$3:I864,F865)&lt;1,F865,"")</f>
        <v/>
      </c>
      <c r="J865" s="37" t="str">
        <f t="shared" ca="1" si="80"/>
        <v/>
      </c>
      <c r="K865" s="51" t="str">
        <f>IF(Inventaires!I866="","",Inventaires!I866)</f>
        <v/>
      </c>
      <c r="L865" s="37" t="str">
        <f t="shared" si="83"/>
        <v/>
      </c>
    </row>
    <row r="866" spans="1:12" x14ac:dyDescent="0.3">
      <c r="A866" s="53" t="str">
        <f t="shared" ca="1" si="81"/>
        <v/>
      </c>
      <c r="B866" s="54" t="str">
        <f t="shared" ca="1" si="82"/>
        <v/>
      </c>
      <c r="D866" s="52" t="str">
        <f>IF(Inventaires!H867="","",Inventaires!H867)</f>
        <v/>
      </c>
      <c r="E866" s="37" t="str">
        <f t="shared" si="78"/>
        <v/>
      </c>
      <c r="F866" s="37" t="str">
        <f>IF(OR(Inventaires!H867="",Rapport!A$2&lt;&gt;Inventaires!H867),"",Inventaires!I867)</f>
        <v/>
      </c>
      <c r="G866" s="37" t="str">
        <f t="shared" si="79"/>
        <v/>
      </c>
      <c r="H866" s="37" t="str">
        <f>IF(OR(F866&lt;&gt;Rapport!$C$1,F866=""),"",ROW())</f>
        <v/>
      </c>
      <c r="I866" s="52" t="str">
        <f ca="1">IF(COUNTIF($I$3:I865,F866)&lt;1,F866,"")</f>
        <v/>
      </c>
      <c r="J866" s="37" t="str">
        <f t="shared" ca="1" si="80"/>
        <v/>
      </c>
      <c r="K866" s="51" t="str">
        <f>IF(Inventaires!I867="","",Inventaires!I867)</f>
        <v/>
      </c>
      <c r="L866" s="37" t="str">
        <f t="shared" si="83"/>
        <v/>
      </c>
    </row>
    <row r="867" spans="1:12" x14ac:dyDescent="0.3">
      <c r="A867" s="53" t="str">
        <f t="shared" ca="1" si="81"/>
        <v/>
      </c>
      <c r="B867" s="54" t="str">
        <f t="shared" ca="1" si="82"/>
        <v/>
      </c>
      <c r="D867" s="52" t="str">
        <f>IF(Inventaires!H868="","",Inventaires!H868)</f>
        <v/>
      </c>
      <c r="E867" s="37" t="str">
        <f t="shared" si="78"/>
        <v/>
      </c>
      <c r="F867" s="37" t="str">
        <f>IF(OR(Inventaires!H868="",Rapport!A$2&lt;&gt;Inventaires!H868),"",Inventaires!I868)</f>
        <v/>
      </c>
      <c r="G867" s="37" t="str">
        <f t="shared" si="79"/>
        <v/>
      </c>
      <c r="H867" s="37" t="str">
        <f>IF(OR(F867&lt;&gt;Rapport!$C$1,F867=""),"",ROW())</f>
        <v/>
      </c>
      <c r="I867" s="52" t="str">
        <f ca="1">IF(COUNTIF($I$3:I866,F867)&lt;1,F867,"")</f>
        <v/>
      </c>
      <c r="J867" s="37" t="str">
        <f t="shared" ca="1" si="80"/>
        <v/>
      </c>
      <c r="K867" s="51" t="str">
        <f>IF(Inventaires!I868="","",Inventaires!I868)</f>
        <v/>
      </c>
      <c r="L867" s="37" t="str">
        <f t="shared" si="83"/>
        <v/>
      </c>
    </row>
    <row r="868" spans="1:12" x14ac:dyDescent="0.3">
      <c r="A868" s="53" t="str">
        <f t="shared" ca="1" si="81"/>
        <v/>
      </c>
      <c r="B868" s="54" t="str">
        <f t="shared" ca="1" si="82"/>
        <v/>
      </c>
      <c r="D868" s="52" t="str">
        <f>IF(Inventaires!H869="","",Inventaires!H869)</f>
        <v/>
      </c>
      <c r="E868" s="37" t="str">
        <f t="shared" si="78"/>
        <v/>
      </c>
      <c r="F868" s="37" t="str">
        <f>IF(OR(Inventaires!H869="",Rapport!A$2&lt;&gt;Inventaires!H869),"",Inventaires!I869)</f>
        <v/>
      </c>
      <c r="G868" s="37" t="str">
        <f t="shared" si="79"/>
        <v/>
      </c>
      <c r="H868" s="37" t="str">
        <f>IF(OR(F868&lt;&gt;Rapport!$C$1,F868=""),"",ROW())</f>
        <v/>
      </c>
      <c r="I868" s="52" t="str">
        <f ca="1">IF(COUNTIF($I$3:I867,F868)&lt;1,F868,"")</f>
        <v/>
      </c>
      <c r="J868" s="37" t="str">
        <f t="shared" ca="1" si="80"/>
        <v/>
      </c>
      <c r="K868" s="51" t="str">
        <f>IF(Inventaires!I869="","",Inventaires!I869)</f>
        <v/>
      </c>
      <c r="L868" s="37" t="str">
        <f t="shared" si="83"/>
        <v/>
      </c>
    </row>
    <row r="869" spans="1:12" x14ac:dyDescent="0.3">
      <c r="A869" s="53" t="str">
        <f t="shared" ca="1" si="81"/>
        <v/>
      </c>
      <c r="B869" s="54" t="str">
        <f t="shared" ca="1" si="82"/>
        <v/>
      </c>
      <c r="D869" s="52" t="str">
        <f>IF(Inventaires!H870="","",Inventaires!H870)</f>
        <v/>
      </c>
      <c r="E869" s="37" t="str">
        <f t="shared" si="78"/>
        <v/>
      </c>
      <c r="F869" s="37" t="str">
        <f>IF(OR(Inventaires!H870="",Rapport!A$2&lt;&gt;Inventaires!H870),"",Inventaires!I870)</f>
        <v/>
      </c>
      <c r="G869" s="37" t="str">
        <f t="shared" si="79"/>
        <v/>
      </c>
      <c r="H869" s="37" t="str">
        <f>IF(OR(F869&lt;&gt;Rapport!$C$1,F869=""),"",ROW())</f>
        <v/>
      </c>
      <c r="I869" s="52" t="str">
        <f ca="1">IF(COUNTIF($I$3:I868,F869)&lt;1,F869,"")</f>
        <v/>
      </c>
      <c r="J869" s="37" t="str">
        <f t="shared" ca="1" si="80"/>
        <v/>
      </c>
      <c r="K869" s="51" t="str">
        <f>IF(Inventaires!I870="","",Inventaires!I870)</f>
        <v/>
      </c>
      <c r="L869" s="37" t="str">
        <f t="shared" si="83"/>
        <v/>
      </c>
    </row>
    <row r="870" spans="1:12" x14ac:dyDescent="0.3">
      <c r="A870" s="53" t="str">
        <f t="shared" ca="1" si="81"/>
        <v/>
      </c>
      <c r="B870" s="54" t="str">
        <f t="shared" ca="1" si="82"/>
        <v/>
      </c>
      <c r="D870" s="52" t="str">
        <f>IF(Inventaires!H871="","",Inventaires!H871)</f>
        <v/>
      </c>
      <c r="E870" s="37" t="str">
        <f t="shared" si="78"/>
        <v/>
      </c>
      <c r="F870" s="37" t="str">
        <f>IF(OR(Inventaires!H871="",Rapport!A$2&lt;&gt;Inventaires!H871),"",Inventaires!I871)</f>
        <v/>
      </c>
      <c r="G870" s="37" t="str">
        <f t="shared" si="79"/>
        <v/>
      </c>
      <c r="H870" s="37" t="str">
        <f>IF(OR(F870&lt;&gt;Rapport!$C$1,F870=""),"",ROW())</f>
        <v/>
      </c>
      <c r="I870" s="52" t="str">
        <f ca="1">IF(COUNTIF($I$3:I869,F870)&lt;1,F870,"")</f>
        <v/>
      </c>
      <c r="J870" s="37" t="str">
        <f t="shared" ca="1" si="80"/>
        <v/>
      </c>
      <c r="K870" s="51" t="str">
        <f>IF(Inventaires!I871="","",Inventaires!I871)</f>
        <v/>
      </c>
      <c r="L870" s="37" t="str">
        <f t="shared" si="83"/>
        <v/>
      </c>
    </row>
    <row r="871" spans="1:12" x14ac:dyDescent="0.3">
      <c r="A871" s="53" t="str">
        <f t="shared" ca="1" si="81"/>
        <v/>
      </c>
      <c r="B871" s="54" t="str">
        <f t="shared" ca="1" si="82"/>
        <v/>
      </c>
      <c r="D871" s="52" t="str">
        <f>IF(Inventaires!H872="","",Inventaires!H872)</f>
        <v/>
      </c>
      <c r="E871" s="37" t="str">
        <f t="shared" si="78"/>
        <v/>
      </c>
      <c r="F871" s="37" t="str">
        <f>IF(OR(Inventaires!H872="",Rapport!A$2&lt;&gt;Inventaires!H872),"",Inventaires!I872)</f>
        <v/>
      </c>
      <c r="G871" s="37" t="str">
        <f t="shared" si="79"/>
        <v/>
      </c>
      <c r="H871" s="37" t="str">
        <f>IF(OR(F871&lt;&gt;Rapport!$C$1,F871=""),"",ROW())</f>
        <v/>
      </c>
      <c r="I871" s="52" t="str">
        <f ca="1">IF(COUNTIF($I$3:I870,F871)&lt;1,F871,"")</f>
        <v/>
      </c>
      <c r="J871" s="37" t="str">
        <f t="shared" ca="1" si="80"/>
        <v/>
      </c>
      <c r="K871" s="51" t="str">
        <f>IF(Inventaires!I872="","",Inventaires!I872)</f>
        <v/>
      </c>
      <c r="L871" s="37" t="str">
        <f t="shared" si="83"/>
        <v/>
      </c>
    </row>
    <row r="872" spans="1:12" x14ac:dyDescent="0.3">
      <c r="A872" s="53" t="str">
        <f t="shared" ca="1" si="81"/>
        <v/>
      </c>
      <c r="B872" s="54" t="str">
        <f t="shared" ca="1" si="82"/>
        <v/>
      </c>
      <c r="D872" s="52" t="str">
        <f>IF(Inventaires!H873="","",Inventaires!H873)</f>
        <v/>
      </c>
      <c r="E872" s="37" t="str">
        <f t="shared" si="78"/>
        <v/>
      </c>
      <c r="F872" s="37" t="str">
        <f>IF(OR(Inventaires!H873="",Rapport!A$2&lt;&gt;Inventaires!H873),"",Inventaires!I873)</f>
        <v/>
      </c>
      <c r="G872" s="37" t="str">
        <f t="shared" si="79"/>
        <v/>
      </c>
      <c r="H872" s="37" t="str">
        <f>IF(OR(F872&lt;&gt;Rapport!$C$1,F872=""),"",ROW())</f>
        <v/>
      </c>
      <c r="I872" s="52" t="str">
        <f ca="1">IF(COUNTIF($I$3:I871,F872)&lt;1,F872,"")</f>
        <v/>
      </c>
      <c r="J872" s="37" t="str">
        <f t="shared" ca="1" si="80"/>
        <v/>
      </c>
      <c r="K872" s="51" t="str">
        <f>IF(Inventaires!I873="","",Inventaires!I873)</f>
        <v/>
      </c>
      <c r="L872" s="37" t="str">
        <f t="shared" si="83"/>
        <v/>
      </c>
    </row>
    <row r="873" spans="1:12" x14ac:dyDescent="0.3">
      <c r="A873" s="53" t="str">
        <f t="shared" ca="1" si="81"/>
        <v/>
      </c>
      <c r="B873" s="54" t="str">
        <f t="shared" ca="1" si="82"/>
        <v/>
      </c>
      <c r="D873" s="52" t="str">
        <f>IF(Inventaires!H874="","",Inventaires!H874)</f>
        <v/>
      </c>
      <c r="E873" s="37" t="str">
        <f t="shared" si="78"/>
        <v/>
      </c>
      <c r="F873" s="37" t="str">
        <f>IF(OR(Inventaires!H874="",Rapport!A$2&lt;&gt;Inventaires!H874),"",Inventaires!I874)</f>
        <v/>
      </c>
      <c r="G873" s="37" t="str">
        <f t="shared" si="79"/>
        <v/>
      </c>
      <c r="H873" s="37" t="str">
        <f>IF(OR(F873&lt;&gt;Rapport!$C$1,F873=""),"",ROW())</f>
        <v/>
      </c>
      <c r="I873" s="52" t="str">
        <f ca="1">IF(COUNTIF($I$3:I872,F873)&lt;1,F873,"")</f>
        <v/>
      </c>
      <c r="J873" s="37" t="str">
        <f t="shared" ca="1" si="80"/>
        <v/>
      </c>
      <c r="K873" s="51" t="str">
        <f>IF(Inventaires!I874="","",Inventaires!I874)</f>
        <v/>
      </c>
      <c r="L873" s="37" t="str">
        <f t="shared" si="83"/>
        <v/>
      </c>
    </row>
    <row r="874" spans="1:12" x14ac:dyDescent="0.3">
      <c r="A874" s="53" t="str">
        <f t="shared" ca="1" si="81"/>
        <v/>
      </c>
      <c r="B874" s="54" t="str">
        <f t="shared" ca="1" si="82"/>
        <v/>
      </c>
      <c r="D874" s="52" t="str">
        <f>IF(Inventaires!H875="","",Inventaires!H875)</f>
        <v/>
      </c>
      <c r="E874" s="37" t="str">
        <f t="shared" si="78"/>
        <v/>
      </c>
      <c r="F874" s="37" t="str">
        <f>IF(OR(Inventaires!H875="",Rapport!A$2&lt;&gt;Inventaires!H875),"",Inventaires!I875)</f>
        <v/>
      </c>
      <c r="G874" s="37" t="str">
        <f t="shared" si="79"/>
        <v/>
      </c>
      <c r="H874" s="37" t="str">
        <f>IF(OR(F874&lt;&gt;Rapport!$C$1,F874=""),"",ROW())</f>
        <v/>
      </c>
      <c r="I874" s="52" t="str">
        <f ca="1">IF(COUNTIF($I$3:I873,F874)&lt;1,F874,"")</f>
        <v/>
      </c>
      <c r="J874" s="37" t="str">
        <f t="shared" ca="1" si="80"/>
        <v/>
      </c>
      <c r="K874" s="51" t="str">
        <f>IF(Inventaires!I875="","",Inventaires!I875)</f>
        <v/>
      </c>
      <c r="L874" s="37" t="str">
        <f t="shared" si="83"/>
        <v/>
      </c>
    </row>
    <row r="875" spans="1:12" x14ac:dyDescent="0.3">
      <c r="A875" s="53" t="str">
        <f t="shared" ca="1" si="81"/>
        <v/>
      </c>
      <c r="B875" s="54" t="str">
        <f t="shared" ca="1" si="82"/>
        <v/>
      </c>
      <c r="D875" s="52" t="str">
        <f>IF(Inventaires!H876="","",Inventaires!H876)</f>
        <v/>
      </c>
      <c r="E875" s="37" t="str">
        <f t="shared" si="78"/>
        <v/>
      </c>
      <c r="F875" s="37" t="str">
        <f>IF(OR(Inventaires!H876="",Rapport!A$2&lt;&gt;Inventaires!H876),"",Inventaires!I876)</f>
        <v/>
      </c>
      <c r="G875" s="37" t="str">
        <f t="shared" si="79"/>
        <v/>
      </c>
      <c r="H875" s="37" t="str">
        <f>IF(OR(F875&lt;&gt;Rapport!$C$1,F875=""),"",ROW())</f>
        <v/>
      </c>
      <c r="I875" s="52" t="str">
        <f ca="1">IF(COUNTIF($I$3:I874,F875)&lt;1,F875,"")</f>
        <v/>
      </c>
      <c r="J875" s="37" t="str">
        <f t="shared" ca="1" si="80"/>
        <v/>
      </c>
      <c r="K875" s="51" t="str">
        <f>IF(Inventaires!I876="","",Inventaires!I876)</f>
        <v/>
      </c>
      <c r="L875" s="37" t="str">
        <f t="shared" si="83"/>
        <v/>
      </c>
    </row>
    <row r="876" spans="1:12" x14ac:dyDescent="0.3">
      <c r="A876" s="53" t="str">
        <f t="shared" ca="1" si="81"/>
        <v/>
      </c>
      <c r="B876" s="54" t="str">
        <f t="shared" ca="1" si="82"/>
        <v/>
      </c>
      <c r="D876" s="52" t="str">
        <f>IF(Inventaires!H877="","",Inventaires!H877)</f>
        <v/>
      </c>
      <c r="E876" s="37" t="str">
        <f t="shared" si="78"/>
        <v/>
      </c>
      <c r="F876" s="37" t="str">
        <f>IF(OR(Inventaires!H877="",Rapport!A$2&lt;&gt;Inventaires!H877),"",Inventaires!I877)</f>
        <v/>
      </c>
      <c r="G876" s="37" t="str">
        <f t="shared" si="79"/>
        <v/>
      </c>
      <c r="H876" s="37" t="str">
        <f>IF(OR(F876&lt;&gt;Rapport!$C$1,F876=""),"",ROW())</f>
        <v/>
      </c>
      <c r="I876" s="52" t="str">
        <f ca="1">IF(COUNTIF($I$3:I875,F876)&lt;1,F876,"")</f>
        <v/>
      </c>
      <c r="J876" s="37" t="str">
        <f t="shared" ca="1" si="80"/>
        <v/>
      </c>
      <c r="K876" s="51" t="str">
        <f>IF(Inventaires!I877="","",Inventaires!I877)</f>
        <v/>
      </c>
      <c r="L876" s="37" t="str">
        <f t="shared" si="83"/>
        <v/>
      </c>
    </row>
    <row r="877" spans="1:12" x14ac:dyDescent="0.3">
      <c r="A877" s="53" t="str">
        <f t="shared" ca="1" si="81"/>
        <v/>
      </c>
      <c r="B877" s="54" t="str">
        <f t="shared" ca="1" si="82"/>
        <v/>
      </c>
      <c r="D877" s="52" t="str">
        <f>IF(Inventaires!H878="","",Inventaires!H878)</f>
        <v/>
      </c>
      <c r="E877" s="37" t="str">
        <f t="shared" si="78"/>
        <v/>
      </c>
      <c r="F877" s="37" t="str">
        <f>IF(OR(Inventaires!H878="",Rapport!A$2&lt;&gt;Inventaires!H878),"",Inventaires!I878)</f>
        <v/>
      </c>
      <c r="G877" s="37" t="str">
        <f t="shared" si="79"/>
        <v/>
      </c>
      <c r="H877" s="37" t="str">
        <f>IF(OR(F877&lt;&gt;Rapport!$C$1,F877=""),"",ROW())</f>
        <v/>
      </c>
      <c r="I877" s="52" t="str">
        <f ca="1">IF(COUNTIF($I$3:I876,F877)&lt;1,F877,"")</f>
        <v/>
      </c>
      <c r="J877" s="37" t="str">
        <f t="shared" ca="1" si="80"/>
        <v/>
      </c>
      <c r="K877" s="51" t="str">
        <f>IF(Inventaires!I878="","",Inventaires!I878)</f>
        <v/>
      </c>
      <c r="L877" s="37" t="str">
        <f t="shared" si="83"/>
        <v/>
      </c>
    </row>
    <row r="878" spans="1:12" x14ac:dyDescent="0.3">
      <c r="A878" s="53" t="str">
        <f t="shared" ca="1" si="81"/>
        <v/>
      </c>
      <c r="B878" s="54" t="str">
        <f t="shared" ca="1" si="82"/>
        <v/>
      </c>
      <c r="D878" s="52" t="str">
        <f>IF(Inventaires!H879="","",Inventaires!H879)</f>
        <v/>
      </c>
      <c r="E878" s="37" t="str">
        <f t="shared" si="78"/>
        <v/>
      </c>
      <c r="F878" s="37" t="str">
        <f>IF(OR(Inventaires!H879="",Rapport!A$2&lt;&gt;Inventaires!H879),"",Inventaires!I879)</f>
        <v/>
      </c>
      <c r="G878" s="37" t="str">
        <f t="shared" si="79"/>
        <v/>
      </c>
      <c r="H878" s="37" t="str">
        <f>IF(OR(F878&lt;&gt;Rapport!$C$1,F878=""),"",ROW())</f>
        <v/>
      </c>
      <c r="I878" s="52" t="str">
        <f ca="1">IF(COUNTIF($I$3:I877,F878)&lt;1,F878,"")</f>
        <v/>
      </c>
      <c r="J878" s="37" t="str">
        <f t="shared" ca="1" si="80"/>
        <v/>
      </c>
      <c r="K878" s="51" t="str">
        <f>IF(Inventaires!I879="","",Inventaires!I879)</f>
        <v/>
      </c>
      <c r="L878" s="37" t="str">
        <f t="shared" si="83"/>
        <v/>
      </c>
    </row>
    <row r="879" spans="1:12" x14ac:dyDescent="0.3">
      <c r="A879" s="53" t="str">
        <f t="shared" ca="1" si="81"/>
        <v/>
      </c>
      <c r="B879" s="54" t="str">
        <f t="shared" ca="1" si="82"/>
        <v/>
      </c>
      <c r="D879" s="52" t="str">
        <f>IF(Inventaires!H880="","",Inventaires!H880)</f>
        <v/>
      </c>
      <c r="E879" s="37" t="str">
        <f t="shared" si="78"/>
        <v/>
      </c>
      <c r="F879" s="37" t="str">
        <f>IF(OR(Inventaires!H880="",Rapport!A$2&lt;&gt;Inventaires!H880),"",Inventaires!I880)</f>
        <v/>
      </c>
      <c r="G879" s="37" t="str">
        <f t="shared" si="79"/>
        <v/>
      </c>
      <c r="H879" s="37" t="str">
        <f>IF(OR(F879&lt;&gt;Rapport!$C$1,F879=""),"",ROW())</f>
        <v/>
      </c>
      <c r="I879" s="52" t="str">
        <f ca="1">IF(COUNTIF($I$3:I878,F879)&lt;1,F879,"")</f>
        <v/>
      </c>
      <c r="J879" s="37" t="str">
        <f t="shared" ca="1" si="80"/>
        <v/>
      </c>
      <c r="K879" s="51" t="str">
        <f>IF(Inventaires!I880="","",Inventaires!I880)</f>
        <v/>
      </c>
      <c r="L879" s="37" t="str">
        <f t="shared" si="83"/>
        <v/>
      </c>
    </row>
    <row r="880" spans="1:12" x14ac:dyDescent="0.3">
      <c r="A880" s="53" t="str">
        <f t="shared" ca="1" si="81"/>
        <v/>
      </c>
      <c r="B880" s="54" t="str">
        <f t="shared" ca="1" si="82"/>
        <v/>
      </c>
      <c r="D880" s="52" t="str">
        <f>IF(Inventaires!H881="","",Inventaires!H881)</f>
        <v/>
      </c>
      <c r="E880" s="37" t="str">
        <f t="shared" si="78"/>
        <v/>
      </c>
      <c r="F880" s="37" t="str">
        <f>IF(OR(Inventaires!H881="",Rapport!A$2&lt;&gt;Inventaires!H881),"",Inventaires!I881)</f>
        <v/>
      </c>
      <c r="G880" s="37" t="str">
        <f t="shared" si="79"/>
        <v/>
      </c>
      <c r="H880" s="37" t="str">
        <f>IF(OR(F880&lt;&gt;Rapport!$C$1,F880=""),"",ROW())</f>
        <v/>
      </c>
      <c r="I880" s="52" t="str">
        <f ca="1">IF(COUNTIF($I$3:I879,F880)&lt;1,F880,"")</f>
        <v/>
      </c>
      <c r="J880" s="37" t="str">
        <f t="shared" ca="1" si="80"/>
        <v/>
      </c>
      <c r="K880" s="51" t="str">
        <f>IF(Inventaires!I881="","",Inventaires!I881)</f>
        <v/>
      </c>
      <c r="L880" s="37" t="str">
        <f t="shared" si="83"/>
        <v/>
      </c>
    </row>
    <row r="881" spans="1:12" x14ac:dyDescent="0.3">
      <c r="A881" s="53" t="str">
        <f t="shared" ca="1" si="81"/>
        <v/>
      </c>
      <c r="B881" s="54" t="str">
        <f t="shared" ca="1" si="82"/>
        <v/>
      </c>
      <c r="D881" s="52" t="str">
        <f>IF(Inventaires!H882="","",Inventaires!H882)</f>
        <v/>
      </c>
      <c r="E881" s="37" t="str">
        <f t="shared" si="78"/>
        <v/>
      </c>
      <c r="F881" s="37" t="str">
        <f>IF(OR(Inventaires!H882="",Rapport!A$2&lt;&gt;Inventaires!H882),"",Inventaires!I882)</f>
        <v/>
      </c>
      <c r="G881" s="37" t="str">
        <f t="shared" si="79"/>
        <v/>
      </c>
      <c r="H881" s="37" t="str">
        <f>IF(OR(F881&lt;&gt;Rapport!$C$1,F881=""),"",ROW())</f>
        <v/>
      </c>
      <c r="I881" s="52" t="str">
        <f ca="1">IF(COUNTIF($I$3:I880,F881)&lt;1,F881,"")</f>
        <v/>
      </c>
      <c r="J881" s="37" t="str">
        <f t="shared" ca="1" si="80"/>
        <v/>
      </c>
      <c r="K881" s="51" t="str">
        <f>IF(Inventaires!I882="","",Inventaires!I882)</f>
        <v/>
      </c>
      <c r="L881" s="37" t="str">
        <f t="shared" si="83"/>
        <v/>
      </c>
    </row>
    <row r="882" spans="1:12" x14ac:dyDescent="0.3">
      <c r="A882" s="53" t="str">
        <f t="shared" ca="1" si="81"/>
        <v/>
      </c>
      <c r="B882" s="54" t="str">
        <f t="shared" ca="1" si="82"/>
        <v/>
      </c>
      <c r="D882" s="52" t="str">
        <f>IF(Inventaires!H883="","",Inventaires!H883)</f>
        <v/>
      </c>
      <c r="E882" s="37" t="str">
        <f t="shared" si="78"/>
        <v/>
      </c>
      <c r="F882" s="37" t="str">
        <f>IF(OR(Inventaires!H883="",Rapport!A$2&lt;&gt;Inventaires!H883),"",Inventaires!I883)</f>
        <v/>
      </c>
      <c r="G882" s="37" t="str">
        <f t="shared" si="79"/>
        <v/>
      </c>
      <c r="H882" s="37" t="str">
        <f>IF(OR(F882&lt;&gt;Rapport!$C$1,F882=""),"",ROW())</f>
        <v/>
      </c>
      <c r="I882" s="52" t="str">
        <f ca="1">IF(COUNTIF($I$3:I881,F882)&lt;1,F882,"")</f>
        <v/>
      </c>
      <c r="J882" s="37" t="str">
        <f t="shared" ca="1" si="80"/>
        <v/>
      </c>
      <c r="K882" s="51" t="str">
        <f>IF(Inventaires!I883="","",Inventaires!I883)</f>
        <v/>
      </c>
      <c r="L882" s="37" t="str">
        <f t="shared" si="83"/>
        <v/>
      </c>
    </row>
    <row r="883" spans="1:12" x14ac:dyDescent="0.3">
      <c r="A883" s="53" t="str">
        <f t="shared" ca="1" si="81"/>
        <v/>
      </c>
      <c r="B883" s="54" t="str">
        <f t="shared" ca="1" si="82"/>
        <v/>
      </c>
      <c r="D883" s="52" t="str">
        <f>IF(Inventaires!H884="","",Inventaires!H884)</f>
        <v/>
      </c>
      <c r="E883" s="37" t="str">
        <f t="shared" si="78"/>
        <v/>
      </c>
      <c r="F883" s="37" t="str">
        <f>IF(OR(Inventaires!H884="",Rapport!A$2&lt;&gt;Inventaires!H884),"",Inventaires!I884)</f>
        <v/>
      </c>
      <c r="G883" s="37" t="str">
        <f t="shared" si="79"/>
        <v/>
      </c>
      <c r="H883" s="37" t="str">
        <f>IF(OR(F883&lt;&gt;Rapport!$C$1,F883=""),"",ROW())</f>
        <v/>
      </c>
      <c r="I883" s="52" t="str">
        <f ca="1">IF(COUNTIF($I$3:I882,F883)&lt;1,F883,"")</f>
        <v/>
      </c>
      <c r="J883" s="37" t="str">
        <f t="shared" ca="1" si="80"/>
        <v/>
      </c>
      <c r="K883" s="51" t="str">
        <f>IF(Inventaires!I884="","",Inventaires!I884)</f>
        <v/>
      </c>
      <c r="L883" s="37" t="str">
        <f t="shared" si="83"/>
        <v/>
      </c>
    </row>
    <row r="884" spans="1:12" x14ac:dyDescent="0.3">
      <c r="A884" s="53" t="str">
        <f t="shared" ca="1" si="81"/>
        <v/>
      </c>
      <c r="B884" s="54" t="str">
        <f t="shared" ca="1" si="82"/>
        <v/>
      </c>
      <c r="D884" s="52" t="str">
        <f>IF(Inventaires!H885="","",Inventaires!H885)</f>
        <v/>
      </c>
      <c r="E884" s="37" t="str">
        <f t="shared" si="78"/>
        <v/>
      </c>
      <c r="F884" s="37" t="str">
        <f>IF(OR(Inventaires!H885="",Rapport!A$2&lt;&gt;Inventaires!H885),"",Inventaires!I885)</f>
        <v/>
      </c>
      <c r="G884" s="37" t="str">
        <f t="shared" si="79"/>
        <v/>
      </c>
      <c r="H884" s="37" t="str">
        <f>IF(OR(F884&lt;&gt;Rapport!$C$1,F884=""),"",ROW())</f>
        <v/>
      </c>
      <c r="I884" s="52" t="str">
        <f ca="1">IF(COUNTIF($I$3:I883,F884)&lt;1,F884,"")</f>
        <v/>
      </c>
      <c r="J884" s="37" t="str">
        <f t="shared" ca="1" si="80"/>
        <v/>
      </c>
      <c r="K884" s="51" t="str">
        <f>IF(Inventaires!I885="","",Inventaires!I885)</f>
        <v/>
      </c>
      <c r="L884" s="37" t="str">
        <f t="shared" si="83"/>
        <v/>
      </c>
    </row>
    <row r="885" spans="1:12" x14ac:dyDescent="0.3">
      <c r="A885" s="53" t="str">
        <f t="shared" ca="1" si="81"/>
        <v/>
      </c>
      <c r="B885" s="54" t="str">
        <f t="shared" ca="1" si="82"/>
        <v/>
      </c>
      <c r="D885" s="52" t="str">
        <f>IF(Inventaires!H886="","",Inventaires!H886)</f>
        <v/>
      </c>
      <c r="E885" s="37" t="str">
        <f t="shared" si="78"/>
        <v/>
      </c>
      <c r="F885" s="37" t="str">
        <f>IF(OR(Inventaires!H886="",Rapport!A$2&lt;&gt;Inventaires!H886),"",Inventaires!I886)</f>
        <v/>
      </c>
      <c r="G885" s="37" t="str">
        <f t="shared" si="79"/>
        <v/>
      </c>
      <c r="H885" s="37" t="str">
        <f>IF(OR(F885&lt;&gt;Rapport!$C$1,F885=""),"",ROW())</f>
        <v/>
      </c>
      <c r="I885" s="52" t="str">
        <f ca="1">IF(COUNTIF($I$3:I884,F885)&lt;1,F885,"")</f>
        <v/>
      </c>
      <c r="J885" s="37" t="str">
        <f t="shared" ca="1" si="80"/>
        <v/>
      </c>
      <c r="K885" s="51" t="str">
        <f>IF(Inventaires!I886="","",Inventaires!I886)</f>
        <v/>
      </c>
      <c r="L885" s="37" t="str">
        <f t="shared" si="83"/>
        <v/>
      </c>
    </row>
    <row r="886" spans="1:12" x14ac:dyDescent="0.3">
      <c r="A886" s="53" t="str">
        <f t="shared" ca="1" si="81"/>
        <v/>
      </c>
      <c r="B886" s="54" t="str">
        <f t="shared" ca="1" si="82"/>
        <v/>
      </c>
      <c r="D886" s="52" t="str">
        <f>IF(Inventaires!H887="","",Inventaires!H887)</f>
        <v/>
      </c>
      <c r="E886" s="37" t="str">
        <f t="shared" si="78"/>
        <v/>
      </c>
      <c r="F886" s="37" t="str">
        <f>IF(OR(Inventaires!H887="",Rapport!A$2&lt;&gt;Inventaires!H887),"",Inventaires!I887)</f>
        <v/>
      </c>
      <c r="G886" s="37" t="str">
        <f t="shared" si="79"/>
        <v/>
      </c>
      <c r="H886" s="37" t="str">
        <f>IF(OR(F886&lt;&gt;Rapport!$C$1,F886=""),"",ROW())</f>
        <v/>
      </c>
      <c r="I886" s="52" t="str">
        <f ca="1">IF(COUNTIF($I$3:I885,F886)&lt;1,F886,"")</f>
        <v/>
      </c>
      <c r="J886" s="37" t="str">
        <f t="shared" ca="1" si="80"/>
        <v/>
      </c>
      <c r="K886" s="51" t="str">
        <f>IF(Inventaires!I887="","",Inventaires!I887)</f>
        <v/>
      </c>
      <c r="L886" s="37" t="str">
        <f t="shared" si="83"/>
        <v/>
      </c>
    </row>
    <row r="887" spans="1:12" x14ac:dyDescent="0.3">
      <c r="A887" s="53" t="str">
        <f t="shared" ca="1" si="81"/>
        <v/>
      </c>
      <c r="B887" s="54" t="str">
        <f t="shared" ca="1" si="82"/>
        <v/>
      </c>
      <c r="D887" s="52" t="str">
        <f>IF(Inventaires!H888="","",Inventaires!H888)</f>
        <v/>
      </c>
      <c r="E887" s="37" t="str">
        <f t="shared" si="78"/>
        <v/>
      </c>
      <c r="F887" s="37" t="str">
        <f>IF(OR(Inventaires!H888="",Rapport!A$2&lt;&gt;Inventaires!H888),"",Inventaires!I888)</f>
        <v/>
      </c>
      <c r="G887" s="37" t="str">
        <f t="shared" si="79"/>
        <v/>
      </c>
      <c r="H887" s="37" t="str">
        <f>IF(OR(F887&lt;&gt;Rapport!$C$1,F887=""),"",ROW())</f>
        <v/>
      </c>
      <c r="I887" s="52" t="str">
        <f ca="1">IF(COUNTIF($I$3:I886,F887)&lt;1,F887,"")</f>
        <v/>
      </c>
      <c r="J887" s="37" t="str">
        <f t="shared" ca="1" si="80"/>
        <v/>
      </c>
      <c r="K887" s="51" t="str">
        <f>IF(Inventaires!I888="","",Inventaires!I888)</f>
        <v/>
      </c>
      <c r="L887" s="37" t="str">
        <f t="shared" si="83"/>
        <v/>
      </c>
    </row>
    <row r="888" spans="1:12" x14ac:dyDescent="0.3">
      <c r="A888" s="53" t="str">
        <f t="shared" ca="1" si="81"/>
        <v/>
      </c>
      <c r="B888" s="54" t="str">
        <f t="shared" ca="1" si="82"/>
        <v/>
      </c>
      <c r="D888" s="52" t="str">
        <f>IF(Inventaires!H889="","",Inventaires!H889)</f>
        <v/>
      </c>
      <c r="E888" s="37" t="str">
        <f t="shared" si="78"/>
        <v/>
      </c>
      <c r="F888" s="37" t="str">
        <f>IF(OR(Inventaires!H889="",Rapport!A$2&lt;&gt;Inventaires!H889),"",Inventaires!I889)</f>
        <v/>
      </c>
      <c r="G888" s="37" t="str">
        <f t="shared" si="79"/>
        <v/>
      </c>
      <c r="H888" s="37" t="str">
        <f>IF(OR(F888&lt;&gt;Rapport!$C$1,F888=""),"",ROW())</f>
        <v/>
      </c>
      <c r="I888" s="52" t="str">
        <f ca="1">IF(COUNTIF($I$3:I887,F888)&lt;1,F888,"")</f>
        <v/>
      </c>
      <c r="J888" s="37" t="str">
        <f t="shared" ca="1" si="80"/>
        <v/>
      </c>
      <c r="K888" s="51" t="str">
        <f>IF(Inventaires!I889="","",Inventaires!I889)</f>
        <v/>
      </c>
      <c r="L888" s="37" t="str">
        <f t="shared" si="83"/>
        <v/>
      </c>
    </row>
    <row r="889" spans="1:12" x14ac:dyDescent="0.3">
      <c r="A889" s="53" t="str">
        <f t="shared" ca="1" si="81"/>
        <v/>
      </c>
      <c r="B889" s="54" t="str">
        <f t="shared" ca="1" si="82"/>
        <v/>
      </c>
      <c r="D889" s="52" t="str">
        <f>IF(Inventaires!H890="","",Inventaires!H890)</f>
        <v/>
      </c>
      <c r="E889" s="37" t="str">
        <f t="shared" si="78"/>
        <v/>
      </c>
      <c r="F889" s="37" t="str">
        <f>IF(OR(Inventaires!H890="",Rapport!A$2&lt;&gt;Inventaires!H890),"",Inventaires!I890)</f>
        <v/>
      </c>
      <c r="G889" s="37" t="str">
        <f t="shared" si="79"/>
        <v/>
      </c>
      <c r="H889" s="37" t="str">
        <f>IF(OR(F889&lt;&gt;Rapport!$C$1,F889=""),"",ROW())</f>
        <v/>
      </c>
      <c r="I889" s="52" t="str">
        <f ca="1">IF(COUNTIF($I$3:I888,F889)&lt;1,F889,"")</f>
        <v/>
      </c>
      <c r="J889" s="37" t="str">
        <f t="shared" ca="1" si="80"/>
        <v/>
      </c>
      <c r="K889" s="51" t="str">
        <f>IF(Inventaires!I890="","",Inventaires!I890)</f>
        <v/>
      </c>
      <c r="L889" s="37" t="str">
        <f t="shared" si="83"/>
        <v/>
      </c>
    </row>
    <row r="890" spans="1:12" x14ac:dyDescent="0.3">
      <c r="A890" s="53" t="str">
        <f t="shared" ca="1" si="81"/>
        <v/>
      </c>
      <c r="B890" s="54" t="str">
        <f t="shared" ca="1" si="82"/>
        <v/>
      </c>
      <c r="D890" s="52" t="str">
        <f>IF(Inventaires!H891="","",Inventaires!H891)</f>
        <v/>
      </c>
      <c r="E890" s="37" t="str">
        <f t="shared" si="78"/>
        <v/>
      </c>
      <c r="F890" s="37" t="str">
        <f>IF(OR(Inventaires!H891="",Rapport!A$2&lt;&gt;Inventaires!H891),"",Inventaires!I891)</f>
        <v/>
      </c>
      <c r="G890" s="37" t="str">
        <f t="shared" si="79"/>
        <v/>
      </c>
      <c r="H890" s="37" t="str">
        <f>IF(OR(F890&lt;&gt;Rapport!$C$1,F890=""),"",ROW())</f>
        <v/>
      </c>
      <c r="I890" s="52" t="str">
        <f ca="1">IF(COUNTIF($I$3:I889,F890)&lt;1,F890,"")</f>
        <v/>
      </c>
      <c r="J890" s="37" t="str">
        <f t="shared" ca="1" si="80"/>
        <v/>
      </c>
      <c r="K890" s="51" t="str">
        <f>IF(Inventaires!I891="","",Inventaires!I891)</f>
        <v/>
      </c>
      <c r="L890" s="37" t="str">
        <f t="shared" si="83"/>
        <v/>
      </c>
    </row>
    <row r="891" spans="1:12" x14ac:dyDescent="0.3">
      <c r="A891" s="53" t="str">
        <f t="shared" ca="1" si="81"/>
        <v/>
      </c>
      <c r="B891" s="54" t="str">
        <f t="shared" ca="1" si="82"/>
        <v/>
      </c>
      <c r="D891" s="52" t="str">
        <f>IF(Inventaires!H892="","",Inventaires!H892)</f>
        <v/>
      </c>
      <c r="E891" s="37" t="str">
        <f t="shared" si="78"/>
        <v/>
      </c>
      <c r="F891" s="37" t="str">
        <f>IF(OR(Inventaires!H892="",Rapport!A$2&lt;&gt;Inventaires!H892),"",Inventaires!I892)</f>
        <v/>
      </c>
      <c r="G891" s="37" t="str">
        <f t="shared" si="79"/>
        <v/>
      </c>
      <c r="H891" s="37" t="str">
        <f>IF(OR(F891&lt;&gt;Rapport!$C$1,F891=""),"",ROW())</f>
        <v/>
      </c>
      <c r="I891" s="52" t="str">
        <f ca="1">IF(COUNTIF($I$3:I890,F891)&lt;1,F891,"")</f>
        <v/>
      </c>
      <c r="J891" s="37" t="str">
        <f t="shared" ca="1" si="80"/>
        <v/>
      </c>
      <c r="K891" s="51" t="str">
        <f>IF(Inventaires!I892="","",Inventaires!I892)</f>
        <v/>
      </c>
      <c r="L891" s="37" t="str">
        <f t="shared" si="83"/>
        <v/>
      </c>
    </row>
    <row r="892" spans="1:12" x14ac:dyDescent="0.3">
      <c r="A892" s="53" t="str">
        <f t="shared" ca="1" si="81"/>
        <v/>
      </c>
      <c r="B892" s="54" t="str">
        <f t="shared" ca="1" si="82"/>
        <v/>
      </c>
      <c r="D892" s="52" t="str">
        <f>IF(Inventaires!H893="","",Inventaires!H893)</f>
        <v/>
      </c>
      <c r="E892" s="37" t="str">
        <f t="shared" si="78"/>
        <v/>
      </c>
      <c r="F892" s="37" t="str">
        <f>IF(OR(Inventaires!H893="",Rapport!A$2&lt;&gt;Inventaires!H893),"",Inventaires!I893)</f>
        <v/>
      </c>
      <c r="G892" s="37" t="str">
        <f t="shared" si="79"/>
        <v/>
      </c>
      <c r="H892" s="37" t="str">
        <f>IF(OR(F892&lt;&gt;Rapport!$C$1,F892=""),"",ROW())</f>
        <v/>
      </c>
      <c r="I892" s="52" t="str">
        <f ca="1">IF(COUNTIF($I$3:I891,F892)&lt;1,F892,"")</f>
        <v/>
      </c>
      <c r="J892" s="37" t="str">
        <f t="shared" ca="1" si="80"/>
        <v/>
      </c>
      <c r="K892" s="51" t="str">
        <f>IF(Inventaires!I893="","",Inventaires!I893)</f>
        <v/>
      </c>
      <c r="L892" s="37" t="str">
        <f t="shared" si="83"/>
        <v/>
      </c>
    </row>
    <row r="893" spans="1:12" x14ac:dyDescent="0.3">
      <c r="A893" s="53" t="str">
        <f t="shared" ca="1" si="81"/>
        <v/>
      </c>
      <c r="B893" s="54" t="str">
        <f t="shared" ca="1" si="82"/>
        <v/>
      </c>
      <c r="D893" s="52" t="str">
        <f>IF(Inventaires!H894="","",Inventaires!H894)</f>
        <v/>
      </c>
      <c r="E893" s="37" t="str">
        <f t="shared" si="78"/>
        <v/>
      </c>
      <c r="F893" s="37" t="str">
        <f>IF(OR(Inventaires!H894="",Rapport!A$2&lt;&gt;Inventaires!H894),"",Inventaires!I894)</f>
        <v/>
      </c>
      <c r="G893" s="37" t="str">
        <f t="shared" si="79"/>
        <v/>
      </c>
      <c r="H893" s="37" t="str">
        <f>IF(OR(F893&lt;&gt;Rapport!$C$1,F893=""),"",ROW())</f>
        <v/>
      </c>
      <c r="I893" s="52" t="str">
        <f ca="1">IF(COUNTIF($I$3:I892,F893)&lt;1,F893,"")</f>
        <v/>
      </c>
      <c r="J893" s="37" t="str">
        <f t="shared" ca="1" si="80"/>
        <v/>
      </c>
      <c r="K893" s="51" t="str">
        <f>IF(Inventaires!I894="","",Inventaires!I894)</f>
        <v/>
      </c>
      <c r="L893" s="37" t="str">
        <f t="shared" si="83"/>
        <v/>
      </c>
    </row>
    <row r="894" spans="1:12" x14ac:dyDescent="0.3">
      <c r="A894" s="53" t="str">
        <f t="shared" ca="1" si="81"/>
        <v/>
      </c>
      <c r="B894" s="54" t="str">
        <f t="shared" ca="1" si="82"/>
        <v/>
      </c>
      <c r="D894" s="52" t="str">
        <f>IF(Inventaires!H895="","",Inventaires!H895)</f>
        <v/>
      </c>
      <c r="E894" s="37" t="str">
        <f t="shared" si="78"/>
        <v/>
      </c>
      <c r="F894" s="37" t="str">
        <f>IF(OR(Inventaires!H895="",Rapport!A$2&lt;&gt;Inventaires!H895),"",Inventaires!I895)</f>
        <v/>
      </c>
      <c r="G894" s="37" t="str">
        <f t="shared" si="79"/>
        <v/>
      </c>
      <c r="H894" s="37" t="str">
        <f>IF(OR(F894&lt;&gt;Rapport!$C$1,F894=""),"",ROW())</f>
        <v/>
      </c>
      <c r="I894" s="52" t="str">
        <f ca="1">IF(COUNTIF($I$3:I893,F894)&lt;1,F894,"")</f>
        <v/>
      </c>
      <c r="J894" s="37" t="str">
        <f t="shared" ca="1" si="80"/>
        <v/>
      </c>
      <c r="K894" s="51" t="str">
        <f>IF(Inventaires!I895="","",Inventaires!I895)</f>
        <v/>
      </c>
      <c r="L894" s="37" t="str">
        <f t="shared" si="83"/>
        <v/>
      </c>
    </row>
    <row r="895" spans="1:12" x14ac:dyDescent="0.3">
      <c r="A895" s="53" t="str">
        <f t="shared" ca="1" si="81"/>
        <v/>
      </c>
      <c r="B895" s="54" t="str">
        <f t="shared" ca="1" si="82"/>
        <v/>
      </c>
      <c r="D895" s="52" t="str">
        <f>IF(Inventaires!H896="","",Inventaires!H896)</f>
        <v/>
      </c>
      <c r="E895" s="37" t="str">
        <f t="shared" si="78"/>
        <v/>
      </c>
      <c r="F895" s="37" t="str">
        <f>IF(OR(Inventaires!H896="",Rapport!A$2&lt;&gt;Inventaires!H896),"",Inventaires!I896)</f>
        <v/>
      </c>
      <c r="G895" s="37" t="str">
        <f t="shared" si="79"/>
        <v/>
      </c>
      <c r="H895" s="37" t="str">
        <f>IF(OR(F895&lt;&gt;Rapport!$C$1,F895=""),"",ROW())</f>
        <v/>
      </c>
      <c r="I895" s="52" t="str">
        <f ca="1">IF(COUNTIF($I$3:I894,F895)&lt;1,F895,"")</f>
        <v/>
      </c>
      <c r="J895" s="37" t="str">
        <f t="shared" ca="1" si="80"/>
        <v/>
      </c>
      <c r="K895" s="51" t="str">
        <f>IF(Inventaires!I896="","",Inventaires!I896)</f>
        <v/>
      </c>
      <c r="L895" s="37" t="str">
        <f t="shared" si="83"/>
        <v/>
      </c>
    </row>
    <row r="896" spans="1:12" x14ac:dyDescent="0.3">
      <c r="A896" s="53" t="str">
        <f t="shared" ca="1" si="81"/>
        <v/>
      </c>
      <c r="B896" s="54" t="str">
        <f t="shared" ca="1" si="82"/>
        <v/>
      </c>
      <c r="D896" s="52" t="str">
        <f>IF(Inventaires!H897="","",Inventaires!H897)</f>
        <v/>
      </c>
      <c r="E896" s="37" t="str">
        <f t="shared" si="78"/>
        <v/>
      </c>
      <c r="F896" s="37" t="str">
        <f>IF(OR(Inventaires!H897="",Rapport!A$2&lt;&gt;Inventaires!H897),"",Inventaires!I897)</f>
        <v/>
      </c>
      <c r="G896" s="37" t="str">
        <f t="shared" si="79"/>
        <v/>
      </c>
      <c r="H896" s="37" t="str">
        <f>IF(OR(F896&lt;&gt;Rapport!$C$1,F896=""),"",ROW())</f>
        <v/>
      </c>
      <c r="I896" s="52" t="str">
        <f ca="1">IF(COUNTIF($I$3:I895,F896)&lt;1,F896,"")</f>
        <v/>
      </c>
      <c r="J896" s="37" t="str">
        <f t="shared" ca="1" si="80"/>
        <v/>
      </c>
      <c r="K896" s="51" t="str">
        <f>IF(Inventaires!I897="","",Inventaires!I897)</f>
        <v/>
      </c>
      <c r="L896" s="37" t="str">
        <f t="shared" si="83"/>
        <v/>
      </c>
    </row>
    <row r="897" spans="1:12" x14ac:dyDescent="0.3">
      <c r="A897" s="53" t="str">
        <f t="shared" ca="1" si="81"/>
        <v/>
      </c>
      <c r="B897" s="54" t="str">
        <f t="shared" ca="1" si="82"/>
        <v/>
      </c>
      <c r="D897" s="52" t="str">
        <f>IF(Inventaires!H898="","",Inventaires!H898)</f>
        <v/>
      </c>
      <c r="E897" s="37" t="str">
        <f t="shared" si="78"/>
        <v/>
      </c>
      <c r="F897" s="37" t="str">
        <f>IF(OR(Inventaires!H898="",Rapport!A$2&lt;&gt;Inventaires!H898),"",Inventaires!I898)</f>
        <v/>
      </c>
      <c r="G897" s="37" t="str">
        <f t="shared" si="79"/>
        <v/>
      </c>
      <c r="H897" s="37" t="str">
        <f>IF(OR(F897&lt;&gt;Rapport!$C$1,F897=""),"",ROW())</f>
        <v/>
      </c>
      <c r="I897" s="52" t="str">
        <f ca="1">IF(COUNTIF($I$3:I896,F897)&lt;1,F897,"")</f>
        <v/>
      </c>
      <c r="J897" s="37" t="str">
        <f t="shared" ca="1" si="80"/>
        <v/>
      </c>
      <c r="K897" s="51" t="str">
        <f>IF(Inventaires!I898="","",Inventaires!I898)</f>
        <v/>
      </c>
      <c r="L897" s="37" t="str">
        <f t="shared" si="83"/>
        <v/>
      </c>
    </row>
    <row r="898" spans="1:12" x14ac:dyDescent="0.3">
      <c r="A898" s="53" t="str">
        <f t="shared" ca="1" si="81"/>
        <v/>
      </c>
      <c r="B898" s="54" t="str">
        <f t="shared" ca="1" si="82"/>
        <v/>
      </c>
      <c r="D898" s="52" t="str">
        <f>IF(Inventaires!H899="","",Inventaires!H899)</f>
        <v/>
      </c>
      <c r="E898" s="37" t="str">
        <f t="shared" ref="E898:E961" si="84">IF(OR(D898="",D898=D899),"",ROW())</f>
        <v/>
      </c>
      <c r="F898" s="37" t="str">
        <f>IF(OR(Inventaires!H899="",Rapport!A$2&lt;&gt;Inventaires!H899),"",Inventaires!I899)</f>
        <v/>
      </c>
      <c r="G898" s="37" t="str">
        <f t="shared" ref="G898:G961" si="85">IF(F898="","",ROW())</f>
        <v/>
      </c>
      <c r="H898" s="37" t="str">
        <f>IF(OR(F898&lt;&gt;Rapport!$C$1,F898=""),"",ROW())</f>
        <v/>
      </c>
      <c r="I898" s="52" t="str">
        <f ca="1">IF(COUNTIF($I$3:I897,F898)&lt;1,F898,"")</f>
        <v/>
      </c>
      <c r="J898" s="37" t="str">
        <f t="shared" ref="J898:J961" ca="1" si="86">IF(OR(I898=0,I898&lt;&gt;""),ROW(),"")</f>
        <v/>
      </c>
      <c r="K898" s="51" t="str">
        <f>IF(Inventaires!I899="","",Inventaires!I899)</f>
        <v/>
      </c>
      <c r="L898" s="37" t="str">
        <f t="shared" si="83"/>
        <v/>
      </c>
    </row>
    <row r="899" spans="1:12" x14ac:dyDescent="0.3">
      <c r="A899" s="53" t="str">
        <f t="shared" ref="A899:A962" ca="1" si="87">IF(ISERROR(SMALL(E$2:E$2500,ROW()-1)),"",INDIRECT("D"&amp;SMALL(E$2:E$2500,ROW()-1)))</f>
        <v/>
      </c>
      <c r="B899" s="54" t="str">
        <f t="shared" ref="B899:B962" ca="1" si="88">IF(ISERROR(SMALL(L$1:L$2500,ROW()-1)),"",INDIRECT("K"&amp;SMALL(L$1:L$2500,ROW()-1)))</f>
        <v/>
      </c>
      <c r="D899" s="52" t="str">
        <f>IF(Inventaires!H900="","",Inventaires!H900)</f>
        <v/>
      </c>
      <c r="E899" s="37" t="str">
        <f t="shared" si="84"/>
        <v/>
      </c>
      <c r="F899" s="37" t="str">
        <f>IF(OR(Inventaires!H900="",Rapport!A$2&lt;&gt;Inventaires!H900),"",Inventaires!I900)</f>
        <v/>
      </c>
      <c r="G899" s="37" t="str">
        <f t="shared" si="85"/>
        <v/>
      </c>
      <c r="H899" s="37" t="str">
        <f>IF(OR(F899&lt;&gt;Rapport!$C$1,F899=""),"",ROW())</f>
        <v/>
      </c>
      <c r="I899" s="52" t="str">
        <f ca="1">IF(COUNTIF($I$3:I898,F899)&lt;1,F899,"")</f>
        <v/>
      </c>
      <c r="J899" s="37" t="str">
        <f t="shared" ca="1" si="86"/>
        <v/>
      </c>
      <c r="K899" s="51" t="str">
        <f>IF(Inventaires!I900="","",Inventaires!I900)</f>
        <v/>
      </c>
      <c r="L899" s="37" t="str">
        <f t="shared" ref="L899:L962" si="89">IF(OR(K899="",K899=K900),"",ROW())</f>
        <v/>
      </c>
    </row>
    <row r="900" spans="1:12" x14ac:dyDescent="0.3">
      <c r="A900" s="53" t="str">
        <f t="shared" ca="1" si="87"/>
        <v/>
      </c>
      <c r="B900" s="54" t="str">
        <f t="shared" ca="1" si="88"/>
        <v/>
      </c>
      <c r="D900" s="52" t="str">
        <f>IF(Inventaires!H901="","",Inventaires!H901)</f>
        <v/>
      </c>
      <c r="E900" s="37" t="str">
        <f t="shared" si="84"/>
        <v/>
      </c>
      <c r="F900" s="37" t="str">
        <f>IF(OR(Inventaires!H901="",Rapport!A$2&lt;&gt;Inventaires!H901),"",Inventaires!I901)</f>
        <v/>
      </c>
      <c r="G900" s="37" t="str">
        <f t="shared" si="85"/>
        <v/>
      </c>
      <c r="H900" s="37" t="str">
        <f>IF(OR(F900&lt;&gt;Rapport!$C$1,F900=""),"",ROW())</f>
        <v/>
      </c>
      <c r="I900" s="52" t="str">
        <f ca="1">IF(COUNTIF($I$3:I899,F900)&lt;1,F900,"")</f>
        <v/>
      </c>
      <c r="J900" s="37" t="str">
        <f t="shared" ca="1" si="86"/>
        <v/>
      </c>
      <c r="K900" s="51" t="str">
        <f>IF(Inventaires!I901="","",Inventaires!I901)</f>
        <v/>
      </c>
      <c r="L900" s="37" t="str">
        <f t="shared" si="89"/>
        <v/>
      </c>
    </row>
    <row r="901" spans="1:12" x14ac:dyDescent="0.3">
      <c r="A901" s="53" t="str">
        <f t="shared" ca="1" si="87"/>
        <v/>
      </c>
      <c r="B901" s="54" t="str">
        <f t="shared" ca="1" si="88"/>
        <v/>
      </c>
      <c r="D901" s="52" t="str">
        <f>IF(Inventaires!H902="","",Inventaires!H902)</f>
        <v/>
      </c>
      <c r="E901" s="37" t="str">
        <f t="shared" si="84"/>
        <v/>
      </c>
      <c r="F901" s="37" t="str">
        <f>IF(OR(Inventaires!H902="",Rapport!A$2&lt;&gt;Inventaires!H902),"",Inventaires!I902)</f>
        <v/>
      </c>
      <c r="G901" s="37" t="str">
        <f t="shared" si="85"/>
        <v/>
      </c>
      <c r="H901" s="37" t="str">
        <f>IF(OR(F901&lt;&gt;Rapport!$C$1,F901=""),"",ROW())</f>
        <v/>
      </c>
      <c r="I901" s="52" t="str">
        <f ca="1">IF(COUNTIF($I$3:I900,F901)&lt;1,F901,"")</f>
        <v/>
      </c>
      <c r="J901" s="37" t="str">
        <f t="shared" ca="1" si="86"/>
        <v/>
      </c>
      <c r="K901" s="51" t="str">
        <f>IF(Inventaires!I902="","",Inventaires!I902)</f>
        <v/>
      </c>
      <c r="L901" s="37" t="str">
        <f t="shared" si="89"/>
        <v/>
      </c>
    </row>
    <row r="902" spans="1:12" x14ac:dyDescent="0.3">
      <c r="A902" s="53" t="str">
        <f t="shared" ca="1" si="87"/>
        <v/>
      </c>
      <c r="B902" s="54" t="str">
        <f t="shared" ca="1" si="88"/>
        <v/>
      </c>
      <c r="D902" s="52" t="str">
        <f>IF(Inventaires!H903="","",Inventaires!H903)</f>
        <v/>
      </c>
      <c r="E902" s="37" t="str">
        <f t="shared" si="84"/>
        <v/>
      </c>
      <c r="F902" s="37" t="str">
        <f>IF(OR(Inventaires!H903="",Rapport!A$2&lt;&gt;Inventaires!H903),"",Inventaires!I903)</f>
        <v/>
      </c>
      <c r="G902" s="37" t="str">
        <f t="shared" si="85"/>
        <v/>
      </c>
      <c r="H902" s="37" t="str">
        <f>IF(OR(F902&lt;&gt;Rapport!$C$1,F902=""),"",ROW())</f>
        <v/>
      </c>
      <c r="I902" s="52" t="str">
        <f ca="1">IF(COUNTIF($I$3:I901,F902)&lt;1,F902,"")</f>
        <v/>
      </c>
      <c r="J902" s="37" t="str">
        <f t="shared" ca="1" si="86"/>
        <v/>
      </c>
      <c r="K902" s="51" t="str">
        <f>IF(Inventaires!I903="","",Inventaires!I903)</f>
        <v/>
      </c>
      <c r="L902" s="37" t="str">
        <f t="shared" si="89"/>
        <v/>
      </c>
    </row>
    <row r="903" spans="1:12" x14ac:dyDescent="0.3">
      <c r="A903" s="53" t="str">
        <f t="shared" ca="1" si="87"/>
        <v/>
      </c>
      <c r="B903" s="54" t="str">
        <f t="shared" ca="1" si="88"/>
        <v/>
      </c>
      <c r="D903" s="52" t="str">
        <f>IF(Inventaires!H904="","",Inventaires!H904)</f>
        <v/>
      </c>
      <c r="E903" s="37" t="str">
        <f t="shared" si="84"/>
        <v/>
      </c>
      <c r="F903" s="37" t="str">
        <f>IF(OR(Inventaires!H904="",Rapport!A$2&lt;&gt;Inventaires!H904),"",Inventaires!I904)</f>
        <v/>
      </c>
      <c r="G903" s="37" t="str">
        <f t="shared" si="85"/>
        <v/>
      </c>
      <c r="H903" s="37" t="str">
        <f>IF(OR(F903&lt;&gt;Rapport!$C$1,F903=""),"",ROW())</f>
        <v/>
      </c>
      <c r="I903" s="52" t="str">
        <f ca="1">IF(COUNTIF($I$3:I902,F903)&lt;1,F903,"")</f>
        <v/>
      </c>
      <c r="J903" s="37" t="str">
        <f t="shared" ca="1" si="86"/>
        <v/>
      </c>
      <c r="K903" s="51" t="str">
        <f>IF(Inventaires!I904="","",Inventaires!I904)</f>
        <v/>
      </c>
      <c r="L903" s="37" t="str">
        <f t="shared" si="89"/>
        <v/>
      </c>
    </row>
    <row r="904" spans="1:12" x14ac:dyDescent="0.3">
      <c r="A904" s="53" t="str">
        <f t="shared" ca="1" si="87"/>
        <v/>
      </c>
      <c r="B904" s="54" t="str">
        <f t="shared" ca="1" si="88"/>
        <v/>
      </c>
      <c r="D904" s="52" t="str">
        <f>IF(Inventaires!H905="","",Inventaires!H905)</f>
        <v/>
      </c>
      <c r="E904" s="37" t="str">
        <f t="shared" si="84"/>
        <v/>
      </c>
      <c r="F904" s="37" t="str">
        <f>IF(OR(Inventaires!H905="",Rapport!A$2&lt;&gt;Inventaires!H905),"",Inventaires!I905)</f>
        <v/>
      </c>
      <c r="G904" s="37" t="str">
        <f t="shared" si="85"/>
        <v/>
      </c>
      <c r="H904" s="37" t="str">
        <f>IF(OR(F904&lt;&gt;Rapport!$C$1,F904=""),"",ROW())</f>
        <v/>
      </c>
      <c r="I904" s="52" t="str">
        <f ca="1">IF(COUNTIF($I$3:I903,F904)&lt;1,F904,"")</f>
        <v/>
      </c>
      <c r="J904" s="37" t="str">
        <f t="shared" ca="1" si="86"/>
        <v/>
      </c>
      <c r="K904" s="51" t="str">
        <f>IF(Inventaires!I905="","",Inventaires!I905)</f>
        <v/>
      </c>
      <c r="L904" s="37" t="str">
        <f t="shared" si="89"/>
        <v/>
      </c>
    </row>
    <row r="905" spans="1:12" x14ac:dyDescent="0.3">
      <c r="A905" s="53" t="str">
        <f t="shared" ca="1" si="87"/>
        <v/>
      </c>
      <c r="B905" s="54" t="str">
        <f t="shared" ca="1" si="88"/>
        <v/>
      </c>
      <c r="D905" s="52" t="str">
        <f>IF(Inventaires!H906="","",Inventaires!H906)</f>
        <v/>
      </c>
      <c r="E905" s="37" t="str">
        <f t="shared" si="84"/>
        <v/>
      </c>
      <c r="F905" s="37" t="str">
        <f>IF(OR(Inventaires!H906="",Rapport!A$2&lt;&gt;Inventaires!H906),"",Inventaires!I906)</f>
        <v/>
      </c>
      <c r="G905" s="37" t="str">
        <f t="shared" si="85"/>
        <v/>
      </c>
      <c r="H905" s="37" t="str">
        <f>IF(OR(F905&lt;&gt;Rapport!$C$1,F905=""),"",ROW())</f>
        <v/>
      </c>
      <c r="I905" s="52" t="str">
        <f ca="1">IF(COUNTIF($I$3:I904,F905)&lt;1,F905,"")</f>
        <v/>
      </c>
      <c r="J905" s="37" t="str">
        <f t="shared" ca="1" si="86"/>
        <v/>
      </c>
      <c r="K905" s="51" t="str">
        <f>IF(Inventaires!I906="","",Inventaires!I906)</f>
        <v/>
      </c>
      <c r="L905" s="37" t="str">
        <f t="shared" si="89"/>
        <v/>
      </c>
    </row>
    <row r="906" spans="1:12" x14ac:dyDescent="0.3">
      <c r="A906" s="53" t="str">
        <f t="shared" ca="1" si="87"/>
        <v/>
      </c>
      <c r="B906" s="54" t="str">
        <f t="shared" ca="1" si="88"/>
        <v/>
      </c>
      <c r="D906" s="52" t="str">
        <f>IF(Inventaires!H907="","",Inventaires!H907)</f>
        <v/>
      </c>
      <c r="E906" s="37" t="str">
        <f t="shared" si="84"/>
        <v/>
      </c>
      <c r="F906" s="37" t="str">
        <f>IF(OR(Inventaires!H907="",Rapport!A$2&lt;&gt;Inventaires!H907),"",Inventaires!I907)</f>
        <v/>
      </c>
      <c r="G906" s="37" t="str">
        <f t="shared" si="85"/>
        <v/>
      </c>
      <c r="H906" s="37" t="str">
        <f>IF(OR(F906&lt;&gt;Rapport!$C$1,F906=""),"",ROW())</f>
        <v/>
      </c>
      <c r="I906" s="52" t="str">
        <f ca="1">IF(COUNTIF($I$3:I905,F906)&lt;1,F906,"")</f>
        <v/>
      </c>
      <c r="J906" s="37" t="str">
        <f t="shared" ca="1" si="86"/>
        <v/>
      </c>
      <c r="K906" s="51" t="str">
        <f>IF(Inventaires!I907="","",Inventaires!I907)</f>
        <v/>
      </c>
      <c r="L906" s="37" t="str">
        <f t="shared" si="89"/>
        <v/>
      </c>
    </row>
    <row r="907" spans="1:12" x14ac:dyDescent="0.3">
      <c r="A907" s="53" t="str">
        <f t="shared" ca="1" si="87"/>
        <v/>
      </c>
      <c r="B907" s="54" t="str">
        <f t="shared" ca="1" si="88"/>
        <v/>
      </c>
      <c r="D907" s="52" t="str">
        <f>IF(Inventaires!H908="","",Inventaires!H908)</f>
        <v/>
      </c>
      <c r="E907" s="37" t="str">
        <f t="shared" si="84"/>
        <v/>
      </c>
      <c r="F907" s="37" t="str">
        <f>IF(OR(Inventaires!H908="",Rapport!A$2&lt;&gt;Inventaires!H908),"",Inventaires!I908)</f>
        <v/>
      </c>
      <c r="G907" s="37" t="str">
        <f t="shared" si="85"/>
        <v/>
      </c>
      <c r="H907" s="37" t="str">
        <f>IF(OR(F907&lt;&gt;Rapport!$C$1,F907=""),"",ROW())</f>
        <v/>
      </c>
      <c r="I907" s="52" t="str">
        <f ca="1">IF(COUNTIF($I$3:I906,F907)&lt;1,F907,"")</f>
        <v/>
      </c>
      <c r="J907" s="37" t="str">
        <f t="shared" ca="1" si="86"/>
        <v/>
      </c>
      <c r="K907" s="51" t="str">
        <f>IF(Inventaires!I908="","",Inventaires!I908)</f>
        <v/>
      </c>
      <c r="L907" s="37" t="str">
        <f t="shared" si="89"/>
        <v/>
      </c>
    </row>
    <row r="908" spans="1:12" x14ac:dyDescent="0.3">
      <c r="A908" s="53" t="str">
        <f t="shared" ca="1" si="87"/>
        <v/>
      </c>
      <c r="B908" s="54" t="str">
        <f t="shared" ca="1" si="88"/>
        <v/>
      </c>
      <c r="D908" s="52" t="str">
        <f>IF(Inventaires!H909="","",Inventaires!H909)</f>
        <v/>
      </c>
      <c r="E908" s="37" t="str">
        <f t="shared" si="84"/>
        <v/>
      </c>
      <c r="F908" s="37" t="str">
        <f>IF(OR(Inventaires!H909="",Rapport!A$2&lt;&gt;Inventaires!H909),"",Inventaires!I909)</f>
        <v/>
      </c>
      <c r="G908" s="37" t="str">
        <f t="shared" si="85"/>
        <v/>
      </c>
      <c r="H908" s="37" t="str">
        <f>IF(OR(F908&lt;&gt;Rapport!$C$1,F908=""),"",ROW())</f>
        <v/>
      </c>
      <c r="I908" s="52" t="str">
        <f ca="1">IF(COUNTIF($I$3:I907,F908)&lt;1,F908,"")</f>
        <v/>
      </c>
      <c r="J908" s="37" t="str">
        <f t="shared" ca="1" si="86"/>
        <v/>
      </c>
      <c r="K908" s="51" t="str">
        <f>IF(Inventaires!I909="","",Inventaires!I909)</f>
        <v/>
      </c>
      <c r="L908" s="37" t="str">
        <f t="shared" si="89"/>
        <v/>
      </c>
    </row>
    <row r="909" spans="1:12" x14ac:dyDescent="0.3">
      <c r="A909" s="53" t="str">
        <f t="shared" ca="1" si="87"/>
        <v/>
      </c>
      <c r="B909" s="54" t="str">
        <f t="shared" ca="1" si="88"/>
        <v/>
      </c>
      <c r="D909" s="52" t="str">
        <f>IF(Inventaires!H910="","",Inventaires!H910)</f>
        <v/>
      </c>
      <c r="E909" s="37" t="str">
        <f t="shared" si="84"/>
        <v/>
      </c>
      <c r="F909" s="37" t="str">
        <f>IF(OR(Inventaires!H910="",Rapport!A$2&lt;&gt;Inventaires!H910),"",Inventaires!I910)</f>
        <v/>
      </c>
      <c r="G909" s="37" t="str">
        <f t="shared" si="85"/>
        <v/>
      </c>
      <c r="H909" s="37" t="str">
        <f>IF(OR(F909&lt;&gt;Rapport!$C$1,F909=""),"",ROW())</f>
        <v/>
      </c>
      <c r="I909" s="52" t="str">
        <f ca="1">IF(COUNTIF($I$3:I908,F909)&lt;1,F909,"")</f>
        <v/>
      </c>
      <c r="J909" s="37" t="str">
        <f t="shared" ca="1" si="86"/>
        <v/>
      </c>
      <c r="K909" s="51" t="str">
        <f>IF(Inventaires!I910="","",Inventaires!I910)</f>
        <v/>
      </c>
      <c r="L909" s="37" t="str">
        <f t="shared" si="89"/>
        <v/>
      </c>
    </row>
    <row r="910" spans="1:12" x14ac:dyDescent="0.3">
      <c r="A910" s="53" t="str">
        <f t="shared" ca="1" si="87"/>
        <v/>
      </c>
      <c r="B910" s="54" t="str">
        <f t="shared" ca="1" si="88"/>
        <v/>
      </c>
      <c r="D910" s="52" t="str">
        <f>IF(Inventaires!H911="","",Inventaires!H911)</f>
        <v/>
      </c>
      <c r="E910" s="37" t="str">
        <f t="shared" si="84"/>
        <v/>
      </c>
      <c r="F910" s="37" t="str">
        <f>IF(OR(Inventaires!H911="",Rapport!A$2&lt;&gt;Inventaires!H911),"",Inventaires!I911)</f>
        <v/>
      </c>
      <c r="G910" s="37" t="str">
        <f t="shared" si="85"/>
        <v/>
      </c>
      <c r="H910" s="37" t="str">
        <f>IF(OR(F910&lt;&gt;Rapport!$C$1,F910=""),"",ROW())</f>
        <v/>
      </c>
      <c r="I910" s="52" t="str">
        <f ca="1">IF(COUNTIF($I$3:I909,F910)&lt;1,F910,"")</f>
        <v/>
      </c>
      <c r="J910" s="37" t="str">
        <f t="shared" ca="1" si="86"/>
        <v/>
      </c>
      <c r="K910" s="51" t="str">
        <f>IF(Inventaires!I911="","",Inventaires!I911)</f>
        <v/>
      </c>
      <c r="L910" s="37" t="str">
        <f t="shared" si="89"/>
        <v/>
      </c>
    </row>
    <row r="911" spans="1:12" x14ac:dyDescent="0.3">
      <c r="A911" s="53" t="str">
        <f t="shared" ca="1" si="87"/>
        <v/>
      </c>
      <c r="B911" s="54" t="str">
        <f t="shared" ca="1" si="88"/>
        <v/>
      </c>
      <c r="D911" s="52" t="str">
        <f>IF(Inventaires!H912="","",Inventaires!H912)</f>
        <v/>
      </c>
      <c r="E911" s="37" t="str">
        <f t="shared" si="84"/>
        <v/>
      </c>
      <c r="F911" s="37" t="str">
        <f>IF(OR(Inventaires!H912="",Rapport!A$2&lt;&gt;Inventaires!H912),"",Inventaires!I912)</f>
        <v/>
      </c>
      <c r="G911" s="37" t="str">
        <f t="shared" si="85"/>
        <v/>
      </c>
      <c r="H911" s="37" t="str">
        <f>IF(OR(F911&lt;&gt;Rapport!$C$1,F911=""),"",ROW())</f>
        <v/>
      </c>
      <c r="I911" s="52" t="str">
        <f ca="1">IF(COUNTIF($I$3:I910,F911)&lt;1,F911,"")</f>
        <v/>
      </c>
      <c r="J911" s="37" t="str">
        <f t="shared" ca="1" si="86"/>
        <v/>
      </c>
      <c r="K911" s="51" t="str">
        <f>IF(Inventaires!I912="","",Inventaires!I912)</f>
        <v/>
      </c>
      <c r="L911" s="37" t="str">
        <f t="shared" si="89"/>
        <v/>
      </c>
    </row>
    <row r="912" spans="1:12" x14ac:dyDescent="0.3">
      <c r="A912" s="53" t="str">
        <f t="shared" ca="1" si="87"/>
        <v/>
      </c>
      <c r="B912" s="54" t="str">
        <f t="shared" ca="1" si="88"/>
        <v/>
      </c>
      <c r="D912" s="52" t="str">
        <f>IF(Inventaires!H913="","",Inventaires!H913)</f>
        <v/>
      </c>
      <c r="E912" s="37" t="str">
        <f t="shared" si="84"/>
        <v/>
      </c>
      <c r="F912" s="37" t="str">
        <f>IF(OR(Inventaires!H913="",Rapport!A$2&lt;&gt;Inventaires!H913),"",Inventaires!I913)</f>
        <v/>
      </c>
      <c r="G912" s="37" t="str">
        <f t="shared" si="85"/>
        <v/>
      </c>
      <c r="H912" s="37" t="str">
        <f>IF(OR(F912&lt;&gt;Rapport!$C$1,F912=""),"",ROW())</f>
        <v/>
      </c>
      <c r="I912" s="52" t="str">
        <f ca="1">IF(COUNTIF($I$3:I911,F912)&lt;1,F912,"")</f>
        <v/>
      </c>
      <c r="J912" s="37" t="str">
        <f t="shared" ca="1" si="86"/>
        <v/>
      </c>
      <c r="K912" s="51" t="str">
        <f>IF(Inventaires!I913="","",Inventaires!I913)</f>
        <v/>
      </c>
      <c r="L912" s="37" t="str">
        <f t="shared" si="89"/>
        <v/>
      </c>
    </row>
    <row r="913" spans="1:12" x14ac:dyDescent="0.3">
      <c r="A913" s="53" t="str">
        <f t="shared" ca="1" si="87"/>
        <v/>
      </c>
      <c r="B913" s="54" t="str">
        <f t="shared" ca="1" si="88"/>
        <v/>
      </c>
      <c r="D913" s="52" t="str">
        <f>IF(Inventaires!H914="","",Inventaires!H914)</f>
        <v/>
      </c>
      <c r="E913" s="37" t="str">
        <f t="shared" si="84"/>
        <v/>
      </c>
      <c r="F913" s="37" t="str">
        <f>IF(OR(Inventaires!H914="",Rapport!A$2&lt;&gt;Inventaires!H914),"",Inventaires!I914)</f>
        <v/>
      </c>
      <c r="G913" s="37" t="str">
        <f t="shared" si="85"/>
        <v/>
      </c>
      <c r="H913" s="37" t="str">
        <f>IF(OR(F913&lt;&gt;Rapport!$C$1,F913=""),"",ROW())</f>
        <v/>
      </c>
      <c r="I913" s="52" t="str">
        <f ca="1">IF(COUNTIF($I$3:I912,F913)&lt;1,F913,"")</f>
        <v/>
      </c>
      <c r="J913" s="37" t="str">
        <f t="shared" ca="1" si="86"/>
        <v/>
      </c>
      <c r="K913" s="51" t="str">
        <f>IF(Inventaires!I914="","",Inventaires!I914)</f>
        <v/>
      </c>
      <c r="L913" s="37" t="str">
        <f t="shared" si="89"/>
        <v/>
      </c>
    </row>
    <row r="914" spans="1:12" x14ac:dyDescent="0.3">
      <c r="A914" s="53" t="str">
        <f t="shared" ca="1" si="87"/>
        <v/>
      </c>
      <c r="B914" s="54" t="str">
        <f t="shared" ca="1" si="88"/>
        <v/>
      </c>
      <c r="D914" s="52" t="str">
        <f>IF(Inventaires!H915="","",Inventaires!H915)</f>
        <v/>
      </c>
      <c r="E914" s="37" t="str">
        <f t="shared" si="84"/>
        <v/>
      </c>
      <c r="F914" s="37" t="str">
        <f>IF(OR(Inventaires!H915="",Rapport!A$2&lt;&gt;Inventaires!H915),"",Inventaires!I915)</f>
        <v/>
      </c>
      <c r="G914" s="37" t="str">
        <f t="shared" si="85"/>
        <v/>
      </c>
      <c r="H914" s="37" t="str">
        <f>IF(OR(F914&lt;&gt;Rapport!$C$1,F914=""),"",ROW())</f>
        <v/>
      </c>
      <c r="I914" s="52" t="str">
        <f ca="1">IF(COUNTIF($I$3:I913,F914)&lt;1,F914,"")</f>
        <v/>
      </c>
      <c r="J914" s="37" t="str">
        <f t="shared" ca="1" si="86"/>
        <v/>
      </c>
      <c r="K914" s="51" t="str">
        <f>IF(Inventaires!I915="","",Inventaires!I915)</f>
        <v/>
      </c>
      <c r="L914" s="37" t="str">
        <f t="shared" si="89"/>
        <v/>
      </c>
    </row>
    <row r="915" spans="1:12" x14ac:dyDescent="0.3">
      <c r="A915" s="53" t="str">
        <f t="shared" ca="1" si="87"/>
        <v/>
      </c>
      <c r="B915" s="54" t="str">
        <f t="shared" ca="1" si="88"/>
        <v/>
      </c>
      <c r="D915" s="52" t="str">
        <f>IF(Inventaires!H916="","",Inventaires!H916)</f>
        <v/>
      </c>
      <c r="E915" s="37" t="str">
        <f t="shared" si="84"/>
        <v/>
      </c>
      <c r="F915" s="37" t="str">
        <f>IF(OR(Inventaires!H916="",Rapport!A$2&lt;&gt;Inventaires!H916),"",Inventaires!I916)</f>
        <v/>
      </c>
      <c r="G915" s="37" t="str">
        <f t="shared" si="85"/>
        <v/>
      </c>
      <c r="H915" s="37" t="str">
        <f>IF(OR(F915&lt;&gt;Rapport!$C$1,F915=""),"",ROW())</f>
        <v/>
      </c>
      <c r="I915" s="52" t="str">
        <f ca="1">IF(COUNTIF($I$3:I914,F915)&lt;1,F915,"")</f>
        <v/>
      </c>
      <c r="J915" s="37" t="str">
        <f t="shared" ca="1" si="86"/>
        <v/>
      </c>
      <c r="K915" s="51" t="str">
        <f>IF(Inventaires!I916="","",Inventaires!I916)</f>
        <v/>
      </c>
      <c r="L915" s="37" t="str">
        <f t="shared" si="89"/>
        <v/>
      </c>
    </row>
    <row r="916" spans="1:12" x14ac:dyDescent="0.3">
      <c r="A916" s="53" t="str">
        <f t="shared" ca="1" si="87"/>
        <v/>
      </c>
      <c r="B916" s="54" t="str">
        <f t="shared" ca="1" si="88"/>
        <v/>
      </c>
      <c r="D916" s="52" t="str">
        <f>IF(Inventaires!H917="","",Inventaires!H917)</f>
        <v/>
      </c>
      <c r="E916" s="37" t="str">
        <f t="shared" si="84"/>
        <v/>
      </c>
      <c r="F916" s="37" t="str">
        <f>IF(OR(Inventaires!H917="",Rapport!A$2&lt;&gt;Inventaires!H917),"",Inventaires!I917)</f>
        <v/>
      </c>
      <c r="G916" s="37" t="str">
        <f t="shared" si="85"/>
        <v/>
      </c>
      <c r="H916" s="37" t="str">
        <f>IF(OR(F916&lt;&gt;Rapport!$C$1,F916=""),"",ROW())</f>
        <v/>
      </c>
      <c r="I916" s="52" t="str">
        <f ca="1">IF(COUNTIF($I$3:I915,F916)&lt;1,F916,"")</f>
        <v/>
      </c>
      <c r="J916" s="37" t="str">
        <f t="shared" ca="1" si="86"/>
        <v/>
      </c>
      <c r="K916" s="51" t="str">
        <f>IF(Inventaires!I917="","",Inventaires!I917)</f>
        <v/>
      </c>
      <c r="L916" s="37" t="str">
        <f t="shared" si="89"/>
        <v/>
      </c>
    </row>
    <row r="917" spans="1:12" x14ac:dyDescent="0.3">
      <c r="A917" s="53" t="str">
        <f t="shared" ca="1" si="87"/>
        <v/>
      </c>
      <c r="B917" s="54" t="str">
        <f t="shared" ca="1" si="88"/>
        <v/>
      </c>
      <c r="D917" s="52" t="str">
        <f>IF(Inventaires!H918="","",Inventaires!H918)</f>
        <v/>
      </c>
      <c r="E917" s="37" t="str">
        <f t="shared" si="84"/>
        <v/>
      </c>
      <c r="F917" s="37" t="str">
        <f>IF(OR(Inventaires!H918="",Rapport!A$2&lt;&gt;Inventaires!H918),"",Inventaires!I918)</f>
        <v/>
      </c>
      <c r="G917" s="37" t="str">
        <f t="shared" si="85"/>
        <v/>
      </c>
      <c r="H917" s="37" t="str">
        <f>IF(OR(F917&lt;&gt;Rapport!$C$1,F917=""),"",ROW())</f>
        <v/>
      </c>
      <c r="I917" s="52" t="str">
        <f ca="1">IF(COUNTIF($I$3:I916,F917)&lt;1,F917,"")</f>
        <v/>
      </c>
      <c r="J917" s="37" t="str">
        <f t="shared" ca="1" si="86"/>
        <v/>
      </c>
      <c r="K917" s="51" t="str">
        <f>IF(Inventaires!I918="","",Inventaires!I918)</f>
        <v/>
      </c>
      <c r="L917" s="37" t="str">
        <f t="shared" si="89"/>
        <v/>
      </c>
    </row>
    <row r="918" spans="1:12" x14ac:dyDescent="0.3">
      <c r="A918" s="53" t="str">
        <f t="shared" ca="1" si="87"/>
        <v/>
      </c>
      <c r="B918" s="54" t="str">
        <f t="shared" ca="1" si="88"/>
        <v/>
      </c>
      <c r="D918" s="52" t="str">
        <f>IF(Inventaires!H919="","",Inventaires!H919)</f>
        <v/>
      </c>
      <c r="E918" s="37" t="str">
        <f t="shared" si="84"/>
        <v/>
      </c>
      <c r="F918" s="37" t="str">
        <f>IF(OR(Inventaires!H919="",Rapport!A$2&lt;&gt;Inventaires!H919),"",Inventaires!I919)</f>
        <v/>
      </c>
      <c r="G918" s="37" t="str">
        <f t="shared" si="85"/>
        <v/>
      </c>
      <c r="H918" s="37" t="str">
        <f>IF(OR(F918&lt;&gt;Rapport!$C$1,F918=""),"",ROW())</f>
        <v/>
      </c>
      <c r="I918" s="52" t="str">
        <f ca="1">IF(COUNTIF($I$3:I917,F918)&lt;1,F918,"")</f>
        <v/>
      </c>
      <c r="J918" s="37" t="str">
        <f t="shared" ca="1" si="86"/>
        <v/>
      </c>
      <c r="K918" s="51" t="str">
        <f>IF(Inventaires!I919="","",Inventaires!I919)</f>
        <v/>
      </c>
      <c r="L918" s="37" t="str">
        <f t="shared" si="89"/>
        <v/>
      </c>
    </row>
    <row r="919" spans="1:12" x14ac:dyDescent="0.3">
      <c r="A919" s="53" t="str">
        <f t="shared" ca="1" si="87"/>
        <v/>
      </c>
      <c r="B919" s="54" t="str">
        <f t="shared" ca="1" si="88"/>
        <v/>
      </c>
      <c r="D919" s="52" t="str">
        <f>IF(Inventaires!H920="","",Inventaires!H920)</f>
        <v/>
      </c>
      <c r="E919" s="37" t="str">
        <f t="shared" si="84"/>
        <v/>
      </c>
      <c r="F919" s="37" t="str">
        <f>IF(OR(Inventaires!H920="",Rapport!A$2&lt;&gt;Inventaires!H920),"",Inventaires!I920)</f>
        <v/>
      </c>
      <c r="G919" s="37" t="str">
        <f t="shared" si="85"/>
        <v/>
      </c>
      <c r="H919" s="37" t="str">
        <f>IF(OR(F919&lt;&gt;Rapport!$C$1,F919=""),"",ROW())</f>
        <v/>
      </c>
      <c r="I919" s="52" t="str">
        <f ca="1">IF(COUNTIF($I$3:I918,F919)&lt;1,F919,"")</f>
        <v/>
      </c>
      <c r="J919" s="37" t="str">
        <f t="shared" ca="1" si="86"/>
        <v/>
      </c>
      <c r="K919" s="51" t="str">
        <f>IF(Inventaires!I920="","",Inventaires!I920)</f>
        <v/>
      </c>
      <c r="L919" s="37" t="str">
        <f t="shared" si="89"/>
        <v/>
      </c>
    </row>
    <row r="920" spans="1:12" x14ac:dyDescent="0.3">
      <c r="A920" s="53" t="str">
        <f t="shared" ca="1" si="87"/>
        <v/>
      </c>
      <c r="B920" s="54" t="str">
        <f t="shared" ca="1" si="88"/>
        <v/>
      </c>
      <c r="D920" s="52" t="str">
        <f>IF(Inventaires!H921="","",Inventaires!H921)</f>
        <v/>
      </c>
      <c r="E920" s="37" t="str">
        <f t="shared" si="84"/>
        <v/>
      </c>
      <c r="F920" s="37" t="str">
        <f>IF(OR(Inventaires!H921="",Rapport!A$2&lt;&gt;Inventaires!H921),"",Inventaires!I921)</f>
        <v/>
      </c>
      <c r="G920" s="37" t="str">
        <f t="shared" si="85"/>
        <v/>
      </c>
      <c r="H920" s="37" t="str">
        <f>IF(OR(F920&lt;&gt;Rapport!$C$1,F920=""),"",ROW())</f>
        <v/>
      </c>
      <c r="I920" s="52" t="str">
        <f ca="1">IF(COUNTIF($I$3:I919,F920)&lt;1,F920,"")</f>
        <v/>
      </c>
      <c r="J920" s="37" t="str">
        <f t="shared" ca="1" si="86"/>
        <v/>
      </c>
      <c r="K920" s="51" t="str">
        <f>IF(Inventaires!I921="","",Inventaires!I921)</f>
        <v/>
      </c>
      <c r="L920" s="37" t="str">
        <f t="shared" si="89"/>
        <v/>
      </c>
    </row>
    <row r="921" spans="1:12" x14ac:dyDescent="0.3">
      <c r="A921" s="53" t="str">
        <f t="shared" ca="1" si="87"/>
        <v/>
      </c>
      <c r="B921" s="54" t="str">
        <f t="shared" ca="1" si="88"/>
        <v/>
      </c>
      <c r="D921" s="52" t="str">
        <f>IF(Inventaires!H922="","",Inventaires!H922)</f>
        <v/>
      </c>
      <c r="E921" s="37" t="str">
        <f t="shared" si="84"/>
        <v/>
      </c>
      <c r="F921" s="37" t="str">
        <f>IF(OR(Inventaires!H922="",Rapport!A$2&lt;&gt;Inventaires!H922),"",Inventaires!I922)</f>
        <v/>
      </c>
      <c r="G921" s="37" t="str">
        <f t="shared" si="85"/>
        <v/>
      </c>
      <c r="H921" s="37" t="str">
        <f>IF(OR(F921&lt;&gt;Rapport!$C$1,F921=""),"",ROW())</f>
        <v/>
      </c>
      <c r="I921" s="52" t="str">
        <f ca="1">IF(COUNTIF($I$3:I920,F921)&lt;1,F921,"")</f>
        <v/>
      </c>
      <c r="J921" s="37" t="str">
        <f t="shared" ca="1" si="86"/>
        <v/>
      </c>
      <c r="K921" s="51" t="str">
        <f>IF(Inventaires!I922="","",Inventaires!I922)</f>
        <v/>
      </c>
      <c r="L921" s="37" t="str">
        <f t="shared" si="89"/>
        <v/>
      </c>
    </row>
    <row r="922" spans="1:12" x14ac:dyDescent="0.3">
      <c r="A922" s="53" t="str">
        <f t="shared" ca="1" si="87"/>
        <v/>
      </c>
      <c r="B922" s="54" t="str">
        <f t="shared" ca="1" si="88"/>
        <v/>
      </c>
      <c r="D922" s="52" t="str">
        <f>IF(Inventaires!H923="","",Inventaires!H923)</f>
        <v/>
      </c>
      <c r="E922" s="37" t="str">
        <f t="shared" si="84"/>
        <v/>
      </c>
      <c r="F922" s="37" t="str">
        <f>IF(OR(Inventaires!H923="",Rapport!A$2&lt;&gt;Inventaires!H923),"",Inventaires!I923)</f>
        <v/>
      </c>
      <c r="G922" s="37" t="str">
        <f t="shared" si="85"/>
        <v/>
      </c>
      <c r="H922" s="37" t="str">
        <f>IF(OR(F922&lt;&gt;Rapport!$C$1,F922=""),"",ROW())</f>
        <v/>
      </c>
      <c r="I922" s="52" t="str">
        <f ca="1">IF(COUNTIF($I$3:I921,F922)&lt;1,F922,"")</f>
        <v/>
      </c>
      <c r="J922" s="37" t="str">
        <f t="shared" ca="1" si="86"/>
        <v/>
      </c>
      <c r="K922" s="51" t="str">
        <f>IF(Inventaires!I923="","",Inventaires!I923)</f>
        <v/>
      </c>
      <c r="L922" s="37" t="str">
        <f t="shared" si="89"/>
        <v/>
      </c>
    </row>
    <row r="923" spans="1:12" x14ac:dyDescent="0.3">
      <c r="A923" s="53" t="str">
        <f t="shared" ca="1" si="87"/>
        <v/>
      </c>
      <c r="B923" s="54" t="str">
        <f t="shared" ca="1" si="88"/>
        <v/>
      </c>
      <c r="D923" s="52" t="str">
        <f>IF(Inventaires!H924="","",Inventaires!H924)</f>
        <v/>
      </c>
      <c r="E923" s="37" t="str">
        <f t="shared" si="84"/>
        <v/>
      </c>
      <c r="F923" s="37" t="str">
        <f>IF(OR(Inventaires!H924="",Rapport!A$2&lt;&gt;Inventaires!H924),"",Inventaires!I924)</f>
        <v/>
      </c>
      <c r="G923" s="37" t="str">
        <f t="shared" si="85"/>
        <v/>
      </c>
      <c r="H923" s="37" t="str">
        <f>IF(OR(F923&lt;&gt;Rapport!$C$1,F923=""),"",ROW())</f>
        <v/>
      </c>
      <c r="I923" s="52" t="str">
        <f ca="1">IF(COUNTIF($I$3:I922,F923)&lt;1,F923,"")</f>
        <v/>
      </c>
      <c r="J923" s="37" t="str">
        <f t="shared" ca="1" si="86"/>
        <v/>
      </c>
      <c r="K923" s="51" t="str">
        <f>IF(Inventaires!I924="","",Inventaires!I924)</f>
        <v/>
      </c>
      <c r="L923" s="37" t="str">
        <f t="shared" si="89"/>
        <v/>
      </c>
    </row>
    <row r="924" spans="1:12" x14ac:dyDescent="0.3">
      <c r="A924" s="53" t="str">
        <f t="shared" ca="1" si="87"/>
        <v/>
      </c>
      <c r="B924" s="54" t="str">
        <f t="shared" ca="1" si="88"/>
        <v/>
      </c>
      <c r="D924" s="52" t="str">
        <f>IF(Inventaires!H925="","",Inventaires!H925)</f>
        <v/>
      </c>
      <c r="E924" s="37" t="str">
        <f t="shared" si="84"/>
        <v/>
      </c>
      <c r="F924" s="37" t="str">
        <f>IF(OR(Inventaires!H925="",Rapport!A$2&lt;&gt;Inventaires!H925),"",Inventaires!I925)</f>
        <v/>
      </c>
      <c r="G924" s="37" t="str">
        <f t="shared" si="85"/>
        <v/>
      </c>
      <c r="H924" s="37" t="str">
        <f>IF(OR(F924&lt;&gt;Rapport!$C$1,F924=""),"",ROW())</f>
        <v/>
      </c>
      <c r="I924" s="52" t="str">
        <f ca="1">IF(COUNTIF($I$3:I923,F924)&lt;1,F924,"")</f>
        <v/>
      </c>
      <c r="J924" s="37" t="str">
        <f t="shared" ca="1" si="86"/>
        <v/>
      </c>
      <c r="K924" s="51" t="str">
        <f>IF(Inventaires!I925="","",Inventaires!I925)</f>
        <v/>
      </c>
      <c r="L924" s="37" t="str">
        <f t="shared" si="89"/>
        <v/>
      </c>
    </row>
    <row r="925" spans="1:12" x14ac:dyDescent="0.3">
      <c r="A925" s="53" t="str">
        <f t="shared" ca="1" si="87"/>
        <v/>
      </c>
      <c r="B925" s="54" t="str">
        <f t="shared" ca="1" si="88"/>
        <v/>
      </c>
      <c r="D925" s="52" t="str">
        <f>IF(Inventaires!H926="","",Inventaires!H926)</f>
        <v/>
      </c>
      <c r="E925" s="37" t="str">
        <f t="shared" si="84"/>
        <v/>
      </c>
      <c r="F925" s="37" t="str">
        <f>IF(OR(Inventaires!H926="",Rapport!A$2&lt;&gt;Inventaires!H926),"",Inventaires!I926)</f>
        <v/>
      </c>
      <c r="G925" s="37" t="str">
        <f t="shared" si="85"/>
        <v/>
      </c>
      <c r="H925" s="37" t="str">
        <f>IF(OR(F925&lt;&gt;Rapport!$C$1,F925=""),"",ROW())</f>
        <v/>
      </c>
      <c r="I925" s="52" t="str">
        <f ca="1">IF(COUNTIF($I$3:I924,F925)&lt;1,F925,"")</f>
        <v/>
      </c>
      <c r="J925" s="37" t="str">
        <f t="shared" ca="1" si="86"/>
        <v/>
      </c>
      <c r="K925" s="51" t="str">
        <f>IF(Inventaires!I926="","",Inventaires!I926)</f>
        <v/>
      </c>
      <c r="L925" s="37" t="str">
        <f t="shared" si="89"/>
        <v/>
      </c>
    </row>
    <row r="926" spans="1:12" x14ac:dyDescent="0.3">
      <c r="A926" s="53" t="str">
        <f t="shared" ca="1" si="87"/>
        <v/>
      </c>
      <c r="B926" s="54" t="str">
        <f t="shared" ca="1" si="88"/>
        <v/>
      </c>
      <c r="D926" s="52" t="str">
        <f>IF(Inventaires!H927="","",Inventaires!H927)</f>
        <v/>
      </c>
      <c r="E926" s="37" t="str">
        <f t="shared" si="84"/>
        <v/>
      </c>
      <c r="F926" s="37" t="str">
        <f>IF(OR(Inventaires!H927="",Rapport!A$2&lt;&gt;Inventaires!H927),"",Inventaires!I927)</f>
        <v/>
      </c>
      <c r="G926" s="37" t="str">
        <f t="shared" si="85"/>
        <v/>
      </c>
      <c r="H926" s="37" t="str">
        <f>IF(OR(F926&lt;&gt;Rapport!$C$1,F926=""),"",ROW())</f>
        <v/>
      </c>
      <c r="I926" s="52" t="str">
        <f ca="1">IF(COUNTIF($I$3:I925,F926)&lt;1,F926,"")</f>
        <v/>
      </c>
      <c r="J926" s="37" t="str">
        <f t="shared" ca="1" si="86"/>
        <v/>
      </c>
      <c r="K926" s="51" t="str">
        <f>IF(Inventaires!I927="","",Inventaires!I927)</f>
        <v/>
      </c>
      <c r="L926" s="37" t="str">
        <f t="shared" si="89"/>
        <v/>
      </c>
    </row>
    <row r="927" spans="1:12" x14ac:dyDescent="0.3">
      <c r="A927" s="53" t="str">
        <f t="shared" ca="1" si="87"/>
        <v/>
      </c>
      <c r="B927" s="54" t="str">
        <f t="shared" ca="1" si="88"/>
        <v/>
      </c>
      <c r="D927" s="52" t="str">
        <f>IF(Inventaires!H928="","",Inventaires!H928)</f>
        <v/>
      </c>
      <c r="E927" s="37" t="str">
        <f t="shared" si="84"/>
        <v/>
      </c>
      <c r="F927" s="37" t="str">
        <f>IF(OR(Inventaires!H928="",Rapport!A$2&lt;&gt;Inventaires!H928),"",Inventaires!I928)</f>
        <v/>
      </c>
      <c r="G927" s="37" t="str">
        <f t="shared" si="85"/>
        <v/>
      </c>
      <c r="H927" s="37" t="str">
        <f>IF(OR(F927&lt;&gt;Rapport!$C$1,F927=""),"",ROW())</f>
        <v/>
      </c>
      <c r="I927" s="52" t="str">
        <f ca="1">IF(COUNTIF($I$3:I926,F927)&lt;1,F927,"")</f>
        <v/>
      </c>
      <c r="J927" s="37" t="str">
        <f t="shared" ca="1" si="86"/>
        <v/>
      </c>
      <c r="K927" s="51" t="str">
        <f>IF(Inventaires!I928="","",Inventaires!I928)</f>
        <v/>
      </c>
      <c r="L927" s="37" t="str">
        <f t="shared" si="89"/>
        <v/>
      </c>
    </row>
    <row r="928" spans="1:12" x14ac:dyDescent="0.3">
      <c r="A928" s="53" t="str">
        <f t="shared" ca="1" si="87"/>
        <v/>
      </c>
      <c r="B928" s="54" t="str">
        <f t="shared" ca="1" si="88"/>
        <v/>
      </c>
      <c r="D928" s="52" t="str">
        <f>IF(Inventaires!H929="","",Inventaires!H929)</f>
        <v/>
      </c>
      <c r="E928" s="37" t="str">
        <f t="shared" si="84"/>
        <v/>
      </c>
      <c r="F928" s="37" t="str">
        <f>IF(OR(Inventaires!H929="",Rapport!A$2&lt;&gt;Inventaires!H929),"",Inventaires!I929)</f>
        <v/>
      </c>
      <c r="G928" s="37" t="str">
        <f t="shared" si="85"/>
        <v/>
      </c>
      <c r="H928" s="37" t="str">
        <f>IF(OR(F928&lt;&gt;Rapport!$C$1,F928=""),"",ROW())</f>
        <v/>
      </c>
      <c r="I928" s="52" t="str">
        <f ca="1">IF(COUNTIF($I$3:I927,F928)&lt;1,F928,"")</f>
        <v/>
      </c>
      <c r="J928" s="37" t="str">
        <f t="shared" ca="1" si="86"/>
        <v/>
      </c>
      <c r="K928" s="51" t="str">
        <f>IF(Inventaires!I929="","",Inventaires!I929)</f>
        <v/>
      </c>
      <c r="L928" s="37" t="str">
        <f t="shared" si="89"/>
        <v/>
      </c>
    </row>
    <row r="929" spans="1:12" x14ac:dyDescent="0.3">
      <c r="A929" s="53" t="str">
        <f t="shared" ca="1" si="87"/>
        <v/>
      </c>
      <c r="B929" s="54" t="str">
        <f t="shared" ca="1" si="88"/>
        <v/>
      </c>
      <c r="D929" s="52" t="str">
        <f>IF(Inventaires!H930="","",Inventaires!H930)</f>
        <v/>
      </c>
      <c r="E929" s="37" t="str">
        <f t="shared" si="84"/>
        <v/>
      </c>
      <c r="F929" s="37" t="str">
        <f>IF(OR(Inventaires!H930="",Rapport!A$2&lt;&gt;Inventaires!H930),"",Inventaires!I930)</f>
        <v/>
      </c>
      <c r="G929" s="37" t="str">
        <f t="shared" si="85"/>
        <v/>
      </c>
      <c r="H929" s="37" t="str">
        <f>IF(OR(F929&lt;&gt;Rapport!$C$1,F929=""),"",ROW())</f>
        <v/>
      </c>
      <c r="I929" s="52" t="str">
        <f ca="1">IF(COUNTIF($I$3:I928,F929)&lt;1,F929,"")</f>
        <v/>
      </c>
      <c r="J929" s="37" t="str">
        <f t="shared" ca="1" si="86"/>
        <v/>
      </c>
      <c r="K929" s="51" t="str">
        <f>IF(Inventaires!I930="","",Inventaires!I930)</f>
        <v/>
      </c>
      <c r="L929" s="37" t="str">
        <f t="shared" si="89"/>
        <v/>
      </c>
    </row>
    <row r="930" spans="1:12" x14ac:dyDescent="0.3">
      <c r="A930" s="53" t="str">
        <f t="shared" ca="1" si="87"/>
        <v/>
      </c>
      <c r="B930" s="54" t="str">
        <f t="shared" ca="1" si="88"/>
        <v/>
      </c>
      <c r="D930" s="52" t="str">
        <f>IF(Inventaires!H931="","",Inventaires!H931)</f>
        <v/>
      </c>
      <c r="E930" s="37" t="str">
        <f t="shared" si="84"/>
        <v/>
      </c>
      <c r="F930" s="37" t="str">
        <f>IF(OR(Inventaires!H931="",Rapport!A$2&lt;&gt;Inventaires!H931),"",Inventaires!I931)</f>
        <v/>
      </c>
      <c r="G930" s="37" t="str">
        <f t="shared" si="85"/>
        <v/>
      </c>
      <c r="H930" s="37" t="str">
        <f>IF(OR(F930&lt;&gt;Rapport!$C$1,F930=""),"",ROW())</f>
        <v/>
      </c>
      <c r="I930" s="52" t="str">
        <f ca="1">IF(COUNTIF($I$3:I929,F930)&lt;1,F930,"")</f>
        <v/>
      </c>
      <c r="J930" s="37" t="str">
        <f t="shared" ca="1" si="86"/>
        <v/>
      </c>
      <c r="K930" s="51" t="str">
        <f>IF(Inventaires!I931="","",Inventaires!I931)</f>
        <v/>
      </c>
      <c r="L930" s="37" t="str">
        <f t="shared" si="89"/>
        <v/>
      </c>
    </row>
    <row r="931" spans="1:12" x14ac:dyDescent="0.3">
      <c r="A931" s="53" t="str">
        <f t="shared" ca="1" si="87"/>
        <v/>
      </c>
      <c r="B931" s="54" t="str">
        <f t="shared" ca="1" si="88"/>
        <v/>
      </c>
      <c r="D931" s="52" t="str">
        <f>IF(Inventaires!H932="","",Inventaires!H932)</f>
        <v/>
      </c>
      <c r="E931" s="37" t="str">
        <f t="shared" si="84"/>
        <v/>
      </c>
      <c r="F931" s="37" t="str">
        <f>IF(OR(Inventaires!H932="",Rapport!A$2&lt;&gt;Inventaires!H932),"",Inventaires!I932)</f>
        <v/>
      </c>
      <c r="G931" s="37" t="str">
        <f t="shared" si="85"/>
        <v/>
      </c>
      <c r="H931" s="37" t="str">
        <f>IF(OR(F931&lt;&gt;Rapport!$C$1,F931=""),"",ROW())</f>
        <v/>
      </c>
      <c r="I931" s="52" t="str">
        <f ca="1">IF(COUNTIF($I$3:I930,F931)&lt;1,F931,"")</f>
        <v/>
      </c>
      <c r="J931" s="37" t="str">
        <f t="shared" ca="1" si="86"/>
        <v/>
      </c>
      <c r="K931" s="51" t="str">
        <f>IF(Inventaires!I932="","",Inventaires!I932)</f>
        <v/>
      </c>
      <c r="L931" s="37" t="str">
        <f t="shared" si="89"/>
        <v/>
      </c>
    </row>
    <row r="932" spans="1:12" x14ac:dyDescent="0.3">
      <c r="A932" s="53" t="str">
        <f t="shared" ca="1" si="87"/>
        <v/>
      </c>
      <c r="B932" s="54" t="str">
        <f t="shared" ca="1" si="88"/>
        <v/>
      </c>
      <c r="D932" s="52" t="str">
        <f>IF(Inventaires!H933="","",Inventaires!H933)</f>
        <v/>
      </c>
      <c r="E932" s="37" t="str">
        <f t="shared" si="84"/>
        <v/>
      </c>
      <c r="F932" s="37" t="str">
        <f>IF(OR(Inventaires!H933="",Rapport!A$2&lt;&gt;Inventaires!H933),"",Inventaires!I933)</f>
        <v/>
      </c>
      <c r="G932" s="37" t="str">
        <f t="shared" si="85"/>
        <v/>
      </c>
      <c r="H932" s="37" t="str">
        <f>IF(OR(F932&lt;&gt;Rapport!$C$1,F932=""),"",ROW())</f>
        <v/>
      </c>
      <c r="I932" s="52" t="str">
        <f ca="1">IF(COUNTIF($I$3:I931,F932)&lt;1,F932,"")</f>
        <v/>
      </c>
      <c r="J932" s="37" t="str">
        <f t="shared" ca="1" si="86"/>
        <v/>
      </c>
      <c r="K932" s="51" t="str">
        <f>IF(Inventaires!I933="","",Inventaires!I933)</f>
        <v/>
      </c>
      <c r="L932" s="37" t="str">
        <f t="shared" si="89"/>
        <v/>
      </c>
    </row>
    <row r="933" spans="1:12" x14ac:dyDescent="0.3">
      <c r="A933" s="53" t="str">
        <f t="shared" ca="1" si="87"/>
        <v/>
      </c>
      <c r="B933" s="54" t="str">
        <f t="shared" ca="1" si="88"/>
        <v/>
      </c>
      <c r="D933" s="52" t="str">
        <f>IF(Inventaires!H934="","",Inventaires!H934)</f>
        <v/>
      </c>
      <c r="E933" s="37" t="str">
        <f t="shared" si="84"/>
        <v/>
      </c>
      <c r="F933" s="37" t="str">
        <f>IF(OR(Inventaires!H934="",Rapport!A$2&lt;&gt;Inventaires!H934),"",Inventaires!I934)</f>
        <v/>
      </c>
      <c r="G933" s="37" t="str">
        <f t="shared" si="85"/>
        <v/>
      </c>
      <c r="H933" s="37" t="str">
        <f>IF(OR(F933&lt;&gt;Rapport!$C$1,F933=""),"",ROW())</f>
        <v/>
      </c>
      <c r="I933" s="52" t="str">
        <f ca="1">IF(COUNTIF($I$3:I932,F933)&lt;1,F933,"")</f>
        <v/>
      </c>
      <c r="J933" s="37" t="str">
        <f t="shared" ca="1" si="86"/>
        <v/>
      </c>
      <c r="K933" s="51" t="str">
        <f>IF(Inventaires!I934="","",Inventaires!I934)</f>
        <v/>
      </c>
      <c r="L933" s="37" t="str">
        <f t="shared" si="89"/>
        <v/>
      </c>
    </row>
    <row r="934" spans="1:12" x14ac:dyDescent="0.3">
      <c r="A934" s="53" t="str">
        <f t="shared" ca="1" si="87"/>
        <v/>
      </c>
      <c r="B934" s="54" t="str">
        <f t="shared" ca="1" si="88"/>
        <v/>
      </c>
      <c r="D934" s="52" t="str">
        <f>IF(Inventaires!H935="","",Inventaires!H935)</f>
        <v/>
      </c>
      <c r="E934" s="37" t="str">
        <f t="shared" si="84"/>
        <v/>
      </c>
      <c r="F934" s="37" t="str">
        <f>IF(OR(Inventaires!H935="",Rapport!A$2&lt;&gt;Inventaires!H935),"",Inventaires!I935)</f>
        <v/>
      </c>
      <c r="G934" s="37" t="str">
        <f t="shared" si="85"/>
        <v/>
      </c>
      <c r="H934" s="37" t="str">
        <f>IF(OR(F934&lt;&gt;Rapport!$C$1,F934=""),"",ROW())</f>
        <v/>
      </c>
      <c r="I934" s="52" t="str">
        <f ca="1">IF(COUNTIF($I$3:I933,F934)&lt;1,F934,"")</f>
        <v/>
      </c>
      <c r="J934" s="37" t="str">
        <f t="shared" ca="1" si="86"/>
        <v/>
      </c>
      <c r="K934" s="51" t="str">
        <f>IF(Inventaires!I935="","",Inventaires!I935)</f>
        <v/>
      </c>
      <c r="L934" s="37" t="str">
        <f t="shared" si="89"/>
        <v/>
      </c>
    </row>
    <row r="935" spans="1:12" x14ac:dyDescent="0.3">
      <c r="A935" s="53" t="str">
        <f t="shared" ca="1" si="87"/>
        <v/>
      </c>
      <c r="B935" s="54" t="str">
        <f t="shared" ca="1" si="88"/>
        <v/>
      </c>
      <c r="D935" s="52" t="str">
        <f>IF(Inventaires!H936="","",Inventaires!H936)</f>
        <v/>
      </c>
      <c r="E935" s="37" t="str">
        <f t="shared" si="84"/>
        <v/>
      </c>
      <c r="F935" s="37" t="str">
        <f>IF(OR(Inventaires!H936="",Rapport!A$2&lt;&gt;Inventaires!H936),"",Inventaires!I936)</f>
        <v/>
      </c>
      <c r="G935" s="37" t="str">
        <f t="shared" si="85"/>
        <v/>
      </c>
      <c r="H935" s="37" t="str">
        <f>IF(OR(F935&lt;&gt;Rapport!$C$1,F935=""),"",ROW())</f>
        <v/>
      </c>
      <c r="I935" s="52" t="str">
        <f ca="1">IF(COUNTIF($I$3:I934,F935)&lt;1,F935,"")</f>
        <v/>
      </c>
      <c r="J935" s="37" t="str">
        <f t="shared" ca="1" si="86"/>
        <v/>
      </c>
      <c r="K935" s="51" t="str">
        <f>IF(Inventaires!I936="","",Inventaires!I936)</f>
        <v/>
      </c>
      <c r="L935" s="37" t="str">
        <f t="shared" si="89"/>
        <v/>
      </c>
    </row>
    <row r="936" spans="1:12" x14ac:dyDescent="0.3">
      <c r="A936" s="53" t="str">
        <f t="shared" ca="1" si="87"/>
        <v/>
      </c>
      <c r="B936" s="54" t="str">
        <f t="shared" ca="1" si="88"/>
        <v/>
      </c>
      <c r="D936" s="52" t="str">
        <f>IF(Inventaires!H937="","",Inventaires!H937)</f>
        <v/>
      </c>
      <c r="E936" s="37" t="str">
        <f t="shared" si="84"/>
        <v/>
      </c>
      <c r="F936" s="37" t="str">
        <f>IF(OR(Inventaires!H937="",Rapport!A$2&lt;&gt;Inventaires!H937),"",Inventaires!I937)</f>
        <v/>
      </c>
      <c r="G936" s="37" t="str">
        <f t="shared" si="85"/>
        <v/>
      </c>
      <c r="H936" s="37" t="str">
        <f>IF(OR(F936&lt;&gt;Rapport!$C$1,F936=""),"",ROW())</f>
        <v/>
      </c>
      <c r="I936" s="52" t="str">
        <f ca="1">IF(COUNTIF($I$3:I935,F936)&lt;1,F936,"")</f>
        <v/>
      </c>
      <c r="J936" s="37" t="str">
        <f t="shared" ca="1" si="86"/>
        <v/>
      </c>
      <c r="K936" s="51" t="str">
        <f>IF(Inventaires!I937="","",Inventaires!I937)</f>
        <v/>
      </c>
      <c r="L936" s="37" t="str">
        <f t="shared" si="89"/>
        <v/>
      </c>
    </row>
    <row r="937" spans="1:12" x14ac:dyDescent="0.3">
      <c r="A937" s="53" t="str">
        <f t="shared" ca="1" si="87"/>
        <v/>
      </c>
      <c r="B937" s="54" t="str">
        <f t="shared" ca="1" si="88"/>
        <v/>
      </c>
      <c r="D937" s="52" t="str">
        <f>IF(Inventaires!H938="","",Inventaires!H938)</f>
        <v/>
      </c>
      <c r="E937" s="37" t="str">
        <f t="shared" si="84"/>
        <v/>
      </c>
      <c r="F937" s="37" t="str">
        <f>IF(OR(Inventaires!H938="",Rapport!A$2&lt;&gt;Inventaires!H938),"",Inventaires!I938)</f>
        <v/>
      </c>
      <c r="G937" s="37" t="str">
        <f t="shared" si="85"/>
        <v/>
      </c>
      <c r="H937" s="37" t="str">
        <f>IF(OR(F937&lt;&gt;Rapport!$C$1,F937=""),"",ROW())</f>
        <v/>
      </c>
      <c r="I937" s="52" t="str">
        <f ca="1">IF(COUNTIF($I$3:I936,F937)&lt;1,F937,"")</f>
        <v/>
      </c>
      <c r="J937" s="37" t="str">
        <f t="shared" ca="1" si="86"/>
        <v/>
      </c>
      <c r="K937" s="51" t="str">
        <f>IF(Inventaires!I938="","",Inventaires!I938)</f>
        <v/>
      </c>
      <c r="L937" s="37" t="str">
        <f t="shared" si="89"/>
        <v/>
      </c>
    </row>
    <row r="938" spans="1:12" x14ac:dyDescent="0.3">
      <c r="A938" s="53" t="str">
        <f t="shared" ca="1" si="87"/>
        <v/>
      </c>
      <c r="B938" s="54" t="str">
        <f t="shared" ca="1" si="88"/>
        <v/>
      </c>
      <c r="D938" s="52" t="str">
        <f>IF(Inventaires!H939="","",Inventaires!H939)</f>
        <v/>
      </c>
      <c r="E938" s="37" t="str">
        <f t="shared" si="84"/>
        <v/>
      </c>
      <c r="F938" s="37" t="str">
        <f>IF(OR(Inventaires!H939="",Rapport!A$2&lt;&gt;Inventaires!H939),"",Inventaires!I939)</f>
        <v/>
      </c>
      <c r="G938" s="37" t="str">
        <f t="shared" si="85"/>
        <v/>
      </c>
      <c r="H938" s="37" t="str">
        <f>IF(OR(F938&lt;&gt;Rapport!$C$1,F938=""),"",ROW())</f>
        <v/>
      </c>
      <c r="I938" s="52" t="str">
        <f ca="1">IF(COUNTIF($I$3:I937,F938)&lt;1,F938,"")</f>
        <v/>
      </c>
      <c r="J938" s="37" t="str">
        <f t="shared" ca="1" si="86"/>
        <v/>
      </c>
      <c r="K938" s="51" t="str">
        <f>IF(Inventaires!I939="","",Inventaires!I939)</f>
        <v/>
      </c>
      <c r="L938" s="37" t="str">
        <f t="shared" si="89"/>
        <v/>
      </c>
    </row>
    <row r="939" spans="1:12" x14ac:dyDescent="0.3">
      <c r="A939" s="53" t="str">
        <f t="shared" ca="1" si="87"/>
        <v/>
      </c>
      <c r="B939" s="54" t="str">
        <f t="shared" ca="1" si="88"/>
        <v/>
      </c>
      <c r="D939" s="52" t="str">
        <f>IF(Inventaires!H940="","",Inventaires!H940)</f>
        <v/>
      </c>
      <c r="E939" s="37" t="str">
        <f t="shared" si="84"/>
        <v/>
      </c>
      <c r="F939" s="37" t="str">
        <f>IF(OR(Inventaires!H940="",Rapport!A$2&lt;&gt;Inventaires!H940),"",Inventaires!I940)</f>
        <v/>
      </c>
      <c r="G939" s="37" t="str">
        <f t="shared" si="85"/>
        <v/>
      </c>
      <c r="H939" s="37" t="str">
        <f>IF(OR(F939&lt;&gt;Rapport!$C$1,F939=""),"",ROW())</f>
        <v/>
      </c>
      <c r="I939" s="52" t="str">
        <f ca="1">IF(COUNTIF($I$3:I938,F939)&lt;1,F939,"")</f>
        <v/>
      </c>
      <c r="J939" s="37" t="str">
        <f t="shared" ca="1" si="86"/>
        <v/>
      </c>
      <c r="K939" s="51" t="str">
        <f>IF(Inventaires!I940="","",Inventaires!I940)</f>
        <v/>
      </c>
      <c r="L939" s="37" t="str">
        <f t="shared" si="89"/>
        <v/>
      </c>
    </row>
    <row r="940" spans="1:12" x14ac:dyDescent="0.3">
      <c r="A940" s="53" t="str">
        <f t="shared" ca="1" si="87"/>
        <v/>
      </c>
      <c r="B940" s="54" t="str">
        <f t="shared" ca="1" si="88"/>
        <v/>
      </c>
      <c r="D940" s="52" t="str">
        <f>IF(Inventaires!H941="","",Inventaires!H941)</f>
        <v/>
      </c>
      <c r="E940" s="37" t="str">
        <f t="shared" si="84"/>
        <v/>
      </c>
      <c r="F940" s="37" t="str">
        <f>IF(OR(Inventaires!H941="",Rapport!A$2&lt;&gt;Inventaires!H941),"",Inventaires!I941)</f>
        <v/>
      </c>
      <c r="G940" s="37" t="str">
        <f t="shared" si="85"/>
        <v/>
      </c>
      <c r="H940" s="37" t="str">
        <f>IF(OR(F940&lt;&gt;Rapport!$C$1,F940=""),"",ROW())</f>
        <v/>
      </c>
      <c r="I940" s="52" t="str">
        <f ca="1">IF(COUNTIF($I$3:I939,F940)&lt;1,F940,"")</f>
        <v/>
      </c>
      <c r="J940" s="37" t="str">
        <f t="shared" ca="1" si="86"/>
        <v/>
      </c>
      <c r="K940" s="51" t="str">
        <f>IF(Inventaires!I941="","",Inventaires!I941)</f>
        <v/>
      </c>
      <c r="L940" s="37" t="str">
        <f t="shared" si="89"/>
        <v/>
      </c>
    </row>
    <row r="941" spans="1:12" x14ac:dyDescent="0.3">
      <c r="A941" s="53" t="str">
        <f t="shared" ca="1" si="87"/>
        <v/>
      </c>
      <c r="B941" s="54" t="str">
        <f t="shared" ca="1" si="88"/>
        <v/>
      </c>
      <c r="D941" s="52" t="str">
        <f>IF(Inventaires!H942="","",Inventaires!H942)</f>
        <v/>
      </c>
      <c r="E941" s="37" t="str">
        <f t="shared" si="84"/>
        <v/>
      </c>
      <c r="F941" s="37" t="str">
        <f>IF(OR(Inventaires!H942="",Rapport!A$2&lt;&gt;Inventaires!H942),"",Inventaires!I942)</f>
        <v/>
      </c>
      <c r="G941" s="37" t="str">
        <f t="shared" si="85"/>
        <v/>
      </c>
      <c r="H941" s="37" t="str">
        <f>IF(OR(F941&lt;&gt;Rapport!$C$1,F941=""),"",ROW())</f>
        <v/>
      </c>
      <c r="I941" s="52" t="str">
        <f ca="1">IF(COUNTIF($I$3:I940,F941)&lt;1,F941,"")</f>
        <v/>
      </c>
      <c r="J941" s="37" t="str">
        <f t="shared" ca="1" si="86"/>
        <v/>
      </c>
      <c r="K941" s="51" t="str">
        <f>IF(Inventaires!I942="","",Inventaires!I942)</f>
        <v/>
      </c>
      <c r="L941" s="37" t="str">
        <f t="shared" si="89"/>
        <v/>
      </c>
    </row>
    <row r="942" spans="1:12" x14ac:dyDescent="0.3">
      <c r="A942" s="53" t="str">
        <f t="shared" ca="1" si="87"/>
        <v/>
      </c>
      <c r="B942" s="54" t="str">
        <f t="shared" ca="1" si="88"/>
        <v/>
      </c>
      <c r="D942" s="52" t="str">
        <f>IF(Inventaires!H943="","",Inventaires!H943)</f>
        <v/>
      </c>
      <c r="E942" s="37" t="str">
        <f t="shared" si="84"/>
        <v/>
      </c>
      <c r="F942" s="37" t="str">
        <f>IF(OR(Inventaires!H943="",Rapport!A$2&lt;&gt;Inventaires!H943),"",Inventaires!I943)</f>
        <v/>
      </c>
      <c r="G942" s="37" t="str">
        <f t="shared" si="85"/>
        <v/>
      </c>
      <c r="H942" s="37" t="str">
        <f>IF(OR(F942&lt;&gt;Rapport!$C$1,F942=""),"",ROW())</f>
        <v/>
      </c>
      <c r="I942" s="52" t="str">
        <f ca="1">IF(COUNTIF($I$3:I941,F942)&lt;1,F942,"")</f>
        <v/>
      </c>
      <c r="J942" s="37" t="str">
        <f t="shared" ca="1" si="86"/>
        <v/>
      </c>
      <c r="K942" s="51" t="str">
        <f>IF(Inventaires!I943="","",Inventaires!I943)</f>
        <v/>
      </c>
      <c r="L942" s="37" t="str">
        <f t="shared" si="89"/>
        <v/>
      </c>
    </row>
    <row r="943" spans="1:12" x14ac:dyDescent="0.3">
      <c r="A943" s="53" t="str">
        <f t="shared" ca="1" si="87"/>
        <v/>
      </c>
      <c r="B943" s="54" t="str">
        <f t="shared" ca="1" si="88"/>
        <v/>
      </c>
      <c r="D943" s="52" t="str">
        <f>IF(Inventaires!H944="","",Inventaires!H944)</f>
        <v/>
      </c>
      <c r="E943" s="37" t="str">
        <f t="shared" si="84"/>
        <v/>
      </c>
      <c r="F943" s="37" t="str">
        <f>IF(OR(Inventaires!H944="",Rapport!A$2&lt;&gt;Inventaires!H944),"",Inventaires!I944)</f>
        <v/>
      </c>
      <c r="G943" s="37" t="str">
        <f t="shared" si="85"/>
        <v/>
      </c>
      <c r="H943" s="37" t="str">
        <f>IF(OR(F943&lt;&gt;Rapport!$C$1,F943=""),"",ROW())</f>
        <v/>
      </c>
      <c r="I943" s="52" t="str">
        <f ca="1">IF(COUNTIF($I$3:I942,F943)&lt;1,F943,"")</f>
        <v/>
      </c>
      <c r="J943" s="37" t="str">
        <f t="shared" ca="1" si="86"/>
        <v/>
      </c>
      <c r="K943" s="51" t="str">
        <f>IF(Inventaires!I944="","",Inventaires!I944)</f>
        <v/>
      </c>
      <c r="L943" s="37" t="str">
        <f t="shared" si="89"/>
        <v/>
      </c>
    </row>
    <row r="944" spans="1:12" x14ac:dyDescent="0.3">
      <c r="A944" s="53" t="str">
        <f t="shared" ca="1" si="87"/>
        <v/>
      </c>
      <c r="B944" s="54" t="str">
        <f t="shared" ca="1" si="88"/>
        <v/>
      </c>
      <c r="D944" s="52" t="str">
        <f>IF(Inventaires!H945="","",Inventaires!H945)</f>
        <v/>
      </c>
      <c r="E944" s="37" t="str">
        <f t="shared" si="84"/>
        <v/>
      </c>
      <c r="F944" s="37" t="str">
        <f>IF(OR(Inventaires!H945="",Rapport!A$2&lt;&gt;Inventaires!H945),"",Inventaires!I945)</f>
        <v/>
      </c>
      <c r="G944" s="37" t="str">
        <f t="shared" si="85"/>
        <v/>
      </c>
      <c r="H944" s="37" t="str">
        <f>IF(OR(F944&lt;&gt;Rapport!$C$1,F944=""),"",ROW())</f>
        <v/>
      </c>
      <c r="I944" s="52" t="str">
        <f ca="1">IF(COUNTIF($I$3:I943,F944)&lt;1,F944,"")</f>
        <v/>
      </c>
      <c r="J944" s="37" t="str">
        <f t="shared" ca="1" si="86"/>
        <v/>
      </c>
      <c r="K944" s="51" t="str">
        <f>IF(Inventaires!I945="","",Inventaires!I945)</f>
        <v/>
      </c>
      <c r="L944" s="37" t="str">
        <f t="shared" si="89"/>
        <v/>
      </c>
    </row>
    <row r="945" spans="1:12" x14ac:dyDescent="0.3">
      <c r="A945" s="53" t="str">
        <f t="shared" ca="1" si="87"/>
        <v/>
      </c>
      <c r="B945" s="54" t="str">
        <f t="shared" ca="1" si="88"/>
        <v/>
      </c>
      <c r="D945" s="52" t="str">
        <f>IF(Inventaires!H946="","",Inventaires!H946)</f>
        <v/>
      </c>
      <c r="E945" s="37" t="str">
        <f t="shared" si="84"/>
        <v/>
      </c>
      <c r="F945" s="37" t="str">
        <f>IF(OR(Inventaires!H946="",Rapport!A$2&lt;&gt;Inventaires!H946),"",Inventaires!I946)</f>
        <v/>
      </c>
      <c r="G945" s="37" t="str">
        <f t="shared" si="85"/>
        <v/>
      </c>
      <c r="H945" s="37" t="str">
        <f>IF(OR(F945&lt;&gt;Rapport!$C$1,F945=""),"",ROW())</f>
        <v/>
      </c>
      <c r="I945" s="52" t="str">
        <f ca="1">IF(COUNTIF($I$3:I944,F945)&lt;1,F945,"")</f>
        <v/>
      </c>
      <c r="J945" s="37" t="str">
        <f t="shared" ca="1" si="86"/>
        <v/>
      </c>
      <c r="K945" s="51" t="str">
        <f>IF(Inventaires!I946="","",Inventaires!I946)</f>
        <v/>
      </c>
      <c r="L945" s="37" t="str">
        <f t="shared" si="89"/>
        <v/>
      </c>
    </row>
    <row r="946" spans="1:12" x14ac:dyDescent="0.3">
      <c r="A946" s="53" t="str">
        <f t="shared" ca="1" si="87"/>
        <v/>
      </c>
      <c r="B946" s="54" t="str">
        <f t="shared" ca="1" si="88"/>
        <v/>
      </c>
      <c r="D946" s="52" t="str">
        <f>IF(Inventaires!H947="","",Inventaires!H947)</f>
        <v/>
      </c>
      <c r="E946" s="37" t="str">
        <f t="shared" si="84"/>
        <v/>
      </c>
      <c r="F946" s="37" t="str">
        <f>IF(OR(Inventaires!H947="",Rapport!A$2&lt;&gt;Inventaires!H947),"",Inventaires!I947)</f>
        <v/>
      </c>
      <c r="G946" s="37" t="str">
        <f t="shared" si="85"/>
        <v/>
      </c>
      <c r="H946" s="37" t="str">
        <f>IF(OR(F946&lt;&gt;Rapport!$C$1,F946=""),"",ROW())</f>
        <v/>
      </c>
      <c r="I946" s="52" t="str">
        <f ca="1">IF(COUNTIF($I$3:I945,F946)&lt;1,F946,"")</f>
        <v/>
      </c>
      <c r="J946" s="37" t="str">
        <f t="shared" ca="1" si="86"/>
        <v/>
      </c>
      <c r="K946" s="51" t="str">
        <f>IF(Inventaires!I947="","",Inventaires!I947)</f>
        <v/>
      </c>
      <c r="L946" s="37" t="str">
        <f t="shared" si="89"/>
        <v/>
      </c>
    </row>
    <row r="947" spans="1:12" x14ac:dyDescent="0.3">
      <c r="A947" s="53" t="str">
        <f t="shared" ca="1" si="87"/>
        <v/>
      </c>
      <c r="B947" s="54" t="str">
        <f t="shared" ca="1" si="88"/>
        <v/>
      </c>
      <c r="D947" s="52" t="str">
        <f>IF(Inventaires!H948="","",Inventaires!H948)</f>
        <v/>
      </c>
      <c r="E947" s="37" t="str">
        <f t="shared" si="84"/>
        <v/>
      </c>
      <c r="F947" s="37" t="str">
        <f>IF(OR(Inventaires!H948="",Rapport!A$2&lt;&gt;Inventaires!H948),"",Inventaires!I948)</f>
        <v/>
      </c>
      <c r="G947" s="37" t="str">
        <f t="shared" si="85"/>
        <v/>
      </c>
      <c r="H947" s="37" t="str">
        <f>IF(OR(F947&lt;&gt;Rapport!$C$1,F947=""),"",ROW())</f>
        <v/>
      </c>
      <c r="I947" s="52" t="str">
        <f ca="1">IF(COUNTIF($I$3:I946,F947)&lt;1,F947,"")</f>
        <v/>
      </c>
      <c r="J947" s="37" t="str">
        <f t="shared" ca="1" si="86"/>
        <v/>
      </c>
      <c r="K947" s="51" t="str">
        <f>IF(Inventaires!I948="","",Inventaires!I948)</f>
        <v/>
      </c>
      <c r="L947" s="37" t="str">
        <f t="shared" si="89"/>
        <v/>
      </c>
    </row>
    <row r="948" spans="1:12" x14ac:dyDescent="0.3">
      <c r="A948" s="53" t="str">
        <f t="shared" ca="1" si="87"/>
        <v/>
      </c>
      <c r="B948" s="54" t="str">
        <f t="shared" ca="1" si="88"/>
        <v/>
      </c>
      <c r="D948" s="52" t="str">
        <f>IF(Inventaires!H949="","",Inventaires!H949)</f>
        <v/>
      </c>
      <c r="E948" s="37" t="str">
        <f t="shared" si="84"/>
        <v/>
      </c>
      <c r="F948" s="37" t="str">
        <f>IF(OR(Inventaires!H949="",Rapport!A$2&lt;&gt;Inventaires!H949),"",Inventaires!I949)</f>
        <v/>
      </c>
      <c r="G948" s="37" t="str">
        <f t="shared" si="85"/>
        <v/>
      </c>
      <c r="H948" s="37" t="str">
        <f>IF(OR(F948&lt;&gt;Rapport!$C$1,F948=""),"",ROW())</f>
        <v/>
      </c>
      <c r="I948" s="52" t="str">
        <f ca="1">IF(COUNTIF($I$3:I947,F948)&lt;1,F948,"")</f>
        <v/>
      </c>
      <c r="J948" s="37" t="str">
        <f t="shared" ca="1" si="86"/>
        <v/>
      </c>
      <c r="K948" s="51" t="str">
        <f>IF(Inventaires!I949="","",Inventaires!I949)</f>
        <v/>
      </c>
      <c r="L948" s="37" t="str">
        <f t="shared" si="89"/>
        <v/>
      </c>
    </row>
    <row r="949" spans="1:12" x14ac:dyDescent="0.3">
      <c r="A949" s="53" t="str">
        <f t="shared" ca="1" si="87"/>
        <v/>
      </c>
      <c r="B949" s="54" t="str">
        <f t="shared" ca="1" si="88"/>
        <v/>
      </c>
      <c r="D949" s="52" t="str">
        <f>IF(Inventaires!H950="","",Inventaires!H950)</f>
        <v/>
      </c>
      <c r="E949" s="37" t="str">
        <f t="shared" si="84"/>
        <v/>
      </c>
      <c r="F949" s="37" t="str">
        <f>IF(OR(Inventaires!H950="",Rapport!A$2&lt;&gt;Inventaires!H950),"",Inventaires!I950)</f>
        <v/>
      </c>
      <c r="G949" s="37" t="str">
        <f t="shared" si="85"/>
        <v/>
      </c>
      <c r="H949" s="37" t="str">
        <f>IF(OR(F949&lt;&gt;Rapport!$C$1,F949=""),"",ROW())</f>
        <v/>
      </c>
      <c r="I949" s="52" t="str">
        <f ca="1">IF(COUNTIF($I$3:I948,F949)&lt;1,F949,"")</f>
        <v/>
      </c>
      <c r="J949" s="37" t="str">
        <f t="shared" ca="1" si="86"/>
        <v/>
      </c>
      <c r="K949" s="51" t="str">
        <f>IF(Inventaires!I950="","",Inventaires!I950)</f>
        <v/>
      </c>
      <c r="L949" s="37" t="str">
        <f t="shared" si="89"/>
        <v/>
      </c>
    </row>
    <row r="950" spans="1:12" x14ac:dyDescent="0.3">
      <c r="A950" s="53" t="str">
        <f t="shared" ca="1" si="87"/>
        <v/>
      </c>
      <c r="B950" s="54" t="str">
        <f t="shared" ca="1" si="88"/>
        <v/>
      </c>
      <c r="D950" s="52" t="str">
        <f>IF(Inventaires!H951="","",Inventaires!H951)</f>
        <v/>
      </c>
      <c r="E950" s="37" t="str">
        <f t="shared" si="84"/>
        <v/>
      </c>
      <c r="F950" s="37" t="str">
        <f>IF(OR(Inventaires!H951="",Rapport!A$2&lt;&gt;Inventaires!H951),"",Inventaires!I951)</f>
        <v/>
      </c>
      <c r="G950" s="37" t="str">
        <f t="shared" si="85"/>
        <v/>
      </c>
      <c r="H950" s="37" t="str">
        <f>IF(OR(F950&lt;&gt;Rapport!$C$1,F950=""),"",ROW())</f>
        <v/>
      </c>
      <c r="I950" s="52" t="str">
        <f ca="1">IF(COUNTIF($I$3:I949,F950)&lt;1,F950,"")</f>
        <v/>
      </c>
      <c r="J950" s="37" t="str">
        <f t="shared" ca="1" si="86"/>
        <v/>
      </c>
      <c r="K950" s="51" t="str">
        <f>IF(Inventaires!I951="","",Inventaires!I951)</f>
        <v/>
      </c>
      <c r="L950" s="37" t="str">
        <f t="shared" si="89"/>
        <v/>
      </c>
    </row>
    <row r="951" spans="1:12" x14ac:dyDescent="0.3">
      <c r="A951" s="53" t="str">
        <f t="shared" ca="1" si="87"/>
        <v/>
      </c>
      <c r="B951" s="54" t="str">
        <f t="shared" ca="1" si="88"/>
        <v/>
      </c>
      <c r="D951" s="52" t="str">
        <f>IF(Inventaires!H952="","",Inventaires!H952)</f>
        <v/>
      </c>
      <c r="E951" s="37" t="str">
        <f t="shared" si="84"/>
        <v/>
      </c>
      <c r="F951" s="37" t="str">
        <f>IF(OR(Inventaires!H952="",Rapport!A$2&lt;&gt;Inventaires!H952),"",Inventaires!I952)</f>
        <v/>
      </c>
      <c r="G951" s="37" t="str">
        <f t="shared" si="85"/>
        <v/>
      </c>
      <c r="H951" s="37" t="str">
        <f>IF(OR(F951&lt;&gt;Rapport!$C$1,F951=""),"",ROW())</f>
        <v/>
      </c>
      <c r="I951" s="52" t="str">
        <f ca="1">IF(COUNTIF($I$3:I950,F951)&lt;1,F951,"")</f>
        <v/>
      </c>
      <c r="J951" s="37" t="str">
        <f t="shared" ca="1" si="86"/>
        <v/>
      </c>
      <c r="K951" s="51" t="str">
        <f>IF(Inventaires!I952="","",Inventaires!I952)</f>
        <v/>
      </c>
      <c r="L951" s="37" t="str">
        <f t="shared" si="89"/>
        <v/>
      </c>
    </row>
    <row r="952" spans="1:12" x14ac:dyDescent="0.3">
      <c r="A952" s="53" t="str">
        <f t="shared" ca="1" si="87"/>
        <v/>
      </c>
      <c r="B952" s="54" t="str">
        <f t="shared" ca="1" si="88"/>
        <v/>
      </c>
      <c r="D952" s="52" t="str">
        <f>IF(Inventaires!H953="","",Inventaires!H953)</f>
        <v/>
      </c>
      <c r="E952" s="37" t="str">
        <f t="shared" si="84"/>
        <v/>
      </c>
      <c r="F952" s="37" t="str">
        <f>IF(OR(Inventaires!H953="",Rapport!A$2&lt;&gt;Inventaires!H953),"",Inventaires!I953)</f>
        <v/>
      </c>
      <c r="G952" s="37" t="str">
        <f t="shared" si="85"/>
        <v/>
      </c>
      <c r="H952" s="37" t="str">
        <f>IF(OR(F952&lt;&gt;Rapport!$C$1,F952=""),"",ROW())</f>
        <v/>
      </c>
      <c r="I952" s="52" t="str">
        <f ca="1">IF(COUNTIF($I$3:I951,F952)&lt;1,F952,"")</f>
        <v/>
      </c>
      <c r="J952" s="37" t="str">
        <f t="shared" ca="1" si="86"/>
        <v/>
      </c>
      <c r="K952" s="51" t="str">
        <f>IF(Inventaires!I953="","",Inventaires!I953)</f>
        <v/>
      </c>
      <c r="L952" s="37" t="str">
        <f t="shared" si="89"/>
        <v/>
      </c>
    </row>
    <row r="953" spans="1:12" x14ac:dyDescent="0.3">
      <c r="A953" s="53" t="str">
        <f t="shared" ca="1" si="87"/>
        <v/>
      </c>
      <c r="B953" s="54" t="str">
        <f t="shared" ca="1" si="88"/>
        <v/>
      </c>
      <c r="D953" s="52" t="str">
        <f>IF(Inventaires!H954="","",Inventaires!H954)</f>
        <v/>
      </c>
      <c r="E953" s="37" t="str">
        <f t="shared" si="84"/>
        <v/>
      </c>
      <c r="F953" s="37" t="str">
        <f>IF(OR(Inventaires!H954="",Rapport!A$2&lt;&gt;Inventaires!H954),"",Inventaires!I954)</f>
        <v/>
      </c>
      <c r="G953" s="37" t="str">
        <f t="shared" si="85"/>
        <v/>
      </c>
      <c r="H953" s="37" t="str">
        <f>IF(OR(F953&lt;&gt;Rapport!$C$1,F953=""),"",ROW())</f>
        <v/>
      </c>
      <c r="I953" s="52" t="str">
        <f ca="1">IF(COUNTIF($I$3:I952,F953)&lt;1,F953,"")</f>
        <v/>
      </c>
      <c r="J953" s="37" t="str">
        <f t="shared" ca="1" si="86"/>
        <v/>
      </c>
      <c r="K953" s="51" t="str">
        <f>IF(Inventaires!I954="","",Inventaires!I954)</f>
        <v/>
      </c>
      <c r="L953" s="37" t="str">
        <f t="shared" si="89"/>
        <v/>
      </c>
    </row>
    <row r="954" spans="1:12" x14ac:dyDescent="0.3">
      <c r="A954" s="53" t="str">
        <f t="shared" ca="1" si="87"/>
        <v/>
      </c>
      <c r="B954" s="54" t="str">
        <f t="shared" ca="1" si="88"/>
        <v/>
      </c>
      <c r="D954" s="52" t="str">
        <f>IF(Inventaires!H955="","",Inventaires!H955)</f>
        <v/>
      </c>
      <c r="E954" s="37" t="str">
        <f t="shared" si="84"/>
        <v/>
      </c>
      <c r="F954" s="37" t="str">
        <f>IF(OR(Inventaires!H955="",Rapport!A$2&lt;&gt;Inventaires!H955),"",Inventaires!I955)</f>
        <v/>
      </c>
      <c r="G954" s="37" t="str">
        <f t="shared" si="85"/>
        <v/>
      </c>
      <c r="H954" s="37" t="str">
        <f>IF(OR(F954&lt;&gt;Rapport!$C$1,F954=""),"",ROW())</f>
        <v/>
      </c>
      <c r="I954" s="52" t="str">
        <f ca="1">IF(COUNTIF($I$3:I953,F954)&lt;1,F954,"")</f>
        <v/>
      </c>
      <c r="J954" s="37" t="str">
        <f t="shared" ca="1" si="86"/>
        <v/>
      </c>
      <c r="K954" s="51" t="str">
        <f>IF(Inventaires!I955="","",Inventaires!I955)</f>
        <v/>
      </c>
      <c r="L954" s="37" t="str">
        <f t="shared" si="89"/>
        <v/>
      </c>
    </row>
    <row r="955" spans="1:12" x14ac:dyDescent="0.3">
      <c r="A955" s="53" t="str">
        <f t="shared" ca="1" si="87"/>
        <v/>
      </c>
      <c r="B955" s="54" t="str">
        <f t="shared" ca="1" si="88"/>
        <v/>
      </c>
      <c r="D955" s="52" t="str">
        <f>IF(Inventaires!H956="","",Inventaires!H956)</f>
        <v/>
      </c>
      <c r="E955" s="37" t="str">
        <f t="shared" si="84"/>
        <v/>
      </c>
      <c r="F955" s="37" t="str">
        <f>IF(OR(Inventaires!H956="",Rapport!A$2&lt;&gt;Inventaires!H956),"",Inventaires!I956)</f>
        <v/>
      </c>
      <c r="G955" s="37" t="str">
        <f t="shared" si="85"/>
        <v/>
      </c>
      <c r="H955" s="37" t="str">
        <f>IF(OR(F955&lt;&gt;Rapport!$C$1,F955=""),"",ROW())</f>
        <v/>
      </c>
      <c r="I955" s="52" t="str">
        <f ca="1">IF(COUNTIF($I$3:I954,F955)&lt;1,F955,"")</f>
        <v/>
      </c>
      <c r="J955" s="37" t="str">
        <f t="shared" ca="1" si="86"/>
        <v/>
      </c>
      <c r="K955" s="51" t="str">
        <f>IF(Inventaires!I956="","",Inventaires!I956)</f>
        <v/>
      </c>
      <c r="L955" s="37" t="str">
        <f t="shared" si="89"/>
        <v/>
      </c>
    </row>
    <row r="956" spans="1:12" x14ac:dyDescent="0.3">
      <c r="A956" s="53" t="str">
        <f t="shared" ca="1" si="87"/>
        <v/>
      </c>
      <c r="B956" s="54" t="str">
        <f t="shared" ca="1" si="88"/>
        <v/>
      </c>
      <c r="D956" s="52" t="str">
        <f>IF(Inventaires!H957="","",Inventaires!H957)</f>
        <v/>
      </c>
      <c r="E956" s="37" t="str">
        <f t="shared" si="84"/>
        <v/>
      </c>
      <c r="F956" s="37" t="str">
        <f>IF(OR(Inventaires!H957="",Rapport!A$2&lt;&gt;Inventaires!H957),"",Inventaires!I957)</f>
        <v/>
      </c>
      <c r="G956" s="37" t="str">
        <f t="shared" si="85"/>
        <v/>
      </c>
      <c r="H956" s="37" t="str">
        <f>IF(OR(F956&lt;&gt;Rapport!$C$1,F956=""),"",ROW())</f>
        <v/>
      </c>
      <c r="I956" s="52" t="str">
        <f ca="1">IF(COUNTIF($I$3:I955,F956)&lt;1,F956,"")</f>
        <v/>
      </c>
      <c r="J956" s="37" t="str">
        <f t="shared" ca="1" si="86"/>
        <v/>
      </c>
      <c r="K956" s="51" t="str">
        <f>IF(Inventaires!I957="","",Inventaires!I957)</f>
        <v/>
      </c>
      <c r="L956" s="37" t="str">
        <f t="shared" si="89"/>
        <v/>
      </c>
    </row>
    <row r="957" spans="1:12" x14ac:dyDescent="0.3">
      <c r="A957" s="53" t="str">
        <f t="shared" ca="1" si="87"/>
        <v/>
      </c>
      <c r="B957" s="54" t="str">
        <f t="shared" ca="1" si="88"/>
        <v/>
      </c>
      <c r="D957" s="52" t="str">
        <f>IF(Inventaires!H958="","",Inventaires!H958)</f>
        <v/>
      </c>
      <c r="E957" s="37" t="str">
        <f t="shared" si="84"/>
        <v/>
      </c>
      <c r="F957" s="37" t="str">
        <f>IF(OR(Inventaires!H958="",Rapport!A$2&lt;&gt;Inventaires!H958),"",Inventaires!I958)</f>
        <v/>
      </c>
      <c r="G957" s="37" t="str">
        <f t="shared" si="85"/>
        <v/>
      </c>
      <c r="H957" s="37" t="str">
        <f>IF(OR(F957&lt;&gt;Rapport!$C$1,F957=""),"",ROW())</f>
        <v/>
      </c>
      <c r="I957" s="52" t="str">
        <f ca="1">IF(COUNTIF($I$3:I956,F957)&lt;1,F957,"")</f>
        <v/>
      </c>
      <c r="J957" s="37" t="str">
        <f t="shared" ca="1" si="86"/>
        <v/>
      </c>
      <c r="K957" s="51" t="str">
        <f>IF(Inventaires!I958="","",Inventaires!I958)</f>
        <v/>
      </c>
      <c r="L957" s="37" t="str">
        <f t="shared" si="89"/>
        <v/>
      </c>
    </row>
    <row r="958" spans="1:12" x14ac:dyDescent="0.3">
      <c r="A958" s="53" t="str">
        <f t="shared" ca="1" si="87"/>
        <v/>
      </c>
      <c r="B958" s="54" t="str">
        <f t="shared" ca="1" si="88"/>
        <v/>
      </c>
      <c r="D958" s="52" t="str">
        <f>IF(Inventaires!H959="","",Inventaires!H959)</f>
        <v/>
      </c>
      <c r="E958" s="37" t="str">
        <f t="shared" si="84"/>
        <v/>
      </c>
      <c r="F958" s="37" t="str">
        <f>IF(OR(Inventaires!H959="",Rapport!A$2&lt;&gt;Inventaires!H959),"",Inventaires!I959)</f>
        <v/>
      </c>
      <c r="G958" s="37" t="str">
        <f t="shared" si="85"/>
        <v/>
      </c>
      <c r="H958" s="37" t="str">
        <f>IF(OR(F958&lt;&gt;Rapport!$C$1,F958=""),"",ROW())</f>
        <v/>
      </c>
      <c r="I958" s="52" t="str">
        <f ca="1">IF(COUNTIF($I$3:I957,F958)&lt;1,F958,"")</f>
        <v/>
      </c>
      <c r="J958" s="37" t="str">
        <f t="shared" ca="1" si="86"/>
        <v/>
      </c>
      <c r="K958" s="51" t="str">
        <f>IF(Inventaires!I959="","",Inventaires!I959)</f>
        <v/>
      </c>
      <c r="L958" s="37" t="str">
        <f t="shared" si="89"/>
        <v/>
      </c>
    </row>
    <row r="959" spans="1:12" x14ac:dyDescent="0.3">
      <c r="A959" s="53" t="str">
        <f t="shared" ca="1" si="87"/>
        <v/>
      </c>
      <c r="B959" s="54" t="str">
        <f t="shared" ca="1" si="88"/>
        <v/>
      </c>
      <c r="D959" s="52" t="str">
        <f>IF(Inventaires!H960="","",Inventaires!H960)</f>
        <v/>
      </c>
      <c r="E959" s="37" t="str">
        <f t="shared" si="84"/>
        <v/>
      </c>
      <c r="F959" s="37" t="str">
        <f>IF(OR(Inventaires!H960="",Rapport!A$2&lt;&gt;Inventaires!H960),"",Inventaires!I960)</f>
        <v/>
      </c>
      <c r="G959" s="37" t="str">
        <f t="shared" si="85"/>
        <v/>
      </c>
      <c r="H959" s="37" t="str">
        <f>IF(OR(F959&lt;&gt;Rapport!$C$1,F959=""),"",ROW())</f>
        <v/>
      </c>
      <c r="I959" s="52" t="str">
        <f ca="1">IF(COUNTIF($I$3:I958,F959)&lt;1,F959,"")</f>
        <v/>
      </c>
      <c r="J959" s="37" t="str">
        <f t="shared" ca="1" si="86"/>
        <v/>
      </c>
      <c r="K959" s="51" t="str">
        <f>IF(Inventaires!I960="","",Inventaires!I960)</f>
        <v/>
      </c>
      <c r="L959" s="37" t="str">
        <f t="shared" si="89"/>
        <v/>
      </c>
    </row>
    <row r="960" spans="1:12" x14ac:dyDescent="0.3">
      <c r="A960" s="53" t="str">
        <f t="shared" ca="1" si="87"/>
        <v/>
      </c>
      <c r="B960" s="54" t="str">
        <f t="shared" ca="1" si="88"/>
        <v/>
      </c>
      <c r="D960" s="52" t="str">
        <f>IF(Inventaires!H961="","",Inventaires!H961)</f>
        <v/>
      </c>
      <c r="E960" s="37" t="str">
        <f t="shared" si="84"/>
        <v/>
      </c>
      <c r="F960" s="37" t="str">
        <f>IF(OR(Inventaires!H961="",Rapport!A$2&lt;&gt;Inventaires!H961),"",Inventaires!I961)</f>
        <v/>
      </c>
      <c r="G960" s="37" t="str">
        <f t="shared" si="85"/>
        <v/>
      </c>
      <c r="H960" s="37" t="str">
        <f>IF(OR(F960&lt;&gt;Rapport!$C$1,F960=""),"",ROW())</f>
        <v/>
      </c>
      <c r="I960" s="52" t="str">
        <f ca="1">IF(COUNTIF($I$3:I959,F960)&lt;1,F960,"")</f>
        <v/>
      </c>
      <c r="J960" s="37" t="str">
        <f t="shared" ca="1" si="86"/>
        <v/>
      </c>
      <c r="K960" s="51" t="str">
        <f>IF(Inventaires!I961="","",Inventaires!I961)</f>
        <v/>
      </c>
      <c r="L960" s="37" t="str">
        <f t="shared" si="89"/>
        <v/>
      </c>
    </row>
    <row r="961" spans="1:12" x14ac:dyDescent="0.3">
      <c r="A961" s="53" t="str">
        <f t="shared" ca="1" si="87"/>
        <v/>
      </c>
      <c r="B961" s="54" t="str">
        <f t="shared" ca="1" si="88"/>
        <v/>
      </c>
      <c r="D961" s="52" t="str">
        <f>IF(Inventaires!H962="","",Inventaires!H962)</f>
        <v/>
      </c>
      <c r="E961" s="37" t="str">
        <f t="shared" si="84"/>
        <v/>
      </c>
      <c r="F961" s="37" t="str">
        <f>IF(OR(Inventaires!H962="",Rapport!A$2&lt;&gt;Inventaires!H962),"",Inventaires!I962)</f>
        <v/>
      </c>
      <c r="G961" s="37" t="str">
        <f t="shared" si="85"/>
        <v/>
      </c>
      <c r="H961" s="37" t="str">
        <f>IF(OR(F961&lt;&gt;Rapport!$C$1,F961=""),"",ROW())</f>
        <v/>
      </c>
      <c r="I961" s="52" t="str">
        <f ca="1">IF(COUNTIF($I$3:I960,F961)&lt;1,F961,"")</f>
        <v/>
      </c>
      <c r="J961" s="37" t="str">
        <f t="shared" ca="1" si="86"/>
        <v/>
      </c>
      <c r="K961" s="51" t="str">
        <f>IF(Inventaires!I962="","",Inventaires!I962)</f>
        <v/>
      </c>
      <c r="L961" s="37" t="str">
        <f t="shared" si="89"/>
        <v/>
      </c>
    </row>
    <row r="962" spans="1:12" x14ac:dyDescent="0.3">
      <c r="A962" s="53" t="str">
        <f t="shared" ca="1" si="87"/>
        <v/>
      </c>
      <c r="B962" s="54" t="str">
        <f t="shared" ca="1" si="88"/>
        <v/>
      </c>
      <c r="D962" s="52" t="str">
        <f>IF(Inventaires!H963="","",Inventaires!H963)</f>
        <v/>
      </c>
      <c r="E962" s="37" t="str">
        <f t="shared" ref="E962:E1025" si="90">IF(OR(D962="",D962=D963),"",ROW())</f>
        <v/>
      </c>
      <c r="F962" s="37" t="str">
        <f>IF(OR(Inventaires!H963="",Rapport!A$2&lt;&gt;Inventaires!H963),"",Inventaires!I963)</f>
        <v/>
      </c>
      <c r="G962" s="37" t="str">
        <f t="shared" ref="G962:G1025" si="91">IF(F962="","",ROW())</f>
        <v/>
      </c>
      <c r="H962" s="37" t="str">
        <f>IF(OR(F962&lt;&gt;Rapport!$C$1,F962=""),"",ROW())</f>
        <v/>
      </c>
      <c r="I962" s="52" t="str">
        <f ca="1">IF(COUNTIF($I$3:I961,F962)&lt;1,F962,"")</f>
        <v/>
      </c>
      <c r="J962" s="37" t="str">
        <f t="shared" ref="J962:J1025" ca="1" si="92">IF(OR(I962=0,I962&lt;&gt;""),ROW(),"")</f>
        <v/>
      </c>
      <c r="K962" s="51" t="str">
        <f>IF(Inventaires!I963="","",Inventaires!I963)</f>
        <v/>
      </c>
      <c r="L962" s="37" t="str">
        <f t="shared" si="89"/>
        <v/>
      </c>
    </row>
    <row r="963" spans="1:12" x14ac:dyDescent="0.3">
      <c r="A963" s="53" t="str">
        <f t="shared" ref="A963:A1026" ca="1" si="93">IF(ISERROR(SMALL(E$2:E$2500,ROW()-1)),"",INDIRECT("D"&amp;SMALL(E$2:E$2500,ROW()-1)))</f>
        <v/>
      </c>
      <c r="B963" s="54" t="str">
        <f t="shared" ref="B963:B1026" ca="1" si="94">IF(ISERROR(SMALL(L$1:L$2500,ROW()-1)),"",INDIRECT("K"&amp;SMALL(L$1:L$2500,ROW()-1)))</f>
        <v/>
      </c>
      <c r="D963" s="52" t="str">
        <f>IF(Inventaires!H964="","",Inventaires!H964)</f>
        <v/>
      </c>
      <c r="E963" s="37" t="str">
        <f t="shared" si="90"/>
        <v/>
      </c>
      <c r="F963" s="37" t="str">
        <f>IF(OR(Inventaires!H964="",Rapport!A$2&lt;&gt;Inventaires!H964),"",Inventaires!I964)</f>
        <v/>
      </c>
      <c r="G963" s="37" t="str">
        <f t="shared" si="91"/>
        <v/>
      </c>
      <c r="H963" s="37" t="str">
        <f>IF(OR(F963&lt;&gt;Rapport!$C$1,F963=""),"",ROW())</f>
        <v/>
      </c>
      <c r="I963" s="52" t="str">
        <f ca="1">IF(COUNTIF($I$3:I962,F963)&lt;1,F963,"")</f>
        <v/>
      </c>
      <c r="J963" s="37" t="str">
        <f t="shared" ca="1" si="92"/>
        <v/>
      </c>
      <c r="K963" s="51" t="str">
        <f>IF(Inventaires!I964="","",Inventaires!I964)</f>
        <v/>
      </c>
      <c r="L963" s="37" t="str">
        <f t="shared" ref="L963:L1026" si="95">IF(OR(K963="",K963=K964),"",ROW())</f>
        <v/>
      </c>
    </row>
    <row r="964" spans="1:12" x14ac:dyDescent="0.3">
      <c r="A964" s="53" t="str">
        <f t="shared" ca="1" si="93"/>
        <v/>
      </c>
      <c r="B964" s="54" t="str">
        <f t="shared" ca="1" si="94"/>
        <v/>
      </c>
      <c r="D964" s="52" t="str">
        <f>IF(Inventaires!H965="","",Inventaires!H965)</f>
        <v/>
      </c>
      <c r="E964" s="37" t="str">
        <f t="shared" si="90"/>
        <v/>
      </c>
      <c r="F964" s="37" t="str">
        <f>IF(OR(Inventaires!H965="",Rapport!A$2&lt;&gt;Inventaires!H965),"",Inventaires!I965)</f>
        <v/>
      </c>
      <c r="G964" s="37" t="str">
        <f t="shared" si="91"/>
        <v/>
      </c>
      <c r="H964" s="37" t="str">
        <f>IF(OR(F964&lt;&gt;Rapport!$C$1,F964=""),"",ROW())</f>
        <v/>
      </c>
      <c r="I964" s="52" t="str">
        <f ca="1">IF(COUNTIF($I$3:I963,F964)&lt;1,F964,"")</f>
        <v/>
      </c>
      <c r="J964" s="37" t="str">
        <f t="shared" ca="1" si="92"/>
        <v/>
      </c>
      <c r="K964" s="51" t="str">
        <f>IF(Inventaires!I965="","",Inventaires!I965)</f>
        <v/>
      </c>
      <c r="L964" s="37" t="str">
        <f t="shared" si="95"/>
        <v/>
      </c>
    </row>
    <row r="965" spans="1:12" x14ac:dyDescent="0.3">
      <c r="A965" s="53" t="str">
        <f t="shared" ca="1" si="93"/>
        <v/>
      </c>
      <c r="B965" s="54" t="str">
        <f t="shared" ca="1" si="94"/>
        <v/>
      </c>
      <c r="D965" s="52" t="str">
        <f>IF(Inventaires!H966="","",Inventaires!H966)</f>
        <v/>
      </c>
      <c r="E965" s="37" t="str">
        <f t="shared" si="90"/>
        <v/>
      </c>
      <c r="F965" s="37" t="str">
        <f>IF(OR(Inventaires!H966="",Rapport!A$2&lt;&gt;Inventaires!H966),"",Inventaires!I966)</f>
        <v/>
      </c>
      <c r="G965" s="37" t="str">
        <f t="shared" si="91"/>
        <v/>
      </c>
      <c r="H965" s="37" t="str">
        <f>IF(OR(F965&lt;&gt;Rapport!$C$1,F965=""),"",ROW())</f>
        <v/>
      </c>
      <c r="I965" s="52" t="str">
        <f ca="1">IF(COUNTIF($I$3:I964,F965)&lt;1,F965,"")</f>
        <v/>
      </c>
      <c r="J965" s="37" t="str">
        <f t="shared" ca="1" si="92"/>
        <v/>
      </c>
      <c r="K965" s="51" t="str">
        <f>IF(Inventaires!I966="","",Inventaires!I966)</f>
        <v/>
      </c>
      <c r="L965" s="37" t="str">
        <f t="shared" si="95"/>
        <v/>
      </c>
    </row>
    <row r="966" spans="1:12" x14ac:dyDescent="0.3">
      <c r="A966" s="53" t="str">
        <f t="shared" ca="1" si="93"/>
        <v/>
      </c>
      <c r="B966" s="54" t="str">
        <f t="shared" ca="1" si="94"/>
        <v/>
      </c>
      <c r="D966" s="52" t="str">
        <f>IF(Inventaires!H967="","",Inventaires!H967)</f>
        <v/>
      </c>
      <c r="E966" s="37" t="str">
        <f t="shared" si="90"/>
        <v/>
      </c>
      <c r="F966" s="37" t="str">
        <f>IF(OR(Inventaires!H967="",Rapport!A$2&lt;&gt;Inventaires!H967),"",Inventaires!I967)</f>
        <v/>
      </c>
      <c r="G966" s="37" t="str">
        <f t="shared" si="91"/>
        <v/>
      </c>
      <c r="H966" s="37" t="str">
        <f>IF(OR(F966&lt;&gt;Rapport!$C$1,F966=""),"",ROW())</f>
        <v/>
      </c>
      <c r="I966" s="52" t="str">
        <f ca="1">IF(COUNTIF($I$3:I965,F966)&lt;1,F966,"")</f>
        <v/>
      </c>
      <c r="J966" s="37" t="str">
        <f t="shared" ca="1" si="92"/>
        <v/>
      </c>
      <c r="K966" s="51" t="str">
        <f>IF(Inventaires!I967="","",Inventaires!I967)</f>
        <v/>
      </c>
      <c r="L966" s="37" t="str">
        <f t="shared" si="95"/>
        <v/>
      </c>
    </row>
    <row r="967" spans="1:12" x14ac:dyDescent="0.3">
      <c r="A967" s="53" t="str">
        <f t="shared" ca="1" si="93"/>
        <v/>
      </c>
      <c r="B967" s="54" t="str">
        <f t="shared" ca="1" si="94"/>
        <v/>
      </c>
      <c r="D967" s="52" t="str">
        <f>IF(Inventaires!H968="","",Inventaires!H968)</f>
        <v/>
      </c>
      <c r="E967" s="37" t="str">
        <f t="shared" si="90"/>
        <v/>
      </c>
      <c r="F967" s="37" t="str">
        <f>IF(OR(Inventaires!H968="",Rapport!A$2&lt;&gt;Inventaires!H968),"",Inventaires!I968)</f>
        <v/>
      </c>
      <c r="G967" s="37" t="str">
        <f t="shared" si="91"/>
        <v/>
      </c>
      <c r="H967" s="37" t="str">
        <f>IF(OR(F967&lt;&gt;Rapport!$C$1,F967=""),"",ROW())</f>
        <v/>
      </c>
      <c r="I967" s="52" t="str">
        <f ca="1">IF(COUNTIF($I$3:I966,F967)&lt;1,F967,"")</f>
        <v/>
      </c>
      <c r="J967" s="37" t="str">
        <f t="shared" ca="1" si="92"/>
        <v/>
      </c>
      <c r="K967" s="51" t="str">
        <f>IF(Inventaires!I968="","",Inventaires!I968)</f>
        <v/>
      </c>
      <c r="L967" s="37" t="str">
        <f t="shared" si="95"/>
        <v/>
      </c>
    </row>
    <row r="968" spans="1:12" x14ac:dyDescent="0.3">
      <c r="A968" s="53" t="str">
        <f t="shared" ca="1" si="93"/>
        <v/>
      </c>
      <c r="B968" s="54" t="str">
        <f t="shared" ca="1" si="94"/>
        <v/>
      </c>
      <c r="D968" s="52" t="str">
        <f>IF(Inventaires!H969="","",Inventaires!H969)</f>
        <v/>
      </c>
      <c r="E968" s="37" t="str">
        <f t="shared" si="90"/>
        <v/>
      </c>
      <c r="F968" s="37" t="str">
        <f>IF(OR(Inventaires!H969="",Rapport!A$2&lt;&gt;Inventaires!H969),"",Inventaires!I969)</f>
        <v/>
      </c>
      <c r="G968" s="37" t="str">
        <f t="shared" si="91"/>
        <v/>
      </c>
      <c r="H968" s="37" t="str">
        <f>IF(OR(F968&lt;&gt;Rapport!$C$1,F968=""),"",ROW())</f>
        <v/>
      </c>
      <c r="I968" s="52" t="str">
        <f ca="1">IF(COUNTIF($I$3:I967,F968)&lt;1,F968,"")</f>
        <v/>
      </c>
      <c r="J968" s="37" t="str">
        <f t="shared" ca="1" si="92"/>
        <v/>
      </c>
      <c r="K968" s="51" t="str">
        <f>IF(Inventaires!I969="","",Inventaires!I969)</f>
        <v/>
      </c>
      <c r="L968" s="37" t="str">
        <f t="shared" si="95"/>
        <v/>
      </c>
    </row>
    <row r="969" spans="1:12" x14ac:dyDescent="0.3">
      <c r="A969" s="53" t="str">
        <f t="shared" ca="1" si="93"/>
        <v/>
      </c>
      <c r="B969" s="54" t="str">
        <f t="shared" ca="1" si="94"/>
        <v/>
      </c>
      <c r="D969" s="52" t="str">
        <f>IF(Inventaires!H970="","",Inventaires!H970)</f>
        <v/>
      </c>
      <c r="E969" s="37" t="str">
        <f t="shared" si="90"/>
        <v/>
      </c>
      <c r="F969" s="37" t="str">
        <f>IF(OR(Inventaires!H970="",Rapport!A$2&lt;&gt;Inventaires!H970),"",Inventaires!I970)</f>
        <v/>
      </c>
      <c r="G969" s="37" t="str">
        <f t="shared" si="91"/>
        <v/>
      </c>
      <c r="H969" s="37" t="str">
        <f>IF(OR(F969&lt;&gt;Rapport!$C$1,F969=""),"",ROW())</f>
        <v/>
      </c>
      <c r="I969" s="52" t="str">
        <f ca="1">IF(COUNTIF($I$3:I968,F969)&lt;1,F969,"")</f>
        <v/>
      </c>
      <c r="J969" s="37" t="str">
        <f t="shared" ca="1" si="92"/>
        <v/>
      </c>
      <c r="K969" s="51" t="str">
        <f>IF(Inventaires!I970="","",Inventaires!I970)</f>
        <v/>
      </c>
      <c r="L969" s="37" t="str">
        <f t="shared" si="95"/>
        <v/>
      </c>
    </row>
    <row r="970" spans="1:12" x14ac:dyDescent="0.3">
      <c r="A970" s="53" t="str">
        <f t="shared" ca="1" si="93"/>
        <v/>
      </c>
      <c r="B970" s="54" t="str">
        <f t="shared" ca="1" si="94"/>
        <v/>
      </c>
      <c r="D970" s="52" t="str">
        <f>IF(Inventaires!H971="","",Inventaires!H971)</f>
        <v/>
      </c>
      <c r="E970" s="37" t="str">
        <f t="shared" si="90"/>
        <v/>
      </c>
      <c r="F970" s="37" t="str">
        <f>IF(OR(Inventaires!H971="",Rapport!A$2&lt;&gt;Inventaires!H971),"",Inventaires!I971)</f>
        <v/>
      </c>
      <c r="G970" s="37" t="str">
        <f t="shared" si="91"/>
        <v/>
      </c>
      <c r="H970" s="37" t="str">
        <f>IF(OR(F970&lt;&gt;Rapport!$C$1,F970=""),"",ROW())</f>
        <v/>
      </c>
      <c r="I970" s="52" t="str">
        <f ca="1">IF(COUNTIF($I$3:I969,F970)&lt;1,F970,"")</f>
        <v/>
      </c>
      <c r="J970" s="37" t="str">
        <f t="shared" ca="1" si="92"/>
        <v/>
      </c>
      <c r="K970" s="51" t="str">
        <f>IF(Inventaires!I971="","",Inventaires!I971)</f>
        <v/>
      </c>
      <c r="L970" s="37" t="str">
        <f t="shared" si="95"/>
        <v/>
      </c>
    </row>
    <row r="971" spans="1:12" x14ac:dyDescent="0.3">
      <c r="A971" s="53" t="str">
        <f t="shared" ca="1" si="93"/>
        <v/>
      </c>
      <c r="B971" s="54" t="str">
        <f t="shared" ca="1" si="94"/>
        <v/>
      </c>
      <c r="D971" s="52" t="str">
        <f>IF(Inventaires!H972="","",Inventaires!H972)</f>
        <v/>
      </c>
      <c r="E971" s="37" t="str">
        <f t="shared" si="90"/>
        <v/>
      </c>
      <c r="F971" s="37" t="str">
        <f>IF(OR(Inventaires!H972="",Rapport!A$2&lt;&gt;Inventaires!H972),"",Inventaires!I972)</f>
        <v/>
      </c>
      <c r="G971" s="37" t="str">
        <f t="shared" si="91"/>
        <v/>
      </c>
      <c r="H971" s="37" t="str">
        <f>IF(OR(F971&lt;&gt;Rapport!$C$1,F971=""),"",ROW())</f>
        <v/>
      </c>
      <c r="I971" s="52" t="str">
        <f ca="1">IF(COUNTIF($I$3:I970,F971)&lt;1,F971,"")</f>
        <v/>
      </c>
      <c r="J971" s="37" t="str">
        <f t="shared" ca="1" si="92"/>
        <v/>
      </c>
      <c r="K971" s="51" t="str">
        <f>IF(Inventaires!I972="","",Inventaires!I972)</f>
        <v/>
      </c>
      <c r="L971" s="37" t="str">
        <f t="shared" si="95"/>
        <v/>
      </c>
    </row>
    <row r="972" spans="1:12" x14ac:dyDescent="0.3">
      <c r="A972" s="53" t="str">
        <f t="shared" ca="1" si="93"/>
        <v/>
      </c>
      <c r="B972" s="54" t="str">
        <f t="shared" ca="1" si="94"/>
        <v/>
      </c>
      <c r="D972" s="52" t="str">
        <f>IF(Inventaires!H973="","",Inventaires!H973)</f>
        <v/>
      </c>
      <c r="E972" s="37" t="str">
        <f t="shared" si="90"/>
        <v/>
      </c>
      <c r="F972" s="37" t="str">
        <f>IF(OR(Inventaires!H973="",Rapport!A$2&lt;&gt;Inventaires!H973),"",Inventaires!I973)</f>
        <v/>
      </c>
      <c r="G972" s="37" t="str">
        <f t="shared" si="91"/>
        <v/>
      </c>
      <c r="H972" s="37" t="str">
        <f>IF(OR(F972&lt;&gt;Rapport!$C$1,F972=""),"",ROW())</f>
        <v/>
      </c>
      <c r="I972" s="52" t="str">
        <f ca="1">IF(COUNTIF($I$3:I971,F972)&lt;1,F972,"")</f>
        <v/>
      </c>
      <c r="J972" s="37" t="str">
        <f t="shared" ca="1" si="92"/>
        <v/>
      </c>
      <c r="K972" s="51" t="str">
        <f>IF(Inventaires!I973="","",Inventaires!I973)</f>
        <v/>
      </c>
      <c r="L972" s="37" t="str">
        <f t="shared" si="95"/>
        <v/>
      </c>
    </row>
    <row r="973" spans="1:12" x14ac:dyDescent="0.3">
      <c r="A973" s="53" t="str">
        <f t="shared" ca="1" si="93"/>
        <v/>
      </c>
      <c r="B973" s="54" t="str">
        <f t="shared" ca="1" si="94"/>
        <v/>
      </c>
      <c r="D973" s="52" t="str">
        <f>IF(Inventaires!H974="","",Inventaires!H974)</f>
        <v/>
      </c>
      <c r="E973" s="37" t="str">
        <f t="shared" si="90"/>
        <v/>
      </c>
      <c r="F973" s="37" t="str">
        <f>IF(OR(Inventaires!H974="",Rapport!A$2&lt;&gt;Inventaires!H974),"",Inventaires!I974)</f>
        <v/>
      </c>
      <c r="G973" s="37" t="str">
        <f t="shared" si="91"/>
        <v/>
      </c>
      <c r="H973" s="37" t="str">
        <f>IF(OR(F973&lt;&gt;Rapport!$C$1,F973=""),"",ROW())</f>
        <v/>
      </c>
      <c r="I973" s="52" t="str">
        <f ca="1">IF(COUNTIF($I$3:I972,F973)&lt;1,F973,"")</f>
        <v/>
      </c>
      <c r="J973" s="37" t="str">
        <f t="shared" ca="1" si="92"/>
        <v/>
      </c>
      <c r="K973" s="51" t="str">
        <f>IF(Inventaires!I974="","",Inventaires!I974)</f>
        <v/>
      </c>
      <c r="L973" s="37" t="str">
        <f t="shared" si="95"/>
        <v/>
      </c>
    </row>
    <row r="974" spans="1:12" x14ac:dyDescent="0.3">
      <c r="A974" s="53" t="str">
        <f t="shared" ca="1" si="93"/>
        <v/>
      </c>
      <c r="B974" s="54" t="str">
        <f t="shared" ca="1" si="94"/>
        <v/>
      </c>
      <c r="D974" s="52" t="str">
        <f>IF(Inventaires!H975="","",Inventaires!H975)</f>
        <v/>
      </c>
      <c r="E974" s="37" t="str">
        <f t="shared" si="90"/>
        <v/>
      </c>
      <c r="F974" s="37" t="str">
        <f>IF(OR(Inventaires!H975="",Rapport!A$2&lt;&gt;Inventaires!H975),"",Inventaires!I975)</f>
        <v/>
      </c>
      <c r="G974" s="37" t="str">
        <f t="shared" si="91"/>
        <v/>
      </c>
      <c r="H974" s="37" t="str">
        <f>IF(OR(F974&lt;&gt;Rapport!$C$1,F974=""),"",ROW())</f>
        <v/>
      </c>
      <c r="I974" s="52" t="str">
        <f ca="1">IF(COUNTIF($I$3:I973,F974)&lt;1,F974,"")</f>
        <v/>
      </c>
      <c r="J974" s="37" t="str">
        <f t="shared" ca="1" si="92"/>
        <v/>
      </c>
      <c r="K974" s="51" t="str">
        <f>IF(Inventaires!I975="","",Inventaires!I975)</f>
        <v/>
      </c>
      <c r="L974" s="37" t="str">
        <f t="shared" si="95"/>
        <v/>
      </c>
    </row>
    <row r="975" spans="1:12" x14ac:dyDescent="0.3">
      <c r="A975" s="53" t="str">
        <f t="shared" ca="1" si="93"/>
        <v/>
      </c>
      <c r="B975" s="54" t="str">
        <f t="shared" ca="1" si="94"/>
        <v/>
      </c>
      <c r="D975" s="52" t="str">
        <f>IF(Inventaires!H976="","",Inventaires!H976)</f>
        <v/>
      </c>
      <c r="E975" s="37" t="str">
        <f t="shared" si="90"/>
        <v/>
      </c>
      <c r="F975" s="37" t="str">
        <f>IF(OR(Inventaires!H976="",Rapport!A$2&lt;&gt;Inventaires!H976),"",Inventaires!I976)</f>
        <v/>
      </c>
      <c r="G975" s="37" t="str">
        <f t="shared" si="91"/>
        <v/>
      </c>
      <c r="H975" s="37" t="str">
        <f>IF(OR(F975&lt;&gt;Rapport!$C$1,F975=""),"",ROW())</f>
        <v/>
      </c>
      <c r="I975" s="52" t="str">
        <f ca="1">IF(COUNTIF($I$3:I974,F975)&lt;1,F975,"")</f>
        <v/>
      </c>
      <c r="J975" s="37" t="str">
        <f t="shared" ca="1" si="92"/>
        <v/>
      </c>
      <c r="K975" s="51" t="str">
        <f>IF(Inventaires!I976="","",Inventaires!I976)</f>
        <v/>
      </c>
      <c r="L975" s="37" t="str">
        <f t="shared" si="95"/>
        <v/>
      </c>
    </row>
    <row r="976" spans="1:12" x14ac:dyDescent="0.3">
      <c r="A976" s="53" t="str">
        <f t="shared" ca="1" si="93"/>
        <v/>
      </c>
      <c r="B976" s="54" t="str">
        <f t="shared" ca="1" si="94"/>
        <v/>
      </c>
      <c r="D976" s="52" t="str">
        <f>IF(Inventaires!H977="","",Inventaires!H977)</f>
        <v/>
      </c>
      <c r="E976" s="37" t="str">
        <f t="shared" si="90"/>
        <v/>
      </c>
      <c r="F976" s="37" t="str">
        <f>IF(OR(Inventaires!H977="",Rapport!A$2&lt;&gt;Inventaires!H977),"",Inventaires!I977)</f>
        <v/>
      </c>
      <c r="G976" s="37" t="str">
        <f t="shared" si="91"/>
        <v/>
      </c>
      <c r="H976" s="37" t="str">
        <f>IF(OR(F976&lt;&gt;Rapport!$C$1,F976=""),"",ROW())</f>
        <v/>
      </c>
      <c r="I976" s="52" t="str">
        <f ca="1">IF(COUNTIF($I$3:I975,F976)&lt;1,F976,"")</f>
        <v/>
      </c>
      <c r="J976" s="37" t="str">
        <f t="shared" ca="1" si="92"/>
        <v/>
      </c>
      <c r="K976" s="51" t="str">
        <f>IF(Inventaires!I977="","",Inventaires!I977)</f>
        <v/>
      </c>
      <c r="L976" s="37" t="str">
        <f t="shared" si="95"/>
        <v/>
      </c>
    </row>
    <row r="977" spans="1:12" x14ac:dyDescent="0.3">
      <c r="A977" s="53" t="str">
        <f t="shared" ca="1" si="93"/>
        <v/>
      </c>
      <c r="B977" s="54" t="str">
        <f t="shared" ca="1" si="94"/>
        <v/>
      </c>
      <c r="D977" s="52" t="str">
        <f>IF(Inventaires!H978="","",Inventaires!H978)</f>
        <v/>
      </c>
      <c r="E977" s="37" t="str">
        <f t="shared" si="90"/>
        <v/>
      </c>
      <c r="F977" s="37" t="str">
        <f>IF(OR(Inventaires!H978="",Rapport!A$2&lt;&gt;Inventaires!H978),"",Inventaires!I978)</f>
        <v/>
      </c>
      <c r="G977" s="37" t="str">
        <f t="shared" si="91"/>
        <v/>
      </c>
      <c r="H977" s="37" t="str">
        <f>IF(OR(F977&lt;&gt;Rapport!$C$1,F977=""),"",ROW())</f>
        <v/>
      </c>
      <c r="I977" s="52" t="str">
        <f ca="1">IF(COUNTIF($I$3:I976,F977)&lt;1,F977,"")</f>
        <v/>
      </c>
      <c r="J977" s="37" t="str">
        <f t="shared" ca="1" si="92"/>
        <v/>
      </c>
      <c r="K977" s="51" t="str">
        <f>IF(Inventaires!I978="","",Inventaires!I978)</f>
        <v/>
      </c>
      <c r="L977" s="37" t="str">
        <f t="shared" si="95"/>
        <v/>
      </c>
    </row>
    <row r="978" spans="1:12" x14ac:dyDescent="0.3">
      <c r="A978" s="53" t="str">
        <f t="shared" ca="1" si="93"/>
        <v/>
      </c>
      <c r="B978" s="54" t="str">
        <f t="shared" ca="1" si="94"/>
        <v/>
      </c>
      <c r="D978" s="52" t="str">
        <f>IF(Inventaires!H979="","",Inventaires!H979)</f>
        <v/>
      </c>
      <c r="E978" s="37" t="str">
        <f t="shared" si="90"/>
        <v/>
      </c>
      <c r="F978" s="37" t="str">
        <f>IF(OR(Inventaires!H979="",Rapport!A$2&lt;&gt;Inventaires!H979),"",Inventaires!I979)</f>
        <v/>
      </c>
      <c r="G978" s="37" t="str">
        <f t="shared" si="91"/>
        <v/>
      </c>
      <c r="H978" s="37" t="str">
        <f>IF(OR(F978&lt;&gt;Rapport!$C$1,F978=""),"",ROW())</f>
        <v/>
      </c>
      <c r="I978" s="52" t="str">
        <f ca="1">IF(COUNTIF($I$3:I977,F978)&lt;1,F978,"")</f>
        <v/>
      </c>
      <c r="J978" s="37" t="str">
        <f t="shared" ca="1" si="92"/>
        <v/>
      </c>
      <c r="K978" s="51" t="str">
        <f>IF(Inventaires!I979="","",Inventaires!I979)</f>
        <v/>
      </c>
      <c r="L978" s="37" t="str">
        <f t="shared" si="95"/>
        <v/>
      </c>
    </row>
    <row r="979" spans="1:12" x14ac:dyDescent="0.3">
      <c r="A979" s="53" t="str">
        <f t="shared" ca="1" si="93"/>
        <v/>
      </c>
      <c r="B979" s="54" t="str">
        <f t="shared" ca="1" si="94"/>
        <v/>
      </c>
      <c r="D979" s="52" t="str">
        <f>IF(Inventaires!H980="","",Inventaires!H980)</f>
        <v/>
      </c>
      <c r="E979" s="37" t="str">
        <f t="shared" si="90"/>
        <v/>
      </c>
      <c r="F979" s="37" t="str">
        <f>IF(OR(Inventaires!H980="",Rapport!A$2&lt;&gt;Inventaires!H980),"",Inventaires!I980)</f>
        <v/>
      </c>
      <c r="G979" s="37" t="str">
        <f t="shared" si="91"/>
        <v/>
      </c>
      <c r="H979" s="37" t="str">
        <f>IF(OR(F979&lt;&gt;Rapport!$C$1,F979=""),"",ROW())</f>
        <v/>
      </c>
      <c r="I979" s="52" t="str">
        <f ca="1">IF(COUNTIF($I$3:I978,F979)&lt;1,F979,"")</f>
        <v/>
      </c>
      <c r="J979" s="37" t="str">
        <f t="shared" ca="1" si="92"/>
        <v/>
      </c>
      <c r="K979" s="51" t="str">
        <f>IF(Inventaires!I980="","",Inventaires!I980)</f>
        <v/>
      </c>
      <c r="L979" s="37" t="str">
        <f t="shared" si="95"/>
        <v/>
      </c>
    </row>
    <row r="980" spans="1:12" x14ac:dyDescent="0.3">
      <c r="A980" s="53" t="str">
        <f t="shared" ca="1" si="93"/>
        <v/>
      </c>
      <c r="B980" s="54" t="str">
        <f t="shared" ca="1" si="94"/>
        <v/>
      </c>
      <c r="D980" s="52" t="str">
        <f>IF(Inventaires!H981="","",Inventaires!H981)</f>
        <v/>
      </c>
      <c r="E980" s="37" t="str">
        <f t="shared" si="90"/>
        <v/>
      </c>
      <c r="F980" s="37" t="str">
        <f>IF(OR(Inventaires!H981="",Rapport!A$2&lt;&gt;Inventaires!H981),"",Inventaires!I981)</f>
        <v/>
      </c>
      <c r="G980" s="37" t="str">
        <f t="shared" si="91"/>
        <v/>
      </c>
      <c r="H980" s="37" t="str">
        <f>IF(OR(F980&lt;&gt;Rapport!$C$1,F980=""),"",ROW())</f>
        <v/>
      </c>
      <c r="I980" s="52" t="str">
        <f ca="1">IF(COUNTIF($I$3:I979,F980)&lt;1,F980,"")</f>
        <v/>
      </c>
      <c r="J980" s="37" t="str">
        <f t="shared" ca="1" si="92"/>
        <v/>
      </c>
      <c r="K980" s="51" t="str">
        <f>IF(Inventaires!I981="","",Inventaires!I981)</f>
        <v/>
      </c>
      <c r="L980" s="37" t="str">
        <f t="shared" si="95"/>
        <v/>
      </c>
    </row>
    <row r="981" spans="1:12" x14ac:dyDescent="0.3">
      <c r="A981" s="53" t="str">
        <f t="shared" ca="1" si="93"/>
        <v/>
      </c>
      <c r="B981" s="54" t="str">
        <f t="shared" ca="1" si="94"/>
        <v/>
      </c>
      <c r="D981" s="52" t="str">
        <f>IF(Inventaires!H982="","",Inventaires!H982)</f>
        <v/>
      </c>
      <c r="E981" s="37" t="str">
        <f t="shared" si="90"/>
        <v/>
      </c>
      <c r="F981" s="37" t="str">
        <f>IF(OR(Inventaires!H982="",Rapport!A$2&lt;&gt;Inventaires!H982),"",Inventaires!I982)</f>
        <v/>
      </c>
      <c r="G981" s="37" t="str">
        <f t="shared" si="91"/>
        <v/>
      </c>
      <c r="H981" s="37" t="str">
        <f>IF(OR(F981&lt;&gt;Rapport!$C$1,F981=""),"",ROW())</f>
        <v/>
      </c>
      <c r="I981" s="52" t="str">
        <f ca="1">IF(COUNTIF($I$3:I980,F981)&lt;1,F981,"")</f>
        <v/>
      </c>
      <c r="J981" s="37" t="str">
        <f t="shared" ca="1" si="92"/>
        <v/>
      </c>
      <c r="K981" s="51" t="str">
        <f>IF(Inventaires!I982="","",Inventaires!I982)</f>
        <v/>
      </c>
      <c r="L981" s="37" t="str">
        <f t="shared" si="95"/>
        <v/>
      </c>
    </row>
    <row r="982" spans="1:12" x14ac:dyDescent="0.3">
      <c r="A982" s="53" t="str">
        <f t="shared" ca="1" si="93"/>
        <v/>
      </c>
      <c r="B982" s="54" t="str">
        <f t="shared" ca="1" si="94"/>
        <v/>
      </c>
      <c r="D982" s="52" t="str">
        <f>IF(Inventaires!H983="","",Inventaires!H983)</f>
        <v/>
      </c>
      <c r="E982" s="37" t="str">
        <f t="shared" si="90"/>
        <v/>
      </c>
      <c r="F982" s="37" t="str">
        <f>IF(OR(Inventaires!H983="",Rapport!A$2&lt;&gt;Inventaires!H983),"",Inventaires!I983)</f>
        <v/>
      </c>
      <c r="G982" s="37" t="str">
        <f t="shared" si="91"/>
        <v/>
      </c>
      <c r="H982" s="37" t="str">
        <f>IF(OR(F982&lt;&gt;Rapport!$C$1,F982=""),"",ROW())</f>
        <v/>
      </c>
      <c r="I982" s="52" t="str">
        <f ca="1">IF(COUNTIF($I$3:I981,F982)&lt;1,F982,"")</f>
        <v/>
      </c>
      <c r="J982" s="37" t="str">
        <f t="shared" ca="1" si="92"/>
        <v/>
      </c>
      <c r="K982" s="51" t="str">
        <f>IF(Inventaires!I983="","",Inventaires!I983)</f>
        <v/>
      </c>
      <c r="L982" s="37" t="str">
        <f t="shared" si="95"/>
        <v/>
      </c>
    </row>
    <row r="983" spans="1:12" x14ac:dyDescent="0.3">
      <c r="A983" s="53" t="str">
        <f t="shared" ca="1" si="93"/>
        <v/>
      </c>
      <c r="B983" s="54" t="str">
        <f t="shared" ca="1" si="94"/>
        <v/>
      </c>
      <c r="D983" s="52" t="str">
        <f>IF(Inventaires!H984="","",Inventaires!H984)</f>
        <v/>
      </c>
      <c r="E983" s="37" t="str">
        <f t="shared" si="90"/>
        <v/>
      </c>
      <c r="F983" s="37" t="str">
        <f>IF(OR(Inventaires!H984="",Rapport!A$2&lt;&gt;Inventaires!H984),"",Inventaires!I984)</f>
        <v/>
      </c>
      <c r="G983" s="37" t="str">
        <f t="shared" si="91"/>
        <v/>
      </c>
      <c r="H983" s="37" t="str">
        <f>IF(OR(F983&lt;&gt;Rapport!$C$1,F983=""),"",ROW())</f>
        <v/>
      </c>
      <c r="I983" s="52" t="str">
        <f ca="1">IF(COUNTIF($I$3:I982,F983)&lt;1,F983,"")</f>
        <v/>
      </c>
      <c r="J983" s="37" t="str">
        <f t="shared" ca="1" si="92"/>
        <v/>
      </c>
      <c r="K983" s="51" t="str">
        <f>IF(Inventaires!I984="","",Inventaires!I984)</f>
        <v/>
      </c>
      <c r="L983" s="37" t="str">
        <f t="shared" si="95"/>
        <v/>
      </c>
    </row>
    <row r="984" spans="1:12" x14ac:dyDescent="0.3">
      <c r="A984" s="53" t="str">
        <f t="shared" ca="1" si="93"/>
        <v/>
      </c>
      <c r="B984" s="54" t="str">
        <f t="shared" ca="1" si="94"/>
        <v/>
      </c>
      <c r="D984" s="52" t="str">
        <f>IF(Inventaires!H985="","",Inventaires!H985)</f>
        <v/>
      </c>
      <c r="E984" s="37" t="str">
        <f t="shared" si="90"/>
        <v/>
      </c>
      <c r="F984" s="37" t="str">
        <f>IF(OR(Inventaires!H985="",Rapport!A$2&lt;&gt;Inventaires!H985),"",Inventaires!I985)</f>
        <v/>
      </c>
      <c r="G984" s="37" t="str">
        <f t="shared" si="91"/>
        <v/>
      </c>
      <c r="H984" s="37" t="str">
        <f>IF(OR(F984&lt;&gt;Rapport!$C$1,F984=""),"",ROW())</f>
        <v/>
      </c>
      <c r="I984" s="52" t="str">
        <f ca="1">IF(COUNTIF($I$3:I983,F984)&lt;1,F984,"")</f>
        <v/>
      </c>
      <c r="J984" s="37" t="str">
        <f t="shared" ca="1" si="92"/>
        <v/>
      </c>
      <c r="K984" s="51" t="str">
        <f>IF(Inventaires!I985="","",Inventaires!I985)</f>
        <v/>
      </c>
      <c r="L984" s="37" t="str">
        <f t="shared" si="95"/>
        <v/>
      </c>
    </row>
    <row r="985" spans="1:12" x14ac:dyDescent="0.3">
      <c r="A985" s="53" t="str">
        <f t="shared" ca="1" si="93"/>
        <v/>
      </c>
      <c r="B985" s="54" t="str">
        <f t="shared" ca="1" si="94"/>
        <v/>
      </c>
      <c r="D985" s="52" t="str">
        <f>IF(Inventaires!H986="","",Inventaires!H986)</f>
        <v/>
      </c>
      <c r="E985" s="37" t="str">
        <f t="shared" si="90"/>
        <v/>
      </c>
      <c r="F985" s="37" t="str">
        <f>IF(OR(Inventaires!H986="",Rapport!A$2&lt;&gt;Inventaires!H986),"",Inventaires!I986)</f>
        <v/>
      </c>
      <c r="G985" s="37" t="str">
        <f t="shared" si="91"/>
        <v/>
      </c>
      <c r="H985" s="37" t="str">
        <f>IF(OR(F985&lt;&gt;Rapport!$C$1,F985=""),"",ROW())</f>
        <v/>
      </c>
      <c r="I985" s="52" t="str">
        <f ca="1">IF(COUNTIF($I$3:I984,F985)&lt;1,F985,"")</f>
        <v/>
      </c>
      <c r="J985" s="37" t="str">
        <f t="shared" ca="1" si="92"/>
        <v/>
      </c>
      <c r="K985" s="51" t="str">
        <f>IF(Inventaires!I986="","",Inventaires!I986)</f>
        <v/>
      </c>
      <c r="L985" s="37" t="str">
        <f t="shared" si="95"/>
        <v/>
      </c>
    </row>
    <row r="986" spans="1:12" x14ac:dyDescent="0.3">
      <c r="A986" s="53" t="str">
        <f t="shared" ca="1" si="93"/>
        <v/>
      </c>
      <c r="B986" s="54" t="str">
        <f t="shared" ca="1" si="94"/>
        <v/>
      </c>
      <c r="D986" s="52" t="str">
        <f>IF(Inventaires!H987="","",Inventaires!H987)</f>
        <v/>
      </c>
      <c r="E986" s="37" t="str">
        <f t="shared" si="90"/>
        <v/>
      </c>
      <c r="F986" s="37" t="str">
        <f>IF(OR(Inventaires!H987="",Rapport!A$2&lt;&gt;Inventaires!H987),"",Inventaires!I987)</f>
        <v/>
      </c>
      <c r="G986" s="37" t="str">
        <f t="shared" si="91"/>
        <v/>
      </c>
      <c r="H986" s="37" t="str">
        <f>IF(OR(F986&lt;&gt;Rapport!$C$1,F986=""),"",ROW())</f>
        <v/>
      </c>
      <c r="I986" s="52" t="str">
        <f ca="1">IF(COUNTIF($I$3:I985,F986)&lt;1,F986,"")</f>
        <v/>
      </c>
      <c r="J986" s="37" t="str">
        <f t="shared" ca="1" si="92"/>
        <v/>
      </c>
      <c r="K986" s="51" t="str">
        <f>IF(Inventaires!I987="","",Inventaires!I987)</f>
        <v/>
      </c>
      <c r="L986" s="37" t="str">
        <f t="shared" si="95"/>
        <v/>
      </c>
    </row>
    <row r="987" spans="1:12" x14ac:dyDescent="0.3">
      <c r="A987" s="53" t="str">
        <f t="shared" ca="1" si="93"/>
        <v/>
      </c>
      <c r="B987" s="54" t="str">
        <f t="shared" ca="1" si="94"/>
        <v/>
      </c>
      <c r="D987" s="52" t="str">
        <f>IF(Inventaires!H988="","",Inventaires!H988)</f>
        <v/>
      </c>
      <c r="E987" s="37" t="str">
        <f t="shared" si="90"/>
        <v/>
      </c>
      <c r="F987" s="37" t="str">
        <f>IF(OR(Inventaires!H988="",Rapport!A$2&lt;&gt;Inventaires!H988),"",Inventaires!I988)</f>
        <v/>
      </c>
      <c r="G987" s="37" t="str">
        <f t="shared" si="91"/>
        <v/>
      </c>
      <c r="H987" s="37" t="str">
        <f>IF(OR(F987&lt;&gt;Rapport!$C$1,F987=""),"",ROW())</f>
        <v/>
      </c>
      <c r="I987" s="52" t="str">
        <f ca="1">IF(COUNTIF($I$3:I986,F987)&lt;1,F987,"")</f>
        <v/>
      </c>
      <c r="J987" s="37" t="str">
        <f t="shared" ca="1" si="92"/>
        <v/>
      </c>
      <c r="K987" s="51" t="str">
        <f>IF(Inventaires!I988="","",Inventaires!I988)</f>
        <v/>
      </c>
      <c r="L987" s="37" t="str">
        <f t="shared" si="95"/>
        <v/>
      </c>
    </row>
    <row r="988" spans="1:12" x14ac:dyDescent="0.3">
      <c r="A988" s="53" t="str">
        <f t="shared" ca="1" si="93"/>
        <v/>
      </c>
      <c r="B988" s="54" t="str">
        <f t="shared" ca="1" si="94"/>
        <v/>
      </c>
      <c r="D988" s="52" t="str">
        <f>IF(Inventaires!H989="","",Inventaires!H989)</f>
        <v/>
      </c>
      <c r="E988" s="37" t="str">
        <f t="shared" si="90"/>
        <v/>
      </c>
      <c r="F988" s="37" t="str">
        <f>IF(OR(Inventaires!H989="",Rapport!A$2&lt;&gt;Inventaires!H989),"",Inventaires!I989)</f>
        <v/>
      </c>
      <c r="G988" s="37" t="str">
        <f t="shared" si="91"/>
        <v/>
      </c>
      <c r="H988" s="37" t="str">
        <f>IF(OR(F988&lt;&gt;Rapport!$C$1,F988=""),"",ROW())</f>
        <v/>
      </c>
      <c r="I988" s="52" t="str">
        <f ca="1">IF(COUNTIF($I$3:I987,F988)&lt;1,F988,"")</f>
        <v/>
      </c>
      <c r="J988" s="37" t="str">
        <f t="shared" ca="1" si="92"/>
        <v/>
      </c>
      <c r="K988" s="51" t="str">
        <f>IF(Inventaires!I989="","",Inventaires!I989)</f>
        <v/>
      </c>
      <c r="L988" s="37" t="str">
        <f t="shared" si="95"/>
        <v/>
      </c>
    </row>
    <row r="989" spans="1:12" x14ac:dyDescent="0.3">
      <c r="A989" s="53" t="str">
        <f t="shared" ca="1" si="93"/>
        <v/>
      </c>
      <c r="B989" s="54" t="str">
        <f t="shared" ca="1" si="94"/>
        <v/>
      </c>
      <c r="D989" s="52" t="str">
        <f>IF(Inventaires!H990="","",Inventaires!H990)</f>
        <v/>
      </c>
      <c r="E989" s="37" t="str">
        <f t="shared" si="90"/>
        <v/>
      </c>
      <c r="F989" s="37" t="str">
        <f>IF(OR(Inventaires!H990="",Rapport!A$2&lt;&gt;Inventaires!H990),"",Inventaires!I990)</f>
        <v/>
      </c>
      <c r="G989" s="37" t="str">
        <f t="shared" si="91"/>
        <v/>
      </c>
      <c r="H989" s="37" t="str">
        <f>IF(OR(F989&lt;&gt;Rapport!$C$1,F989=""),"",ROW())</f>
        <v/>
      </c>
      <c r="I989" s="52" t="str">
        <f ca="1">IF(COUNTIF($I$3:I988,F989)&lt;1,F989,"")</f>
        <v/>
      </c>
      <c r="J989" s="37" t="str">
        <f t="shared" ca="1" si="92"/>
        <v/>
      </c>
      <c r="K989" s="51" t="str">
        <f>IF(Inventaires!I990="","",Inventaires!I990)</f>
        <v/>
      </c>
      <c r="L989" s="37" t="str">
        <f t="shared" si="95"/>
        <v/>
      </c>
    </row>
    <row r="990" spans="1:12" x14ac:dyDescent="0.3">
      <c r="A990" s="53" t="str">
        <f t="shared" ca="1" si="93"/>
        <v/>
      </c>
      <c r="B990" s="54" t="str">
        <f t="shared" ca="1" si="94"/>
        <v/>
      </c>
      <c r="D990" s="52" t="str">
        <f>IF(Inventaires!H991="","",Inventaires!H991)</f>
        <v/>
      </c>
      <c r="E990" s="37" t="str">
        <f t="shared" si="90"/>
        <v/>
      </c>
      <c r="F990" s="37" t="str">
        <f>IF(OR(Inventaires!H991="",Rapport!A$2&lt;&gt;Inventaires!H991),"",Inventaires!I991)</f>
        <v/>
      </c>
      <c r="G990" s="37" t="str">
        <f t="shared" si="91"/>
        <v/>
      </c>
      <c r="H990" s="37" t="str">
        <f>IF(OR(F990&lt;&gt;Rapport!$C$1,F990=""),"",ROW())</f>
        <v/>
      </c>
      <c r="I990" s="52" t="str">
        <f ca="1">IF(COUNTIF($I$3:I989,F990)&lt;1,F990,"")</f>
        <v/>
      </c>
      <c r="J990" s="37" t="str">
        <f t="shared" ca="1" si="92"/>
        <v/>
      </c>
      <c r="K990" s="51" t="str">
        <f>IF(Inventaires!I991="","",Inventaires!I991)</f>
        <v/>
      </c>
      <c r="L990" s="37" t="str">
        <f t="shared" si="95"/>
        <v/>
      </c>
    </row>
    <row r="991" spans="1:12" x14ac:dyDescent="0.3">
      <c r="A991" s="53" t="str">
        <f t="shared" ca="1" si="93"/>
        <v/>
      </c>
      <c r="B991" s="54" t="str">
        <f t="shared" ca="1" si="94"/>
        <v/>
      </c>
      <c r="D991" s="52" t="str">
        <f>IF(Inventaires!H992="","",Inventaires!H992)</f>
        <v/>
      </c>
      <c r="E991" s="37" t="str">
        <f t="shared" si="90"/>
        <v/>
      </c>
      <c r="F991" s="37" t="str">
        <f>IF(OR(Inventaires!H992="",Rapport!A$2&lt;&gt;Inventaires!H992),"",Inventaires!I992)</f>
        <v/>
      </c>
      <c r="G991" s="37" t="str">
        <f t="shared" si="91"/>
        <v/>
      </c>
      <c r="H991" s="37" t="str">
        <f>IF(OR(F991&lt;&gt;Rapport!$C$1,F991=""),"",ROW())</f>
        <v/>
      </c>
      <c r="I991" s="52" t="str">
        <f ca="1">IF(COUNTIF($I$3:I990,F991)&lt;1,F991,"")</f>
        <v/>
      </c>
      <c r="J991" s="37" t="str">
        <f t="shared" ca="1" si="92"/>
        <v/>
      </c>
      <c r="K991" s="51" t="str">
        <f>IF(Inventaires!I992="","",Inventaires!I992)</f>
        <v/>
      </c>
      <c r="L991" s="37" t="str">
        <f t="shared" si="95"/>
        <v/>
      </c>
    </row>
    <row r="992" spans="1:12" x14ac:dyDescent="0.3">
      <c r="A992" s="53" t="str">
        <f t="shared" ca="1" si="93"/>
        <v/>
      </c>
      <c r="B992" s="54" t="str">
        <f t="shared" ca="1" si="94"/>
        <v/>
      </c>
      <c r="D992" s="52" t="str">
        <f>IF(Inventaires!H993="","",Inventaires!H993)</f>
        <v/>
      </c>
      <c r="E992" s="37" t="str">
        <f t="shared" si="90"/>
        <v/>
      </c>
      <c r="F992" s="37" t="str">
        <f>IF(OR(Inventaires!H993="",Rapport!A$2&lt;&gt;Inventaires!H993),"",Inventaires!I993)</f>
        <v/>
      </c>
      <c r="G992" s="37" t="str">
        <f t="shared" si="91"/>
        <v/>
      </c>
      <c r="H992" s="37" t="str">
        <f>IF(OR(F992&lt;&gt;Rapport!$C$1,F992=""),"",ROW())</f>
        <v/>
      </c>
      <c r="I992" s="52" t="str">
        <f ca="1">IF(COUNTIF($I$3:I991,F992)&lt;1,F992,"")</f>
        <v/>
      </c>
      <c r="J992" s="37" t="str">
        <f t="shared" ca="1" si="92"/>
        <v/>
      </c>
      <c r="K992" s="51" t="str">
        <f>IF(Inventaires!I993="","",Inventaires!I993)</f>
        <v/>
      </c>
      <c r="L992" s="37" t="str">
        <f t="shared" si="95"/>
        <v/>
      </c>
    </row>
    <row r="993" spans="1:12" x14ac:dyDescent="0.3">
      <c r="A993" s="53" t="str">
        <f t="shared" ca="1" si="93"/>
        <v/>
      </c>
      <c r="B993" s="54" t="str">
        <f t="shared" ca="1" si="94"/>
        <v/>
      </c>
      <c r="D993" s="52" t="str">
        <f>IF(Inventaires!H994="","",Inventaires!H994)</f>
        <v/>
      </c>
      <c r="E993" s="37" t="str">
        <f t="shared" si="90"/>
        <v/>
      </c>
      <c r="F993" s="37" t="str">
        <f>IF(OR(Inventaires!H994="",Rapport!A$2&lt;&gt;Inventaires!H994),"",Inventaires!I994)</f>
        <v/>
      </c>
      <c r="G993" s="37" t="str">
        <f t="shared" si="91"/>
        <v/>
      </c>
      <c r="H993" s="37" t="str">
        <f>IF(OR(F993&lt;&gt;Rapport!$C$1,F993=""),"",ROW())</f>
        <v/>
      </c>
      <c r="I993" s="52" t="str">
        <f ca="1">IF(COUNTIF($I$3:I992,F993)&lt;1,F993,"")</f>
        <v/>
      </c>
      <c r="J993" s="37" t="str">
        <f t="shared" ca="1" si="92"/>
        <v/>
      </c>
      <c r="K993" s="51" t="str">
        <f>IF(Inventaires!I994="","",Inventaires!I994)</f>
        <v/>
      </c>
      <c r="L993" s="37" t="str">
        <f t="shared" si="95"/>
        <v/>
      </c>
    </row>
    <row r="994" spans="1:12" x14ac:dyDescent="0.3">
      <c r="A994" s="53" t="str">
        <f t="shared" ca="1" si="93"/>
        <v/>
      </c>
      <c r="B994" s="54" t="str">
        <f t="shared" ca="1" si="94"/>
        <v/>
      </c>
      <c r="D994" s="52" t="str">
        <f>IF(Inventaires!H995="","",Inventaires!H995)</f>
        <v/>
      </c>
      <c r="E994" s="37" t="str">
        <f t="shared" si="90"/>
        <v/>
      </c>
      <c r="F994" s="37" t="str">
        <f>IF(OR(Inventaires!H995="",Rapport!A$2&lt;&gt;Inventaires!H995),"",Inventaires!I995)</f>
        <v/>
      </c>
      <c r="G994" s="37" t="str">
        <f t="shared" si="91"/>
        <v/>
      </c>
      <c r="H994" s="37" t="str">
        <f>IF(OR(F994&lt;&gt;Rapport!$C$1,F994=""),"",ROW())</f>
        <v/>
      </c>
      <c r="I994" s="52" t="str">
        <f ca="1">IF(COUNTIF($I$3:I993,F994)&lt;1,F994,"")</f>
        <v/>
      </c>
      <c r="J994" s="37" t="str">
        <f t="shared" ca="1" si="92"/>
        <v/>
      </c>
      <c r="K994" s="51" t="str">
        <f>IF(Inventaires!I995="","",Inventaires!I995)</f>
        <v/>
      </c>
      <c r="L994" s="37" t="str">
        <f t="shared" si="95"/>
        <v/>
      </c>
    </row>
    <row r="995" spans="1:12" x14ac:dyDescent="0.3">
      <c r="A995" s="53" t="str">
        <f t="shared" ca="1" si="93"/>
        <v/>
      </c>
      <c r="B995" s="54" t="str">
        <f t="shared" ca="1" si="94"/>
        <v/>
      </c>
      <c r="D995" s="52" t="str">
        <f>IF(Inventaires!H996="","",Inventaires!H996)</f>
        <v/>
      </c>
      <c r="E995" s="37" t="str">
        <f t="shared" si="90"/>
        <v/>
      </c>
      <c r="F995" s="37" t="str">
        <f>IF(OR(Inventaires!H996="",Rapport!A$2&lt;&gt;Inventaires!H996),"",Inventaires!I996)</f>
        <v/>
      </c>
      <c r="G995" s="37" t="str">
        <f t="shared" si="91"/>
        <v/>
      </c>
      <c r="H995" s="37" t="str">
        <f>IF(OR(F995&lt;&gt;Rapport!$C$1,F995=""),"",ROW())</f>
        <v/>
      </c>
      <c r="I995" s="52" t="str">
        <f ca="1">IF(COUNTIF($I$3:I994,F995)&lt;1,F995,"")</f>
        <v/>
      </c>
      <c r="J995" s="37" t="str">
        <f t="shared" ca="1" si="92"/>
        <v/>
      </c>
      <c r="K995" s="51" t="str">
        <f>IF(Inventaires!I996="","",Inventaires!I996)</f>
        <v/>
      </c>
      <c r="L995" s="37" t="str">
        <f t="shared" si="95"/>
        <v/>
      </c>
    </row>
    <row r="996" spans="1:12" x14ac:dyDescent="0.3">
      <c r="A996" s="53" t="str">
        <f t="shared" ca="1" si="93"/>
        <v/>
      </c>
      <c r="B996" s="54" t="str">
        <f t="shared" ca="1" si="94"/>
        <v/>
      </c>
      <c r="D996" s="52" t="str">
        <f>IF(Inventaires!H997="","",Inventaires!H997)</f>
        <v/>
      </c>
      <c r="E996" s="37" t="str">
        <f t="shared" si="90"/>
        <v/>
      </c>
      <c r="F996" s="37" t="str">
        <f>IF(OR(Inventaires!H997="",Rapport!A$2&lt;&gt;Inventaires!H997),"",Inventaires!I997)</f>
        <v/>
      </c>
      <c r="G996" s="37" t="str">
        <f t="shared" si="91"/>
        <v/>
      </c>
      <c r="H996" s="37" t="str">
        <f>IF(OR(F996&lt;&gt;Rapport!$C$1,F996=""),"",ROW())</f>
        <v/>
      </c>
      <c r="I996" s="52" t="str">
        <f ca="1">IF(COUNTIF($I$3:I995,F996)&lt;1,F996,"")</f>
        <v/>
      </c>
      <c r="J996" s="37" t="str">
        <f t="shared" ca="1" si="92"/>
        <v/>
      </c>
      <c r="K996" s="51" t="str">
        <f>IF(Inventaires!I997="","",Inventaires!I997)</f>
        <v/>
      </c>
      <c r="L996" s="37" t="str">
        <f t="shared" si="95"/>
        <v/>
      </c>
    </row>
    <row r="997" spans="1:12" x14ac:dyDescent="0.3">
      <c r="A997" s="53" t="str">
        <f t="shared" ca="1" si="93"/>
        <v/>
      </c>
      <c r="B997" s="54" t="str">
        <f t="shared" ca="1" si="94"/>
        <v/>
      </c>
      <c r="D997" s="52" t="str">
        <f>IF(Inventaires!H998="","",Inventaires!H998)</f>
        <v/>
      </c>
      <c r="E997" s="37" t="str">
        <f t="shared" si="90"/>
        <v/>
      </c>
      <c r="F997" s="37" t="str">
        <f>IF(OR(Inventaires!H998="",Rapport!A$2&lt;&gt;Inventaires!H998),"",Inventaires!I998)</f>
        <v/>
      </c>
      <c r="G997" s="37" t="str">
        <f t="shared" si="91"/>
        <v/>
      </c>
      <c r="H997" s="37" t="str">
        <f>IF(OR(F997&lt;&gt;Rapport!$C$1,F997=""),"",ROW())</f>
        <v/>
      </c>
      <c r="I997" s="52" t="str">
        <f ca="1">IF(COUNTIF($I$3:I996,F997)&lt;1,F997,"")</f>
        <v/>
      </c>
      <c r="J997" s="37" t="str">
        <f t="shared" ca="1" si="92"/>
        <v/>
      </c>
      <c r="K997" s="51" t="str">
        <f>IF(Inventaires!I998="","",Inventaires!I998)</f>
        <v/>
      </c>
      <c r="L997" s="37" t="str">
        <f t="shared" si="95"/>
        <v/>
      </c>
    </row>
    <row r="998" spans="1:12" x14ac:dyDescent="0.3">
      <c r="A998" s="53" t="str">
        <f t="shared" ca="1" si="93"/>
        <v/>
      </c>
      <c r="B998" s="54" t="str">
        <f t="shared" ca="1" si="94"/>
        <v/>
      </c>
      <c r="D998" s="52" t="str">
        <f>IF(Inventaires!H999="","",Inventaires!H999)</f>
        <v/>
      </c>
      <c r="E998" s="37" t="str">
        <f t="shared" si="90"/>
        <v/>
      </c>
      <c r="F998" s="37" t="str">
        <f>IF(OR(Inventaires!H999="",Rapport!A$2&lt;&gt;Inventaires!H999),"",Inventaires!I999)</f>
        <v/>
      </c>
      <c r="G998" s="37" t="str">
        <f t="shared" si="91"/>
        <v/>
      </c>
      <c r="H998" s="37" t="str">
        <f>IF(OR(F998&lt;&gt;Rapport!$C$1,F998=""),"",ROW())</f>
        <v/>
      </c>
      <c r="I998" s="52" t="str">
        <f ca="1">IF(COUNTIF($I$3:I997,F998)&lt;1,F998,"")</f>
        <v/>
      </c>
      <c r="J998" s="37" t="str">
        <f t="shared" ca="1" si="92"/>
        <v/>
      </c>
      <c r="K998" s="51" t="str">
        <f>IF(Inventaires!I999="","",Inventaires!I999)</f>
        <v/>
      </c>
      <c r="L998" s="37" t="str">
        <f t="shared" si="95"/>
        <v/>
      </c>
    </row>
    <row r="999" spans="1:12" x14ac:dyDescent="0.3">
      <c r="A999" s="53" t="str">
        <f t="shared" ca="1" si="93"/>
        <v/>
      </c>
      <c r="B999" s="54" t="str">
        <f t="shared" ca="1" si="94"/>
        <v/>
      </c>
      <c r="D999" s="52" t="str">
        <f>IF(Inventaires!H1000="","",Inventaires!H1000)</f>
        <v/>
      </c>
      <c r="E999" s="37" t="str">
        <f t="shared" si="90"/>
        <v/>
      </c>
      <c r="F999" s="37" t="str">
        <f>IF(OR(Inventaires!H1000="",Rapport!A$2&lt;&gt;Inventaires!H1000),"",Inventaires!I1000)</f>
        <v/>
      </c>
      <c r="G999" s="37" t="str">
        <f t="shared" si="91"/>
        <v/>
      </c>
      <c r="H999" s="37" t="str">
        <f>IF(OR(F999&lt;&gt;Rapport!$C$1,F999=""),"",ROW())</f>
        <v/>
      </c>
      <c r="I999" s="52" t="str">
        <f ca="1">IF(COUNTIF($I$3:I998,F999)&lt;1,F999,"")</f>
        <v/>
      </c>
      <c r="J999" s="37" t="str">
        <f t="shared" ca="1" si="92"/>
        <v/>
      </c>
      <c r="K999" s="51" t="str">
        <f>IF(Inventaires!I1000="","",Inventaires!I1000)</f>
        <v/>
      </c>
      <c r="L999" s="37" t="str">
        <f t="shared" si="95"/>
        <v/>
      </c>
    </row>
    <row r="1000" spans="1:12" x14ac:dyDescent="0.3">
      <c r="A1000" s="53" t="str">
        <f t="shared" ca="1" si="93"/>
        <v/>
      </c>
      <c r="B1000" s="54" t="str">
        <f t="shared" ca="1" si="94"/>
        <v/>
      </c>
      <c r="D1000" s="52" t="str">
        <f>IF(Inventaires!H1001="","",Inventaires!H1001)</f>
        <v/>
      </c>
      <c r="E1000" s="37" t="str">
        <f t="shared" si="90"/>
        <v/>
      </c>
      <c r="F1000" s="37" t="str">
        <f>IF(OR(Inventaires!H1001="",Rapport!A$2&lt;&gt;Inventaires!H1001),"",Inventaires!I1001)</f>
        <v/>
      </c>
      <c r="G1000" s="37" t="str">
        <f t="shared" si="91"/>
        <v/>
      </c>
      <c r="H1000" s="37" t="str">
        <f>IF(OR(F1000&lt;&gt;Rapport!$C$1,F1000=""),"",ROW())</f>
        <v/>
      </c>
      <c r="I1000" s="52" t="str">
        <f ca="1">IF(COUNTIF($I$3:I999,F1000)&lt;1,F1000,"")</f>
        <v/>
      </c>
      <c r="J1000" s="37" t="str">
        <f t="shared" ca="1" si="92"/>
        <v/>
      </c>
      <c r="K1000" s="51" t="str">
        <f>IF(Inventaires!I1001="","",Inventaires!I1001)</f>
        <v/>
      </c>
      <c r="L1000" s="37" t="str">
        <f t="shared" si="95"/>
        <v/>
      </c>
    </row>
    <row r="1001" spans="1:12" x14ac:dyDescent="0.3">
      <c r="A1001" s="53" t="str">
        <f t="shared" ca="1" si="93"/>
        <v/>
      </c>
      <c r="B1001" s="54" t="str">
        <f t="shared" ca="1" si="94"/>
        <v/>
      </c>
      <c r="D1001" s="52" t="str">
        <f>IF(Inventaires!H1002="","",Inventaires!H1002)</f>
        <v/>
      </c>
      <c r="E1001" s="37" t="str">
        <f t="shared" si="90"/>
        <v/>
      </c>
      <c r="F1001" s="37" t="str">
        <f>IF(OR(Inventaires!H1002="",Rapport!A$2&lt;&gt;Inventaires!H1002),"",Inventaires!I1002)</f>
        <v/>
      </c>
      <c r="G1001" s="37" t="str">
        <f t="shared" si="91"/>
        <v/>
      </c>
      <c r="H1001" s="37" t="str">
        <f>IF(OR(F1001&lt;&gt;Rapport!$C$1,F1001=""),"",ROW())</f>
        <v/>
      </c>
      <c r="I1001" s="52" t="str">
        <f ca="1">IF(COUNTIF($I$3:I1000,F1001)&lt;1,F1001,"")</f>
        <v/>
      </c>
      <c r="J1001" s="37" t="str">
        <f t="shared" ca="1" si="92"/>
        <v/>
      </c>
      <c r="K1001" s="51" t="str">
        <f>IF(Inventaires!I1002="","",Inventaires!I1002)</f>
        <v/>
      </c>
      <c r="L1001" s="37" t="str">
        <f t="shared" si="95"/>
        <v/>
      </c>
    </row>
    <row r="1002" spans="1:12" x14ac:dyDescent="0.3">
      <c r="A1002" s="53" t="str">
        <f t="shared" ca="1" si="93"/>
        <v/>
      </c>
      <c r="B1002" s="54" t="str">
        <f t="shared" ca="1" si="94"/>
        <v/>
      </c>
      <c r="D1002" s="52" t="str">
        <f>IF(Inventaires!H1003="","",Inventaires!H1003)</f>
        <v/>
      </c>
      <c r="E1002" s="37" t="str">
        <f t="shared" si="90"/>
        <v/>
      </c>
      <c r="F1002" s="37" t="str">
        <f>IF(OR(Inventaires!H1003="",Rapport!A$2&lt;&gt;Inventaires!H1003),"",Inventaires!I1003)</f>
        <v/>
      </c>
      <c r="G1002" s="37" t="str">
        <f t="shared" si="91"/>
        <v/>
      </c>
      <c r="H1002" s="37" t="str">
        <f>IF(OR(F1002&lt;&gt;Rapport!$C$1,F1002=""),"",ROW())</f>
        <v/>
      </c>
      <c r="I1002" s="52" t="str">
        <f ca="1">IF(COUNTIF($I$3:I1001,F1002)&lt;1,F1002,"")</f>
        <v/>
      </c>
      <c r="J1002" s="37" t="str">
        <f t="shared" ca="1" si="92"/>
        <v/>
      </c>
      <c r="K1002" s="51" t="str">
        <f>IF(Inventaires!I1003="","",Inventaires!I1003)</f>
        <v/>
      </c>
      <c r="L1002" s="37" t="str">
        <f t="shared" si="95"/>
        <v/>
      </c>
    </row>
    <row r="1003" spans="1:12" x14ac:dyDescent="0.3">
      <c r="A1003" s="53" t="str">
        <f t="shared" ca="1" si="93"/>
        <v/>
      </c>
      <c r="B1003" s="54" t="str">
        <f t="shared" ca="1" si="94"/>
        <v/>
      </c>
      <c r="D1003" s="52" t="str">
        <f>IF(Inventaires!H1004="","",Inventaires!H1004)</f>
        <v/>
      </c>
      <c r="E1003" s="37" t="str">
        <f t="shared" si="90"/>
        <v/>
      </c>
      <c r="F1003" s="37" t="str">
        <f>IF(OR(Inventaires!H1004="",Rapport!A$2&lt;&gt;Inventaires!H1004),"",Inventaires!I1004)</f>
        <v/>
      </c>
      <c r="G1003" s="37" t="str">
        <f t="shared" si="91"/>
        <v/>
      </c>
      <c r="H1003" s="37" t="str">
        <f>IF(OR(F1003&lt;&gt;Rapport!$C$1,F1003=""),"",ROW())</f>
        <v/>
      </c>
      <c r="I1003" s="52" t="str">
        <f ca="1">IF(COUNTIF($I$3:I1002,F1003)&lt;1,F1003,"")</f>
        <v/>
      </c>
      <c r="J1003" s="37" t="str">
        <f t="shared" ca="1" si="92"/>
        <v/>
      </c>
      <c r="K1003" s="51" t="str">
        <f>IF(Inventaires!I1004="","",Inventaires!I1004)</f>
        <v/>
      </c>
      <c r="L1003" s="37" t="str">
        <f t="shared" si="95"/>
        <v/>
      </c>
    </row>
    <row r="1004" spans="1:12" x14ac:dyDescent="0.3">
      <c r="A1004" s="53" t="str">
        <f t="shared" ca="1" si="93"/>
        <v/>
      </c>
      <c r="B1004" s="54" t="str">
        <f t="shared" ca="1" si="94"/>
        <v/>
      </c>
      <c r="D1004" s="52" t="str">
        <f>IF(Inventaires!H1005="","",Inventaires!H1005)</f>
        <v/>
      </c>
      <c r="E1004" s="37" t="str">
        <f t="shared" si="90"/>
        <v/>
      </c>
      <c r="F1004" s="37" t="str">
        <f>IF(OR(Inventaires!H1005="",Rapport!A$2&lt;&gt;Inventaires!H1005),"",Inventaires!I1005)</f>
        <v/>
      </c>
      <c r="G1004" s="37" t="str">
        <f t="shared" si="91"/>
        <v/>
      </c>
      <c r="H1004" s="37" t="str">
        <f>IF(OR(F1004&lt;&gt;Rapport!$C$1,F1004=""),"",ROW())</f>
        <v/>
      </c>
      <c r="I1004" s="52" t="str">
        <f ca="1">IF(COUNTIF($I$3:I1003,F1004)&lt;1,F1004,"")</f>
        <v/>
      </c>
      <c r="J1004" s="37" t="str">
        <f t="shared" ca="1" si="92"/>
        <v/>
      </c>
      <c r="K1004" s="51" t="str">
        <f>IF(Inventaires!I1005="","",Inventaires!I1005)</f>
        <v/>
      </c>
      <c r="L1004" s="37" t="str">
        <f t="shared" si="95"/>
        <v/>
      </c>
    </row>
    <row r="1005" spans="1:12" x14ac:dyDescent="0.3">
      <c r="A1005" s="53" t="str">
        <f t="shared" ca="1" si="93"/>
        <v/>
      </c>
      <c r="B1005" s="54" t="str">
        <f t="shared" ca="1" si="94"/>
        <v/>
      </c>
      <c r="D1005" s="52" t="str">
        <f>IF(Inventaires!H1006="","",Inventaires!H1006)</f>
        <v/>
      </c>
      <c r="E1005" s="37" t="str">
        <f t="shared" si="90"/>
        <v/>
      </c>
      <c r="F1005" s="37" t="str">
        <f>IF(OR(Inventaires!H1006="",Rapport!A$2&lt;&gt;Inventaires!H1006),"",Inventaires!I1006)</f>
        <v/>
      </c>
      <c r="G1005" s="37" t="str">
        <f t="shared" si="91"/>
        <v/>
      </c>
      <c r="H1005" s="37" t="str">
        <f>IF(OR(F1005&lt;&gt;Rapport!$C$1,F1005=""),"",ROW())</f>
        <v/>
      </c>
      <c r="I1005" s="52" t="str">
        <f ca="1">IF(COUNTIF($I$3:I1004,F1005)&lt;1,F1005,"")</f>
        <v/>
      </c>
      <c r="J1005" s="37" t="str">
        <f t="shared" ca="1" si="92"/>
        <v/>
      </c>
      <c r="K1005" s="51" t="str">
        <f>IF(Inventaires!I1006="","",Inventaires!I1006)</f>
        <v/>
      </c>
      <c r="L1005" s="37" t="str">
        <f t="shared" si="95"/>
        <v/>
      </c>
    </row>
    <row r="1006" spans="1:12" x14ac:dyDescent="0.3">
      <c r="A1006" s="53" t="str">
        <f t="shared" ca="1" si="93"/>
        <v/>
      </c>
      <c r="B1006" s="54" t="str">
        <f t="shared" ca="1" si="94"/>
        <v/>
      </c>
      <c r="D1006" s="52" t="str">
        <f>IF(Inventaires!H1007="","",Inventaires!H1007)</f>
        <v/>
      </c>
      <c r="E1006" s="37" t="str">
        <f t="shared" si="90"/>
        <v/>
      </c>
      <c r="F1006" s="37" t="str">
        <f>IF(OR(Inventaires!H1007="",Rapport!A$2&lt;&gt;Inventaires!H1007),"",Inventaires!I1007)</f>
        <v/>
      </c>
      <c r="G1006" s="37" t="str">
        <f t="shared" si="91"/>
        <v/>
      </c>
      <c r="H1006" s="37" t="str">
        <f>IF(OR(F1006&lt;&gt;Rapport!$C$1,F1006=""),"",ROW())</f>
        <v/>
      </c>
      <c r="I1006" s="52" t="str">
        <f ca="1">IF(COUNTIF($I$3:I1005,F1006)&lt;1,F1006,"")</f>
        <v/>
      </c>
      <c r="J1006" s="37" t="str">
        <f t="shared" ca="1" si="92"/>
        <v/>
      </c>
      <c r="K1006" s="51" t="str">
        <f>IF(Inventaires!I1007="","",Inventaires!I1007)</f>
        <v/>
      </c>
      <c r="L1006" s="37" t="str">
        <f t="shared" si="95"/>
        <v/>
      </c>
    </row>
    <row r="1007" spans="1:12" x14ac:dyDescent="0.3">
      <c r="A1007" s="53" t="str">
        <f t="shared" ca="1" si="93"/>
        <v/>
      </c>
      <c r="B1007" s="54" t="str">
        <f t="shared" ca="1" si="94"/>
        <v/>
      </c>
      <c r="D1007" s="52" t="str">
        <f>IF(Inventaires!H1008="","",Inventaires!H1008)</f>
        <v/>
      </c>
      <c r="E1007" s="37" t="str">
        <f t="shared" si="90"/>
        <v/>
      </c>
      <c r="F1007" s="37" t="str">
        <f>IF(OR(Inventaires!H1008="",Rapport!A$2&lt;&gt;Inventaires!H1008),"",Inventaires!I1008)</f>
        <v/>
      </c>
      <c r="G1007" s="37" t="str">
        <f t="shared" si="91"/>
        <v/>
      </c>
      <c r="H1007" s="37" t="str">
        <f>IF(OR(F1007&lt;&gt;Rapport!$C$1,F1007=""),"",ROW())</f>
        <v/>
      </c>
      <c r="I1007" s="52" t="str">
        <f ca="1">IF(COUNTIF($I$3:I1006,F1007)&lt;1,F1007,"")</f>
        <v/>
      </c>
      <c r="J1007" s="37" t="str">
        <f t="shared" ca="1" si="92"/>
        <v/>
      </c>
      <c r="K1007" s="51" t="str">
        <f>IF(Inventaires!I1008="","",Inventaires!I1008)</f>
        <v/>
      </c>
      <c r="L1007" s="37" t="str">
        <f t="shared" si="95"/>
        <v/>
      </c>
    </row>
    <row r="1008" spans="1:12" x14ac:dyDescent="0.3">
      <c r="A1008" s="53" t="str">
        <f t="shared" ca="1" si="93"/>
        <v/>
      </c>
      <c r="B1008" s="54" t="str">
        <f t="shared" ca="1" si="94"/>
        <v/>
      </c>
      <c r="D1008" s="52" t="str">
        <f>IF(Inventaires!H1009="","",Inventaires!H1009)</f>
        <v/>
      </c>
      <c r="E1008" s="37" t="str">
        <f t="shared" si="90"/>
        <v/>
      </c>
      <c r="F1008" s="37" t="str">
        <f>IF(OR(Inventaires!H1009="",Rapport!A$2&lt;&gt;Inventaires!H1009),"",Inventaires!I1009)</f>
        <v/>
      </c>
      <c r="G1008" s="37" t="str">
        <f t="shared" si="91"/>
        <v/>
      </c>
      <c r="H1008" s="37" t="str">
        <f>IF(OR(F1008&lt;&gt;Rapport!$C$1,F1008=""),"",ROW())</f>
        <v/>
      </c>
      <c r="I1008" s="52" t="str">
        <f ca="1">IF(COUNTIF($I$3:I1007,F1008)&lt;1,F1008,"")</f>
        <v/>
      </c>
      <c r="J1008" s="37" t="str">
        <f t="shared" ca="1" si="92"/>
        <v/>
      </c>
      <c r="K1008" s="51" t="str">
        <f>IF(Inventaires!I1009="","",Inventaires!I1009)</f>
        <v/>
      </c>
      <c r="L1008" s="37" t="str">
        <f t="shared" si="95"/>
        <v/>
      </c>
    </row>
    <row r="1009" spans="1:12" x14ac:dyDescent="0.3">
      <c r="A1009" s="53" t="str">
        <f t="shared" ca="1" si="93"/>
        <v/>
      </c>
      <c r="B1009" s="54" t="str">
        <f t="shared" ca="1" si="94"/>
        <v/>
      </c>
      <c r="D1009" s="52" t="str">
        <f>IF(Inventaires!H1010="","",Inventaires!H1010)</f>
        <v/>
      </c>
      <c r="E1009" s="37" t="str">
        <f t="shared" si="90"/>
        <v/>
      </c>
      <c r="F1009" s="37" t="str">
        <f>IF(OR(Inventaires!H1010="",Rapport!A$2&lt;&gt;Inventaires!H1010),"",Inventaires!I1010)</f>
        <v/>
      </c>
      <c r="G1009" s="37" t="str">
        <f t="shared" si="91"/>
        <v/>
      </c>
      <c r="H1009" s="37" t="str">
        <f>IF(OR(F1009&lt;&gt;Rapport!$C$1,F1009=""),"",ROW())</f>
        <v/>
      </c>
      <c r="I1009" s="52" t="str">
        <f ca="1">IF(COUNTIF($I$3:I1008,F1009)&lt;1,F1009,"")</f>
        <v/>
      </c>
      <c r="J1009" s="37" t="str">
        <f t="shared" ca="1" si="92"/>
        <v/>
      </c>
      <c r="K1009" s="51" t="str">
        <f>IF(Inventaires!I1010="","",Inventaires!I1010)</f>
        <v/>
      </c>
      <c r="L1009" s="37" t="str">
        <f t="shared" si="95"/>
        <v/>
      </c>
    </row>
    <row r="1010" spans="1:12" x14ac:dyDescent="0.3">
      <c r="A1010" s="53" t="str">
        <f t="shared" ca="1" si="93"/>
        <v/>
      </c>
      <c r="B1010" s="54" t="str">
        <f t="shared" ca="1" si="94"/>
        <v/>
      </c>
      <c r="D1010" s="52" t="str">
        <f>IF(Inventaires!H1011="","",Inventaires!H1011)</f>
        <v/>
      </c>
      <c r="E1010" s="37" t="str">
        <f t="shared" si="90"/>
        <v/>
      </c>
      <c r="F1010" s="37" t="str">
        <f>IF(OR(Inventaires!H1011="",Rapport!A$2&lt;&gt;Inventaires!H1011),"",Inventaires!I1011)</f>
        <v/>
      </c>
      <c r="G1010" s="37" t="str">
        <f t="shared" si="91"/>
        <v/>
      </c>
      <c r="H1010" s="37" t="str">
        <f>IF(OR(F1010&lt;&gt;Rapport!$C$1,F1010=""),"",ROW())</f>
        <v/>
      </c>
      <c r="I1010" s="52" t="str">
        <f ca="1">IF(COUNTIF($I$3:I1009,F1010)&lt;1,F1010,"")</f>
        <v/>
      </c>
      <c r="J1010" s="37" t="str">
        <f t="shared" ca="1" si="92"/>
        <v/>
      </c>
      <c r="K1010" s="51" t="str">
        <f>IF(Inventaires!I1011="","",Inventaires!I1011)</f>
        <v/>
      </c>
      <c r="L1010" s="37" t="str">
        <f t="shared" si="95"/>
        <v/>
      </c>
    </row>
    <row r="1011" spans="1:12" x14ac:dyDescent="0.3">
      <c r="A1011" s="53" t="str">
        <f t="shared" ca="1" si="93"/>
        <v/>
      </c>
      <c r="B1011" s="54" t="str">
        <f t="shared" ca="1" si="94"/>
        <v/>
      </c>
      <c r="D1011" s="52" t="str">
        <f>IF(Inventaires!H1012="","",Inventaires!H1012)</f>
        <v/>
      </c>
      <c r="E1011" s="37" t="str">
        <f t="shared" si="90"/>
        <v/>
      </c>
      <c r="F1011" s="37" t="str">
        <f>IF(OR(Inventaires!H1012="",Rapport!A$2&lt;&gt;Inventaires!H1012),"",Inventaires!I1012)</f>
        <v/>
      </c>
      <c r="G1011" s="37" t="str">
        <f t="shared" si="91"/>
        <v/>
      </c>
      <c r="H1011" s="37" t="str">
        <f>IF(OR(F1011&lt;&gt;Rapport!$C$1,F1011=""),"",ROW())</f>
        <v/>
      </c>
      <c r="I1011" s="52" t="str">
        <f ca="1">IF(COUNTIF($I$3:I1010,F1011)&lt;1,F1011,"")</f>
        <v/>
      </c>
      <c r="J1011" s="37" t="str">
        <f t="shared" ca="1" si="92"/>
        <v/>
      </c>
      <c r="K1011" s="51" t="str">
        <f>IF(Inventaires!I1012="","",Inventaires!I1012)</f>
        <v/>
      </c>
      <c r="L1011" s="37" t="str">
        <f t="shared" si="95"/>
        <v/>
      </c>
    </row>
    <row r="1012" spans="1:12" x14ac:dyDescent="0.3">
      <c r="A1012" s="53" t="str">
        <f t="shared" ca="1" si="93"/>
        <v/>
      </c>
      <c r="B1012" s="54" t="str">
        <f t="shared" ca="1" si="94"/>
        <v/>
      </c>
      <c r="D1012" s="52" t="str">
        <f>IF(Inventaires!H1013="","",Inventaires!H1013)</f>
        <v/>
      </c>
      <c r="E1012" s="37" t="str">
        <f t="shared" si="90"/>
        <v/>
      </c>
      <c r="F1012" s="37" t="str">
        <f>IF(OR(Inventaires!H1013="",Rapport!A$2&lt;&gt;Inventaires!H1013),"",Inventaires!I1013)</f>
        <v/>
      </c>
      <c r="G1012" s="37" t="str">
        <f t="shared" si="91"/>
        <v/>
      </c>
      <c r="H1012" s="37" t="str">
        <f>IF(OR(F1012&lt;&gt;Rapport!$C$1,F1012=""),"",ROW())</f>
        <v/>
      </c>
      <c r="I1012" s="52" t="str">
        <f ca="1">IF(COUNTIF($I$3:I1011,F1012)&lt;1,F1012,"")</f>
        <v/>
      </c>
      <c r="J1012" s="37" t="str">
        <f t="shared" ca="1" si="92"/>
        <v/>
      </c>
      <c r="K1012" s="51" t="str">
        <f>IF(Inventaires!I1013="","",Inventaires!I1013)</f>
        <v/>
      </c>
      <c r="L1012" s="37" t="str">
        <f t="shared" si="95"/>
        <v/>
      </c>
    </row>
    <row r="1013" spans="1:12" x14ac:dyDescent="0.3">
      <c r="A1013" s="53" t="str">
        <f t="shared" ca="1" si="93"/>
        <v/>
      </c>
      <c r="B1013" s="54" t="str">
        <f t="shared" ca="1" si="94"/>
        <v/>
      </c>
      <c r="D1013" s="52" t="str">
        <f>IF(Inventaires!H1014="","",Inventaires!H1014)</f>
        <v/>
      </c>
      <c r="E1013" s="37" t="str">
        <f t="shared" si="90"/>
        <v/>
      </c>
      <c r="F1013" s="37" t="str">
        <f>IF(OR(Inventaires!H1014="",Rapport!A$2&lt;&gt;Inventaires!H1014),"",Inventaires!I1014)</f>
        <v/>
      </c>
      <c r="G1013" s="37" t="str">
        <f t="shared" si="91"/>
        <v/>
      </c>
      <c r="H1013" s="37" t="str">
        <f>IF(OR(F1013&lt;&gt;Rapport!$C$1,F1013=""),"",ROW())</f>
        <v/>
      </c>
      <c r="I1013" s="52" t="str">
        <f ca="1">IF(COUNTIF($I$3:I1012,F1013)&lt;1,F1013,"")</f>
        <v/>
      </c>
      <c r="J1013" s="37" t="str">
        <f t="shared" ca="1" si="92"/>
        <v/>
      </c>
      <c r="K1013" s="51" t="str">
        <f>IF(Inventaires!I1014="","",Inventaires!I1014)</f>
        <v/>
      </c>
      <c r="L1013" s="37" t="str">
        <f t="shared" si="95"/>
        <v/>
      </c>
    </row>
    <row r="1014" spans="1:12" x14ac:dyDescent="0.3">
      <c r="A1014" s="53" t="str">
        <f t="shared" ca="1" si="93"/>
        <v/>
      </c>
      <c r="B1014" s="54" t="str">
        <f t="shared" ca="1" si="94"/>
        <v/>
      </c>
      <c r="D1014" s="52" t="str">
        <f>IF(Inventaires!H1015="","",Inventaires!H1015)</f>
        <v/>
      </c>
      <c r="E1014" s="37" t="str">
        <f t="shared" si="90"/>
        <v/>
      </c>
      <c r="F1014" s="37" t="str">
        <f>IF(OR(Inventaires!H1015="",Rapport!A$2&lt;&gt;Inventaires!H1015),"",Inventaires!I1015)</f>
        <v/>
      </c>
      <c r="G1014" s="37" t="str">
        <f t="shared" si="91"/>
        <v/>
      </c>
      <c r="H1014" s="37" t="str">
        <f>IF(OR(F1014&lt;&gt;Rapport!$C$1,F1014=""),"",ROW())</f>
        <v/>
      </c>
      <c r="I1014" s="52" t="str">
        <f ca="1">IF(COUNTIF($I$3:I1013,F1014)&lt;1,F1014,"")</f>
        <v/>
      </c>
      <c r="J1014" s="37" t="str">
        <f t="shared" ca="1" si="92"/>
        <v/>
      </c>
      <c r="K1014" s="51" t="str">
        <f>IF(Inventaires!I1015="","",Inventaires!I1015)</f>
        <v/>
      </c>
      <c r="L1014" s="37" t="str">
        <f t="shared" si="95"/>
        <v/>
      </c>
    </row>
    <row r="1015" spans="1:12" x14ac:dyDescent="0.3">
      <c r="A1015" s="53" t="str">
        <f t="shared" ca="1" si="93"/>
        <v/>
      </c>
      <c r="B1015" s="54" t="str">
        <f t="shared" ca="1" si="94"/>
        <v/>
      </c>
      <c r="D1015" s="52" t="str">
        <f>IF(Inventaires!H1016="","",Inventaires!H1016)</f>
        <v/>
      </c>
      <c r="E1015" s="37" t="str">
        <f t="shared" si="90"/>
        <v/>
      </c>
      <c r="F1015" s="37" t="str">
        <f>IF(OR(Inventaires!H1016="",Rapport!A$2&lt;&gt;Inventaires!H1016),"",Inventaires!I1016)</f>
        <v/>
      </c>
      <c r="G1015" s="37" t="str">
        <f t="shared" si="91"/>
        <v/>
      </c>
      <c r="H1015" s="37" t="str">
        <f>IF(OR(F1015&lt;&gt;Rapport!$C$1,F1015=""),"",ROW())</f>
        <v/>
      </c>
      <c r="I1015" s="52" t="str">
        <f ca="1">IF(COUNTIF($I$3:I1014,F1015)&lt;1,F1015,"")</f>
        <v/>
      </c>
      <c r="J1015" s="37" t="str">
        <f t="shared" ca="1" si="92"/>
        <v/>
      </c>
      <c r="K1015" s="51" t="str">
        <f>IF(Inventaires!I1016="","",Inventaires!I1016)</f>
        <v/>
      </c>
      <c r="L1015" s="37" t="str">
        <f t="shared" si="95"/>
        <v/>
      </c>
    </row>
    <row r="1016" spans="1:12" x14ac:dyDescent="0.3">
      <c r="A1016" s="53" t="str">
        <f t="shared" ca="1" si="93"/>
        <v/>
      </c>
      <c r="B1016" s="54" t="str">
        <f t="shared" ca="1" si="94"/>
        <v/>
      </c>
      <c r="D1016" s="52" t="str">
        <f>IF(Inventaires!H1017="","",Inventaires!H1017)</f>
        <v/>
      </c>
      <c r="E1016" s="37" t="str">
        <f t="shared" si="90"/>
        <v/>
      </c>
      <c r="F1016" s="37" t="str">
        <f>IF(OR(Inventaires!H1017="",Rapport!A$2&lt;&gt;Inventaires!H1017),"",Inventaires!I1017)</f>
        <v/>
      </c>
      <c r="G1016" s="37" t="str">
        <f t="shared" si="91"/>
        <v/>
      </c>
      <c r="H1016" s="37" t="str">
        <f>IF(OR(F1016&lt;&gt;Rapport!$C$1,F1016=""),"",ROW())</f>
        <v/>
      </c>
      <c r="I1016" s="52" t="str">
        <f ca="1">IF(COUNTIF($I$3:I1015,F1016)&lt;1,F1016,"")</f>
        <v/>
      </c>
      <c r="J1016" s="37" t="str">
        <f t="shared" ca="1" si="92"/>
        <v/>
      </c>
      <c r="K1016" s="51" t="str">
        <f>IF(Inventaires!I1017="","",Inventaires!I1017)</f>
        <v/>
      </c>
      <c r="L1016" s="37" t="str">
        <f t="shared" si="95"/>
        <v/>
      </c>
    </row>
    <row r="1017" spans="1:12" x14ac:dyDescent="0.3">
      <c r="A1017" s="53" t="str">
        <f t="shared" ca="1" si="93"/>
        <v/>
      </c>
      <c r="B1017" s="54" t="str">
        <f t="shared" ca="1" si="94"/>
        <v/>
      </c>
      <c r="D1017" s="52" t="str">
        <f>IF(Inventaires!H1018="","",Inventaires!H1018)</f>
        <v/>
      </c>
      <c r="E1017" s="37" t="str">
        <f t="shared" si="90"/>
        <v/>
      </c>
      <c r="F1017" s="37" t="str">
        <f>IF(OR(Inventaires!H1018="",Rapport!A$2&lt;&gt;Inventaires!H1018),"",Inventaires!I1018)</f>
        <v/>
      </c>
      <c r="G1017" s="37" t="str">
        <f t="shared" si="91"/>
        <v/>
      </c>
      <c r="H1017" s="37" t="str">
        <f>IF(OR(F1017&lt;&gt;Rapport!$C$1,F1017=""),"",ROW())</f>
        <v/>
      </c>
      <c r="I1017" s="52" t="str">
        <f ca="1">IF(COUNTIF($I$3:I1016,F1017)&lt;1,F1017,"")</f>
        <v/>
      </c>
      <c r="J1017" s="37" t="str">
        <f t="shared" ca="1" si="92"/>
        <v/>
      </c>
      <c r="K1017" s="51" t="str">
        <f>IF(Inventaires!I1018="","",Inventaires!I1018)</f>
        <v/>
      </c>
      <c r="L1017" s="37" t="str">
        <f t="shared" si="95"/>
        <v/>
      </c>
    </row>
    <row r="1018" spans="1:12" x14ac:dyDescent="0.3">
      <c r="A1018" s="53" t="str">
        <f t="shared" ca="1" si="93"/>
        <v/>
      </c>
      <c r="B1018" s="54" t="str">
        <f t="shared" ca="1" si="94"/>
        <v/>
      </c>
      <c r="D1018" s="52" t="str">
        <f>IF(Inventaires!H1019="","",Inventaires!H1019)</f>
        <v/>
      </c>
      <c r="E1018" s="37" t="str">
        <f t="shared" si="90"/>
        <v/>
      </c>
      <c r="F1018" s="37" t="str">
        <f>IF(OR(Inventaires!H1019="",Rapport!A$2&lt;&gt;Inventaires!H1019),"",Inventaires!I1019)</f>
        <v/>
      </c>
      <c r="G1018" s="37" t="str">
        <f t="shared" si="91"/>
        <v/>
      </c>
      <c r="H1018" s="37" t="str">
        <f>IF(OR(F1018&lt;&gt;Rapport!$C$1,F1018=""),"",ROW())</f>
        <v/>
      </c>
      <c r="I1018" s="52" t="str">
        <f ca="1">IF(COUNTIF($I$3:I1017,F1018)&lt;1,F1018,"")</f>
        <v/>
      </c>
      <c r="J1018" s="37" t="str">
        <f t="shared" ca="1" si="92"/>
        <v/>
      </c>
      <c r="K1018" s="51" t="str">
        <f>IF(Inventaires!I1019="","",Inventaires!I1019)</f>
        <v/>
      </c>
      <c r="L1018" s="37" t="str">
        <f t="shared" si="95"/>
        <v/>
      </c>
    </row>
    <row r="1019" spans="1:12" x14ac:dyDescent="0.3">
      <c r="A1019" s="53" t="str">
        <f t="shared" ca="1" si="93"/>
        <v/>
      </c>
      <c r="B1019" s="54" t="str">
        <f t="shared" ca="1" si="94"/>
        <v/>
      </c>
      <c r="D1019" s="52" t="str">
        <f>IF(Inventaires!H1020="","",Inventaires!H1020)</f>
        <v/>
      </c>
      <c r="E1019" s="37" t="str">
        <f t="shared" si="90"/>
        <v/>
      </c>
      <c r="F1019" s="37" t="str">
        <f>IF(OR(Inventaires!H1020="",Rapport!A$2&lt;&gt;Inventaires!H1020),"",Inventaires!I1020)</f>
        <v/>
      </c>
      <c r="G1019" s="37" t="str">
        <f t="shared" si="91"/>
        <v/>
      </c>
      <c r="H1019" s="37" t="str">
        <f>IF(OR(F1019&lt;&gt;Rapport!$C$1,F1019=""),"",ROW())</f>
        <v/>
      </c>
      <c r="I1019" s="52" t="str">
        <f ca="1">IF(COUNTIF($I$3:I1018,F1019)&lt;1,F1019,"")</f>
        <v/>
      </c>
      <c r="J1019" s="37" t="str">
        <f t="shared" ca="1" si="92"/>
        <v/>
      </c>
      <c r="K1019" s="51" t="str">
        <f>IF(Inventaires!I1020="","",Inventaires!I1020)</f>
        <v/>
      </c>
      <c r="L1019" s="37" t="str">
        <f t="shared" si="95"/>
        <v/>
      </c>
    </row>
    <row r="1020" spans="1:12" x14ac:dyDescent="0.3">
      <c r="A1020" s="53" t="str">
        <f t="shared" ca="1" si="93"/>
        <v/>
      </c>
      <c r="B1020" s="54" t="str">
        <f t="shared" ca="1" si="94"/>
        <v/>
      </c>
      <c r="D1020" s="52" t="str">
        <f>IF(Inventaires!H1021="","",Inventaires!H1021)</f>
        <v/>
      </c>
      <c r="E1020" s="37" t="str">
        <f t="shared" si="90"/>
        <v/>
      </c>
      <c r="F1020" s="37" t="str">
        <f>IF(OR(Inventaires!H1021="",Rapport!A$2&lt;&gt;Inventaires!H1021),"",Inventaires!I1021)</f>
        <v/>
      </c>
      <c r="G1020" s="37" t="str">
        <f t="shared" si="91"/>
        <v/>
      </c>
      <c r="H1020" s="37" t="str">
        <f>IF(OR(F1020&lt;&gt;Rapport!$C$1,F1020=""),"",ROW())</f>
        <v/>
      </c>
      <c r="I1020" s="52" t="str">
        <f ca="1">IF(COUNTIF($I$3:I1019,F1020)&lt;1,F1020,"")</f>
        <v/>
      </c>
      <c r="J1020" s="37" t="str">
        <f t="shared" ca="1" si="92"/>
        <v/>
      </c>
      <c r="K1020" s="51" t="str">
        <f>IF(Inventaires!I1021="","",Inventaires!I1021)</f>
        <v/>
      </c>
      <c r="L1020" s="37" t="str">
        <f t="shared" si="95"/>
        <v/>
      </c>
    </row>
    <row r="1021" spans="1:12" x14ac:dyDescent="0.3">
      <c r="A1021" s="53" t="str">
        <f t="shared" ca="1" si="93"/>
        <v/>
      </c>
      <c r="B1021" s="54" t="str">
        <f t="shared" ca="1" si="94"/>
        <v/>
      </c>
      <c r="D1021" s="52" t="str">
        <f>IF(Inventaires!H1022="","",Inventaires!H1022)</f>
        <v/>
      </c>
      <c r="E1021" s="37" t="str">
        <f t="shared" si="90"/>
        <v/>
      </c>
      <c r="F1021" s="37" t="str">
        <f>IF(OR(Inventaires!H1022="",Rapport!A$2&lt;&gt;Inventaires!H1022),"",Inventaires!I1022)</f>
        <v/>
      </c>
      <c r="G1021" s="37" t="str">
        <f t="shared" si="91"/>
        <v/>
      </c>
      <c r="H1021" s="37" t="str">
        <f>IF(OR(F1021&lt;&gt;Rapport!$C$1,F1021=""),"",ROW())</f>
        <v/>
      </c>
      <c r="I1021" s="52" t="str">
        <f ca="1">IF(COUNTIF($I$3:I1020,F1021)&lt;1,F1021,"")</f>
        <v/>
      </c>
      <c r="J1021" s="37" t="str">
        <f t="shared" ca="1" si="92"/>
        <v/>
      </c>
      <c r="K1021" s="51" t="str">
        <f>IF(Inventaires!I1022="","",Inventaires!I1022)</f>
        <v/>
      </c>
      <c r="L1021" s="37" t="str">
        <f t="shared" si="95"/>
        <v/>
      </c>
    </row>
    <row r="1022" spans="1:12" x14ac:dyDescent="0.3">
      <c r="A1022" s="53" t="str">
        <f t="shared" ca="1" si="93"/>
        <v/>
      </c>
      <c r="B1022" s="54" t="str">
        <f t="shared" ca="1" si="94"/>
        <v/>
      </c>
      <c r="D1022" s="52" t="str">
        <f>IF(Inventaires!H1023="","",Inventaires!H1023)</f>
        <v/>
      </c>
      <c r="E1022" s="37" t="str">
        <f t="shared" si="90"/>
        <v/>
      </c>
      <c r="F1022" s="37" t="str">
        <f>IF(OR(Inventaires!H1023="",Rapport!A$2&lt;&gt;Inventaires!H1023),"",Inventaires!I1023)</f>
        <v/>
      </c>
      <c r="G1022" s="37" t="str">
        <f t="shared" si="91"/>
        <v/>
      </c>
      <c r="H1022" s="37" t="str">
        <f>IF(OR(F1022&lt;&gt;Rapport!$C$1,F1022=""),"",ROW())</f>
        <v/>
      </c>
      <c r="I1022" s="52" t="str">
        <f ca="1">IF(COUNTIF($I$3:I1021,F1022)&lt;1,F1022,"")</f>
        <v/>
      </c>
      <c r="J1022" s="37" t="str">
        <f t="shared" ca="1" si="92"/>
        <v/>
      </c>
      <c r="K1022" s="51" t="str">
        <f>IF(Inventaires!I1023="","",Inventaires!I1023)</f>
        <v/>
      </c>
      <c r="L1022" s="37" t="str">
        <f t="shared" si="95"/>
        <v/>
      </c>
    </row>
    <row r="1023" spans="1:12" x14ac:dyDescent="0.3">
      <c r="A1023" s="53" t="str">
        <f t="shared" ca="1" si="93"/>
        <v/>
      </c>
      <c r="B1023" s="54" t="str">
        <f t="shared" ca="1" si="94"/>
        <v/>
      </c>
      <c r="D1023" s="52" t="str">
        <f>IF(Inventaires!H1024="","",Inventaires!H1024)</f>
        <v/>
      </c>
      <c r="E1023" s="37" t="str">
        <f t="shared" si="90"/>
        <v/>
      </c>
      <c r="F1023" s="37" t="str">
        <f>IF(OR(Inventaires!H1024="",Rapport!A$2&lt;&gt;Inventaires!H1024),"",Inventaires!I1024)</f>
        <v/>
      </c>
      <c r="G1023" s="37" t="str">
        <f t="shared" si="91"/>
        <v/>
      </c>
      <c r="H1023" s="37" t="str">
        <f>IF(OR(F1023&lt;&gt;Rapport!$C$1,F1023=""),"",ROW())</f>
        <v/>
      </c>
      <c r="I1023" s="52" t="str">
        <f ca="1">IF(COUNTIF($I$3:I1022,F1023)&lt;1,F1023,"")</f>
        <v/>
      </c>
      <c r="J1023" s="37" t="str">
        <f t="shared" ca="1" si="92"/>
        <v/>
      </c>
      <c r="K1023" s="51" t="str">
        <f>IF(Inventaires!I1024="","",Inventaires!I1024)</f>
        <v/>
      </c>
      <c r="L1023" s="37" t="str">
        <f t="shared" si="95"/>
        <v/>
      </c>
    </row>
    <row r="1024" spans="1:12" x14ac:dyDescent="0.3">
      <c r="A1024" s="53" t="str">
        <f t="shared" ca="1" si="93"/>
        <v/>
      </c>
      <c r="B1024" s="54" t="str">
        <f t="shared" ca="1" si="94"/>
        <v/>
      </c>
      <c r="D1024" s="52" t="str">
        <f>IF(Inventaires!H1025="","",Inventaires!H1025)</f>
        <v/>
      </c>
      <c r="E1024" s="37" t="str">
        <f t="shared" si="90"/>
        <v/>
      </c>
      <c r="F1024" s="37" t="str">
        <f>IF(OR(Inventaires!H1025="",Rapport!A$2&lt;&gt;Inventaires!H1025),"",Inventaires!I1025)</f>
        <v/>
      </c>
      <c r="G1024" s="37" t="str">
        <f t="shared" si="91"/>
        <v/>
      </c>
      <c r="H1024" s="37" t="str">
        <f>IF(OR(F1024&lt;&gt;Rapport!$C$1,F1024=""),"",ROW())</f>
        <v/>
      </c>
      <c r="I1024" s="52" t="str">
        <f ca="1">IF(COUNTIF($I$3:I1023,F1024)&lt;1,F1024,"")</f>
        <v/>
      </c>
      <c r="J1024" s="37" t="str">
        <f t="shared" ca="1" si="92"/>
        <v/>
      </c>
      <c r="K1024" s="51" t="str">
        <f>IF(Inventaires!I1025="","",Inventaires!I1025)</f>
        <v/>
      </c>
      <c r="L1024" s="37" t="str">
        <f t="shared" si="95"/>
        <v/>
      </c>
    </row>
    <row r="1025" spans="1:12" x14ac:dyDescent="0.3">
      <c r="A1025" s="53" t="str">
        <f t="shared" ca="1" si="93"/>
        <v/>
      </c>
      <c r="B1025" s="54" t="str">
        <f t="shared" ca="1" si="94"/>
        <v/>
      </c>
      <c r="D1025" s="52" t="str">
        <f>IF(Inventaires!H1026="","",Inventaires!H1026)</f>
        <v/>
      </c>
      <c r="E1025" s="37" t="str">
        <f t="shared" si="90"/>
        <v/>
      </c>
      <c r="F1025" s="37" t="str">
        <f>IF(OR(Inventaires!H1026="",Rapport!A$2&lt;&gt;Inventaires!H1026),"",Inventaires!I1026)</f>
        <v/>
      </c>
      <c r="G1025" s="37" t="str">
        <f t="shared" si="91"/>
        <v/>
      </c>
      <c r="H1025" s="37" t="str">
        <f>IF(OR(F1025&lt;&gt;Rapport!$C$1,F1025=""),"",ROW())</f>
        <v/>
      </c>
      <c r="I1025" s="52" t="str">
        <f ca="1">IF(COUNTIF($I$3:I1024,F1025)&lt;1,F1025,"")</f>
        <v/>
      </c>
      <c r="J1025" s="37" t="str">
        <f t="shared" ca="1" si="92"/>
        <v/>
      </c>
      <c r="K1025" s="51" t="str">
        <f>IF(Inventaires!I1026="","",Inventaires!I1026)</f>
        <v/>
      </c>
      <c r="L1025" s="37" t="str">
        <f t="shared" si="95"/>
        <v/>
      </c>
    </row>
    <row r="1026" spans="1:12" x14ac:dyDescent="0.3">
      <c r="A1026" s="53" t="str">
        <f t="shared" ca="1" si="93"/>
        <v/>
      </c>
      <c r="B1026" s="54" t="str">
        <f t="shared" ca="1" si="94"/>
        <v/>
      </c>
      <c r="D1026" s="52" t="str">
        <f>IF(Inventaires!H1027="","",Inventaires!H1027)</f>
        <v/>
      </c>
      <c r="E1026" s="37" t="str">
        <f t="shared" ref="E1026:E1089" si="96">IF(OR(D1026="",D1026=D1027),"",ROW())</f>
        <v/>
      </c>
      <c r="F1026" s="37" t="str">
        <f>IF(OR(Inventaires!H1027="",Rapport!A$2&lt;&gt;Inventaires!H1027),"",Inventaires!I1027)</f>
        <v/>
      </c>
      <c r="G1026" s="37" t="str">
        <f t="shared" ref="G1026:G1089" si="97">IF(F1026="","",ROW())</f>
        <v/>
      </c>
      <c r="H1026" s="37" t="str">
        <f>IF(OR(F1026&lt;&gt;Rapport!$C$1,F1026=""),"",ROW())</f>
        <v/>
      </c>
      <c r="I1026" s="52" t="str">
        <f ca="1">IF(COUNTIF($I$3:I1025,F1026)&lt;1,F1026,"")</f>
        <v/>
      </c>
      <c r="J1026" s="37" t="str">
        <f t="shared" ref="J1026:J1089" ca="1" si="98">IF(OR(I1026=0,I1026&lt;&gt;""),ROW(),"")</f>
        <v/>
      </c>
      <c r="K1026" s="51" t="str">
        <f>IF(Inventaires!I1027="","",Inventaires!I1027)</f>
        <v/>
      </c>
      <c r="L1026" s="37" t="str">
        <f t="shared" si="95"/>
        <v/>
      </c>
    </row>
    <row r="1027" spans="1:12" x14ac:dyDescent="0.3">
      <c r="A1027" s="53" t="str">
        <f t="shared" ref="A1027:A1090" ca="1" si="99">IF(ISERROR(SMALL(E$2:E$2500,ROW()-1)),"",INDIRECT("D"&amp;SMALL(E$2:E$2500,ROW()-1)))</f>
        <v/>
      </c>
      <c r="B1027" s="54" t="str">
        <f t="shared" ref="B1027:B1090" ca="1" si="100">IF(ISERROR(SMALL(L$1:L$2500,ROW()-1)),"",INDIRECT("K"&amp;SMALL(L$1:L$2500,ROW()-1)))</f>
        <v/>
      </c>
      <c r="D1027" s="52" t="str">
        <f>IF(Inventaires!H1028="","",Inventaires!H1028)</f>
        <v/>
      </c>
      <c r="E1027" s="37" t="str">
        <f t="shared" si="96"/>
        <v/>
      </c>
      <c r="F1027" s="37" t="str">
        <f>IF(OR(Inventaires!H1028="",Rapport!A$2&lt;&gt;Inventaires!H1028),"",Inventaires!I1028)</f>
        <v/>
      </c>
      <c r="G1027" s="37" t="str">
        <f t="shared" si="97"/>
        <v/>
      </c>
      <c r="H1027" s="37" t="str">
        <f>IF(OR(F1027&lt;&gt;Rapport!$C$1,F1027=""),"",ROW())</f>
        <v/>
      </c>
      <c r="I1027" s="52" t="str">
        <f ca="1">IF(COUNTIF($I$3:I1026,F1027)&lt;1,F1027,"")</f>
        <v/>
      </c>
      <c r="J1027" s="37" t="str">
        <f t="shared" ca="1" si="98"/>
        <v/>
      </c>
      <c r="K1027" s="51" t="str">
        <f>IF(Inventaires!I1028="","",Inventaires!I1028)</f>
        <v/>
      </c>
      <c r="L1027" s="37" t="str">
        <f t="shared" ref="L1027:L1090" si="101">IF(OR(K1027="",K1027=K1028),"",ROW())</f>
        <v/>
      </c>
    </row>
    <row r="1028" spans="1:12" x14ac:dyDescent="0.3">
      <c r="A1028" s="53" t="str">
        <f t="shared" ca="1" si="99"/>
        <v/>
      </c>
      <c r="B1028" s="54" t="str">
        <f t="shared" ca="1" si="100"/>
        <v/>
      </c>
      <c r="D1028" s="52" t="str">
        <f>IF(Inventaires!H1029="","",Inventaires!H1029)</f>
        <v/>
      </c>
      <c r="E1028" s="37" t="str">
        <f t="shared" si="96"/>
        <v/>
      </c>
      <c r="F1028" s="37" t="str">
        <f>IF(OR(Inventaires!H1029="",Rapport!A$2&lt;&gt;Inventaires!H1029),"",Inventaires!I1029)</f>
        <v/>
      </c>
      <c r="G1028" s="37" t="str">
        <f t="shared" si="97"/>
        <v/>
      </c>
      <c r="H1028" s="37" t="str">
        <f>IF(OR(F1028&lt;&gt;Rapport!$C$1,F1028=""),"",ROW())</f>
        <v/>
      </c>
      <c r="I1028" s="52" t="str">
        <f ca="1">IF(COUNTIF($I$3:I1027,F1028)&lt;1,F1028,"")</f>
        <v/>
      </c>
      <c r="J1028" s="37" t="str">
        <f t="shared" ca="1" si="98"/>
        <v/>
      </c>
      <c r="K1028" s="51" t="str">
        <f>IF(Inventaires!I1029="","",Inventaires!I1029)</f>
        <v/>
      </c>
      <c r="L1028" s="37" t="str">
        <f t="shared" si="101"/>
        <v/>
      </c>
    </row>
    <row r="1029" spans="1:12" x14ac:dyDescent="0.3">
      <c r="A1029" s="53" t="str">
        <f t="shared" ca="1" si="99"/>
        <v/>
      </c>
      <c r="B1029" s="54" t="str">
        <f t="shared" ca="1" si="100"/>
        <v/>
      </c>
      <c r="D1029" s="52" t="str">
        <f>IF(Inventaires!H1030="","",Inventaires!H1030)</f>
        <v/>
      </c>
      <c r="E1029" s="37" t="str">
        <f t="shared" si="96"/>
        <v/>
      </c>
      <c r="F1029" s="37" t="str">
        <f>IF(OR(Inventaires!H1030="",Rapport!A$2&lt;&gt;Inventaires!H1030),"",Inventaires!I1030)</f>
        <v/>
      </c>
      <c r="G1029" s="37" t="str">
        <f t="shared" si="97"/>
        <v/>
      </c>
      <c r="H1029" s="37" t="str">
        <f>IF(OR(F1029&lt;&gt;Rapport!$C$1,F1029=""),"",ROW())</f>
        <v/>
      </c>
      <c r="I1029" s="52" t="str">
        <f ca="1">IF(COUNTIF($I$3:I1028,F1029)&lt;1,F1029,"")</f>
        <v/>
      </c>
      <c r="J1029" s="37" t="str">
        <f t="shared" ca="1" si="98"/>
        <v/>
      </c>
      <c r="K1029" s="51" t="str">
        <f>IF(Inventaires!I1030="","",Inventaires!I1030)</f>
        <v/>
      </c>
      <c r="L1029" s="37" t="str">
        <f t="shared" si="101"/>
        <v/>
      </c>
    </row>
    <row r="1030" spans="1:12" x14ac:dyDescent="0.3">
      <c r="A1030" s="53" t="str">
        <f t="shared" ca="1" si="99"/>
        <v/>
      </c>
      <c r="B1030" s="54" t="str">
        <f t="shared" ca="1" si="100"/>
        <v/>
      </c>
      <c r="D1030" s="52" t="str">
        <f>IF(Inventaires!H1031="","",Inventaires!H1031)</f>
        <v/>
      </c>
      <c r="E1030" s="37" t="str">
        <f t="shared" si="96"/>
        <v/>
      </c>
      <c r="F1030" s="37" t="str">
        <f>IF(OR(Inventaires!H1031="",Rapport!A$2&lt;&gt;Inventaires!H1031),"",Inventaires!I1031)</f>
        <v/>
      </c>
      <c r="G1030" s="37" t="str">
        <f t="shared" si="97"/>
        <v/>
      </c>
      <c r="H1030" s="37" t="str">
        <f>IF(OR(F1030&lt;&gt;Rapport!$C$1,F1030=""),"",ROW())</f>
        <v/>
      </c>
      <c r="I1030" s="52" t="str">
        <f ca="1">IF(COUNTIF($I$3:I1029,F1030)&lt;1,F1030,"")</f>
        <v/>
      </c>
      <c r="J1030" s="37" t="str">
        <f t="shared" ca="1" si="98"/>
        <v/>
      </c>
      <c r="K1030" s="51" t="str">
        <f>IF(Inventaires!I1031="","",Inventaires!I1031)</f>
        <v/>
      </c>
      <c r="L1030" s="37" t="str">
        <f t="shared" si="101"/>
        <v/>
      </c>
    </row>
    <row r="1031" spans="1:12" x14ac:dyDescent="0.3">
      <c r="A1031" s="53" t="str">
        <f t="shared" ca="1" si="99"/>
        <v/>
      </c>
      <c r="B1031" s="54" t="str">
        <f t="shared" ca="1" si="100"/>
        <v/>
      </c>
      <c r="D1031" s="52" t="str">
        <f>IF(Inventaires!H1032="","",Inventaires!H1032)</f>
        <v/>
      </c>
      <c r="E1031" s="37" t="str">
        <f t="shared" si="96"/>
        <v/>
      </c>
      <c r="F1031" s="37" t="str">
        <f>IF(OR(Inventaires!H1032="",Rapport!A$2&lt;&gt;Inventaires!H1032),"",Inventaires!I1032)</f>
        <v/>
      </c>
      <c r="G1031" s="37" t="str">
        <f t="shared" si="97"/>
        <v/>
      </c>
      <c r="H1031" s="37" t="str">
        <f>IF(OR(F1031&lt;&gt;Rapport!$C$1,F1031=""),"",ROW())</f>
        <v/>
      </c>
      <c r="I1031" s="52" t="str">
        <f ca="1">IF(COUNTIF($I$3:I1030,F1031)&lt;1,F1031,"")</f>
        <v/>
      </c>
      <c r="J1031" s="37" t="str">
        <f t="shared" ca="1" si="98"/>
        <v/>
      </c>
      <c r="K1031" s="51" t="str">
        <f>IF(Inventaires!I1032="","",Inventaires!I1032)</f>
        <v/>
      </c>
      <c r="L1031" s="37" t="str">
        <f t="shared" si="101"/>
        <v/>
      </c>
    </row>
    <row r="1032" spans="1:12" x14ac:dyDescent="0.3">
      <c r="A1032" s="53" t="str">
        <f t="shared" ca="1" si="99"/>
        <v/>
      </c>
      <c r="B1032" s="54" t="str">
        <f t="shared" ca="1" si="100"/>
        <v/>
      </c>
      <c r="D1032" s="52" t="str">
        <f>IF(Inventaires!H1033="","",Inventaires!H1033)</f>
        <v/>
      </c>
      <c r="E1032" s="37" t="str">
        <f t="shared" si="96"/>
        <v/>
      </c>
      <c r="F1032" s="37" t="str">
        <f>IF(OR(Inventaires!H1033="",Rapport!A$2&lt;&gt;Inventaires!H1033),"",Inventaires!I1033)</f>
        <v/>
      </c>
      <c r="G1032" s="37" t="str">
        <f t="shared" si="97"/>
        <v/>
      </c>
      <c r="H1032" s="37" t="str">
        <f>IF(OR(F1032&lt;&gt;Rapport!$C$1,F1032=""),"",ROW())</f>
        <v/>
      </c>
      <c r="I1032" s="52" t="str">
        <f ca="1">IF(COUNTIF($I$3:I1031,F1032)&lt;1,F1032,"")</f>
        <v/>
      </c>
      <c r="J1032" s="37" t="str">
        <f t="shared" ca="1" si="98"/>
        <v/>
      </c>
      <c r="K1032" s="51" t="str">
        <f>IF(Inventaires!I1033="","",Inventaires!I1033)</f>
        <v/>
      </c>
      <c r="L1032" s="37" t="str">
        <f t="shared" si="101"/>
        <v/>
      </c>
    </row>
    <row r="1033" spans="1:12" x14ac:dyDescent="0.3">
      <c r="A1033" s="53" t="str">
        <f t="shared" ca="1" si="99"/>
        <v/>
      </c>
      <c r="B1033" s="54" t="str">
        <f t="shared" ca="1" si="100"/>
        <v/>
      </c>
      <c r="D1033" s="52" t="str">
        <f>IF(Inventaires!H1034="","",Inventaires!H1034)</f>
        <v/>
      </c>
      <c r="E1033" s="37" t="str">
        <f t="shared" si="96"/>
        <v/>
      </c>
      <c r="F1033" s="37" t="str">
        <f>IF(OR(Inventaires!H1034="",Rapport!A$2&lt;&gt;Inventaires!H1034),"",Inventaires!I1034)</f>
        <v/>
      </c>
      <c r="G1033" s="37" t="str">
        <f t="shared" si="97"/>
        <v/>
      </c>
      <c r="H1033" s="37" t="str">
        <f>IF(OR(F1033&lt;&gt;Rapport!$C$1,F1033=""),"",ROW())</f>
        <v/>
      </c>
      <c r="I1033" s="52" t="str">
        <f ca="1">IF(COUNTIF($I$3:I1032,F1033)&lt;1,F1033,"")</f>
        <v/>
      </c>
      <c r="J1033" s="37" t="str">
        <f t="shared" ca="1" si="98"/>
        <v/>
      </c>
      <c r="K1033" s="51" t="str">
        <f>IF(Inventaires!I1034="","",Inventaires!I1034)</f>
        <v/>
      </c>
      <c r="L1033" s="37" t="str">
        <f t="shared" si="101"/>
        <v/>
      </c>
    </row>
    <row r="1034" spans="1:12" x14ac:dyDescent="0.3">
      <c r="A1034" s="53" t="str">
        <f t="shared" ca="1" si="99"/>
        <v/>
      </c>
      <c r="B1034" s="54" t="str">
        <f t="shared" ca="1" si="100"/>
        <v/>
      </c>
      <c r="D1034" s="52" t="str">
        <f>IF(Inventaires!H1035="","",Inventaires!H1035)</f>
        <v/>
      </c>
      <c r="E1034" s="37" t="str">
        <f t="shared" si="96"/>
        <v/>
      </c>
      <c r="F1034" s="37" t="str">
        <f>IF(OR(Inventaires!H1035="",Rapport!A$2&lt;&gt;Inventaires!H1035),"",Inventaires!I1035)</f>
        <v/>
      </c>
      <c r="G1034" s="37" t="str">
        <f t="shared" si="97"/>
        <v/>
      </c>
      <c r="H1034" s="37" t="str">
        <f>IF(OR(F1034&lt;&gt;Rapport!$C$1,F1034=""),"",ROW())</f>
        <v/>
      </c>
      <c r="I1034" s="52" t="str">
        <f ca="1">IF(COUNTIF($I$3:I1033,F1034)&lt;1,F1034,"")</f>
        <v/>
      </c>
      <c r="J1034" s="37" t="str">
        <f t="shared" ca="1" si="98"/>
        <v/>
      </c>
      <c r="K1034" s="51" t="str">
        <f>IF(Inventaires!I1035="","",Inventaires!I1035)</f>
        <v/>
      </c>
      <c r="L1034" s="37" t="str">
        <f t="shared" si="101"/>
        <v/>
      </c>
    </row>
    <row r="1035" spans="1:12" x14ac:dyDescent="0.3">
      <c r="A1035" s="53" t="str">
        <f t="shared" ca="1" si="99"/>
        <v/>
      </c>
      <c r="B1035" s="54" t="str">
        <f t="shared" ca="1" si="100"/>
        <v/>
      </c>
      <c r="D1035" s="52" t="str">
        <f>IF(Inventaires!H1036="","",Inventaires!H1036)</f>
        <v/>
      </c>
      <c r="E1035" s="37" t="str">
        <f t="shared" si="96"/>
        <v/>
      </c>
      <c r="F1035" s="37" t="str">
        <f>IF(OR(Inventaires!H1036="",Rapport!A$2&lt;&gt;Inventaires!H1036),"",Inventaires!I1036)</f>
        <v/>
      </c>
      <c r="G1035" s="37" t="str">
        <f t="shared" si="97"/>
        <v/>
      </c>
      <c r="H1035" s="37" t="str">
        <f>IF(OR(F1035&lt;&gt;Rapport!$C$1,F1035=""),"",ROW())</f>
        <v/>
      </c>
      <c r="I1035" s="52" t="str">
        <f ca="1">IF(COUNTIF($I$3:I1034,F1035)&lt;1,F1035,"")</f>
        <v/>
      </c>
      <c r="J1035" s="37" t="str">
        <f t="shared" ca="1" si="98"/>
        <v/>
      </c>
      <c r="K1035" s="51" t="str">
        <f>IF(Inventaires!I1036="","",Inventaires!I1036)</f>
        <v/>
      </c>
      <c r="L1035" s="37" t="str">
        <f t="shared" si="101"/>
        <v/>
      </c>
    </row>
    <row r="1036" spans="1:12" x14ac:dyDescent="0.3">
      <c r="A1036" s="53" t="str">
        <f t="shared" ca="1" si="99"/>
        <v/>
      </c>
      <c r="B1036" s="54" t="str">
        <f t="shared" ca="1" si="100"/>
        <v/>
      </c>
      <c r="D1036" s="52" t="str">
        <f>IF(Inventaires!H1037="","",Inventaires!H1037)</f>
        <v/>
      </c>
      <c r="E1036" s="37" t="str">
        <f t="shared" si="96"/>
        <v/>
      </c>
      <c r="F1036" s="37" t="str">
        <f>IF(OR(Inventaires!H1037="",Rapport!A$2&lt;&gt;Inventaires!H1037),"",Inventaires!I1037)</f>
        <v/>
      </c>
      <c r="G1036" s="37" t="str">
        <f t="shared" si="97"/>
        <v/>
      </c>
      <c r="H1036" s="37" t="str">
        <f>IF(OR(F1036&lt;&gt;Rapport!$C$1,F1036=""),"",ROW())</f>
        <v/>
      </c>
      <c r="I1036" s="52" t="str">
        <f ca="1">IF(COUNTIF($I$3:I1035,F1036)&lt;1,F1036,"")</f>
        <v/>
      </c>
      <c r="J1036" s="37" t="str">
        <f t="shared" ca="1" si="98"/>
        <v/>
      </c>
      <c r="K1036" s="51" t="str">
        <f>IF(Inventaires!I1037="","",Inventaires!I1037)</f>
        <v/>
      </c>
      <c r="L1036" s="37" t="str">
        <f t="shared" si="101"/>
        <v/>
      </c>
    </row>
    <row r="1037" spans="1:12" x14ac:dyDescent="0.3">
      <c r="A1037" s="53" t="str">
        <f t="shared" ca="1" si="99"/>
        <v/>
      </c>
      <c r="B1037" s="54" t="str">
        <f t="shared" ca="1" si="100"/>
        <v/>
      </c>
      <c r="D1037" s="52" t="str">
        <f>IF(Inventaires!H1038="","",Inventaires!H1038)</f>
        <v/>
      </c>
      <c r="E1037" s="37" t="str">
        <f t="shared" si="96"/>
        <v/>
      </c>
      <c r="F1037" s="37" t="str">
        <f>IF(OR(Inventaires!H1038="",Rapport!A$2&lt;&gt;Inventaires!H1038),"",Inventaires!I1038)</f>
        <v/>
      </c>
      <c r="G1037" s="37" t="str">
        <f t="shared" si="97"/>
        <v/>
      </c>
      <c r="H1037" s="37" t="str">
        <f>IF(OR(F1037&lt;&gt;Rapport!$C$1,F1037=""),"",ROW())</f>
        <v/>
      </c>
      <c r="I1037" s="52" t="str">
        <f ca="1">IF(COUNTIF($I$3:I1036,F1037)&lt;1,F1037,"")</f>
        <v/>
      </c>
      <c r="J1037" s="37" t="str">
        <f t="shared" ca="1" si="98"/>
        <v/>
      </c>
      <c r="K1037" s="51" t="str">
        <f>IF(Inventaires!I1038="","",Inventaires!I1038)</f>
        <v/>
      </c>
      <c r="L1037" s="37" t="str">
        <f t="shared" si="101"/>
        <v/>
      </c>
    </row>
    <row r="1038" spans="1:12" x14ac:dyDescent="0.3">
      <c r="A1038" s="53" t="str">
        <f t="shared" ca="1" si="99"/>
        <v/>
      </c>
      <c r="B1038" s="54" t="str">
        <f t="shared" ca="1" si="100"/>
        <v/>
      </c>
      <c r="D1038" s="52" t="str">
        <f>IF(Inventaires!H1039="","",Inventaires!H1039)</f>
        <v/>
      </c>
      <c r="E1038" s="37" t="str">
        <f t="shared" si="96"/>
        <v/>
      </c>
      <c r="F1038" s="37" t="str">
        <f>IF(OR(Inventaires!H1039="",Rapport!A$2&lt;&gt;Inventaires!H1039),"",Inventaires!I1039)</f>
        <v/>
      </c>
      <c r="G1038" s="37" t="str">
        <f t="shared" si="97"/>
        <v/>
      </c>
      <c r="H1038" s="37" t="str">
        <f>IF(OR(F1038&lt;&gt;Rapport!$C$1,F1038=""),"",ROW())</f>
        <v/>
      </c>
      <c r="I1038" s="52" t="str">
        <f ca="1">IF(COUNTIF($I$3:I1037,F1038)&lt;1,F1038,"")</f>
        <v/>
      </c>
      <c r="J1038" s="37" t="str">
        <f t="shared" ca="1" si="98"/>
        <v/>
      </c>
      <c r="K1038" s="51" t="str">
        <f>IF(Inventaires!I1039="","",Inventaires!I1039)</f>
        <v/>
      </c>
      <c r="L1038" s="37" t="str">
        <f t="shared" si="101"/>
        <v/>
      </c>
    </row>
    <row r="1039" spans="1:12" x14ac:dyDescent="0.3">
      <c r="A1039" s="53" t="str">
        <f t="shared" ca="1" si="99"/>
        <v/>
      </c>
      <c r="B1039" s="54" t="str">
        <f t="shared" ca="1" si="100"/>
        <v/>
      </c>
      <c r="D1039" s="52" t="str">
        <f>IF(Inventaires!H1040="","",Inventaires!H1040)</f>
        <v/>
      </c>
      <c r="E1039" s="37" t="str">
        <f t="shared" si="96"/>
        <v/>
      </c>
      <c r="F1039" s="37" t="str">
        <f>IF(OR(Inventaires!H1040="",Rapport!A$2&lt;&gt;Inventaires!H1040),"",Inventaires!I1040)</f>
        <v/>
      </c>
      <c r="G1039" s="37" t="str">
        <f t="shared" si="97"/>
        <v/>
      </c>
      <c r="H1039" s="37" t="str">
        <f>IF(OR(F1039&lt;&gt;Rapport!$C$1,F1039=""),"",ROW())</f>
        <v/>
      </c>
      <c r="I1039" s="52" t="str">
        <f ca="1">IF(COUNTIF($I$3:I1038,F1039)&lt;1,F1039,"")</f>
        <v/>
      </c>
      <c r="J1039" s="37" t="str">
        <f t="shared" ca="1" si="98"/>
        <v/>
      </c>
      <c r="K1039" s="51" t="str">
        <f>IF(Inventaires!I1040="","",Inventaires!I1040)</f>
        <v/>
      </c>
      <c r="L1039" s="37" t="str">
        <f t="shared" si="101"/>
        <v/>
      </c>
    </row>
    <row r="1040" spans="1:12" x14ac:dyDescent="0.3">
      <c r="A1040" s="53" t="str">
        <f t="shared" ca="1" si="99"/>
        <v/>
      </c>
      <c r="B1040" s="54" t="str">
        <f t="shared" ca="1" si="100"/>
        <v/>
      </c>
      <c r="D1040" s="52" t="str">
        <f>IF(Inventaires!H1041="","",Inventaires!H1041)</f>
        <v/>
      </c>
      <c r="E1040" s="37" t="str">
        <f t="shared" si="96"/>
        <v/>
      </c>
      <c r="F1040" s="37" t="str">
        <f>IF(OR(Inventaires!H1041="",Rapport!A$2&lt;&gt;Inventaires!H1041),"",Inventaires!I1041)</f>
        <v/>
      </c>
      <c r="G1040" s="37" t="str">
        <f t="shared" si="97"/>
        <v/>
      </c>
      <c r="H1040" s="37" t="str">
        <f>IF(OR(F1040&lt;&gt;Rapport!$C$1,F1040=""),"",ROW())</f>
        <v/>
      </c>
      <c r="I1040" s="52" t="str">
        <f ca="1">IF(COUNTIF($I$3:I1039,F1040)&lt;1,F1040,"")</f>
        <v/>
      </c>
      <c r="J1040" s="37" t="str">
        <f t="shared" ca="1" si="98"/>
        <v/>
      </c>
      <c r="K1040" s="51" t="str">
        <f>IF(Inventaires!I1041="","",Inventaires!I1041)</f>
        <v/>
      </c>
      <c r="L1040" s="37" t="str">
        <f t="shared" si="101"/>
        <v/>
      </c>
    </row>
    <row r="1041" spans="1:12" x14ac:dyDescent="0.3">
      <c r="A1041" s="53" t="str">
        <f t="shared" ca="1" si="99"/>
        <v/>
      </c>
      <c r="B1041" s="54" t="str">
        <f t="shared" ca="1" si="100"/>
        <v/>
      </c>
      <c r="D1041" s="52" t="str">
        <f>IF(Inventaires!H1042="","",Inventaires!H1042)</f>
        <v/>
      </c>
      <c r="E1041" s="37" t="str">
        <f t="shared" si="96"/>
        <v/>
      </c>
      <c r="F1041" s="37" t="str">
        <f>IF(OR(Inventaires!H1042="",Rapport!A$2&lt;&gt;Inventaires!H1042),"",Inventaires!I1042)</f>
        <v/>
      </c>
      <c r="G1041" s="37" t="str">
        <f t="shared" si="97"/>
        <v/>
      </c>
      <c r="H1041" s="37" t="str">
        <f>IF(OR(F1041&lt;&gt;Rapport!$C$1,F1041=""),"",ROW())</f>
        <v/>
      </c>
      <c r="I1041" s="52" t="str">
        <f ca="1">IF(COUNTIF($I$3:I1040,F1041)&lt;1,F1041,"")</f>
        <v/>
      </c>
      <c r="J1041" s="37" t="str">
        <f t="shared" ca="1" si="98"/>
        <v/>
      </c>
      <c r="K1041" s="51" t="str">
        <f>IF(Inventaires!I1042="","",Inventaires!I1042)</f>
        <v/>
      </c>
      <c r="L1041" s="37" t="str">
        <f t="shared" si="101"/>
        <v/>
      </c>
    </row>
    <row r="1042" spans="1:12" x14ac:dyDescent="0.3">
      <c r="A1042" s="53" t="str">
        <f t="shared" ca="1" si="99"/>
        <v/>
      </c>
      <c r="B1042" s="54" t="str">
        <f t="shared" ca="1" si="100"/>
        <v/>
      </c>
      <c r="D1042" s="52" t="str">
        <f>IF(Inventaires!H1043="","",Inventaires!H1043)</f>
        <v/>
      </c>
      <c r="E1042" s="37" t="str">
        <f t="shared" si="96"/>
        <v/>
      </c>
      <c r="F1042" s="37" t="str">
        <f>IF(OR(Inventaires!H1043="",Rapport!A$2&lt;&gt;Inventaires!H1043),"",Inventaires!I1043)</f>
        <v/>
      </c>
      <c r="G1042" s="37" t="str">
        <f t="shared" si="97"/>
        <v/>
      </c>
      <c r="H1042" s="37" t="str">
        <f>IF(OR(F1042&lt;&gt;Rapport!$C$1,F1042=""),"",ROW())</f>
        <v/>
      </c>
      <c r="I1042" s="52" t="str">
        <f ca="1">IF(COUNTIF($I$3:I1041,F1042)&lt;1,F1042,"")</f>
        <v/>
      </c>
      <c r="J1042" s="37" t="str">
        <f t="shared" ca="1" si="98"/>
        <v/>
      </c>
      <c r="K1042" s="51" t="str">
        <f>IF(Inventaires!I1043="","",Inventaires!I1043)</f>
        <v/>
      </c>
      <c r="L1042" s="37" t="str">
        <f t="shared" si="101"/>
        <v/>
      </c>
    </row>
    <row r="1043" spans="1:12" x14ac:dyDescent="0.3">
      <c r="A1043" s="53" t="str">
        <f t="shared" ca="1" si="99"/>
        <v/>
      </c>
      <c r="B1043" s="54" t="str">
        <f t="shared" ca="1" si="100"/>
        <v/>
      </c>
      <c r="D1043" s="52" t="str">
        <f>IF(Inventaires!H1044="","",Inventaires!H1044)</f>
        <v/>
      </c>
      <c r="E1043" s="37" t="str">
        <f t="shared" si="96"/>
        <v/>
      </c>
      <c r="F1043" s="37" t="str">
        <f>IF(OR(Inventaires!H1044="",Rapport!A$2&lt;&gt;Inventaires!H1044),"",Inventaires!I1044)</f>
        <v/>
      </c>
      <c r="G1043" s="37" t="str">
        <f t="shared" si="97"/>
        <v/>
      </c>
      <c r="H1043" s="37" t="str">
        <f>IF(OR(F1043&lt;&gt;Rapport!$C$1,F1043=""),"",ROW())</f>
        <v/>
      </c>
      <c r="I1043" s="52" t="str">
        <f ca="1">IF(COUNTIF($I$3:I1042,F1043)&lt;1,F1043,"")</f>
        <v/>
      </c>
      <c r="J1043" s="37" t="str">
        <f t="shared" ca="1" si="98"/>
        <v/>
      </c>
      <c r="K1043" s="51" t="str">
        <f>IF(Inventaires!I1044="","",Inventaires!I1044)</f>
        <v/>
      </c>
      <c r="L1043" s="37" t="str">
        <f t="shared" si="101"/>
        <v/>
      </c>
    </row>
    <row r="1044" spans="1:12" x14ac:dyDescent="0.3">
      <c r="A1044" s="53" t="str">
        <f t="shared" ca="1" si="99"/>
        <v/>
      </c>
      <c r="B1044" s="54" t="str">
        <f t="shared" ca="1" si="100"/>
        <v/>
      </c>
      <c r="D1044" s="52" t="str">
        <f>IF(Inventaires!H1045="","",Inventaires!H1045)</f>
        <v/>
      </c>
      <c r="E1044" s="37" t="str">
        <f t="shared" si="96"/>
        <v/>
      </c>
      <c r="F1044" s="37" t="str">
        <f>IF(OR(Inventaires!H1045="",Rapport!A$2&lt;&gt;Inventaires!H1045),"",Inventaires!I1045)</f>
        <v/>
      </c>
      <c r="G1044" s="37" t="str">
        <f t="shared" si="97"/>
        <v/>
      </c>
      <c r="H1044" s="37" t="str">
        <f>IF(OR(F1044&lt;&gt;Rapport!$C$1,F1044=""),"",ROW())</f>
        <v/>
      </c>
      <c r="I1044" s="52" t="str">
        <f ca="1">IF(COUNTIF($I$3:I1043,F1044)&lt;1,F1044,"")</f>
        <v/>
      </c>
      <c r="J1044" s="37" t="str">
        <f t="shared" ca="1" si="98"/>
        <v/>
      </c>
      <c r="K1044" s="51" t="str">
        <f>IF(Inventaires!I1045="","",Inventaires!I1045)</f>
        <v/>
      </c>
      <c r="L1044" s="37" t="str">
        <f t="shared" si="101"/>
        <v/>
      </c>
    </row>
    <row r="1045" spans="1:12" x14ac:dyDescent="0.3">
      <c r="A1045" s="53" t="str">
        <f t="shared" ca="1" si="99"/>
        <v/>
      </c>
      <c r="B1045" s="54" t="str">
        <f t="shared" ca="1" si="100"/>
        <v/>
      </c>
      <c r="D1045" s="52" t="str">
        <f>IF(Inventaires!H1046="","",Inventaires!H1046)</f>
        <v/>
      </c>
      <c r="E1045" s="37" t="str">
        <f t="shared" si="96"/>
        <v/>
      </c>
      <c r="F1045" s="37" t="str">
        <f>IF(OR(Inventaires!H1046="",Rapport!A$2&lt;&gt;Inventaires!H1046),"",Inventaires!I1046)</f>
        <v/>
      </c>
      <c r="G1045" s="37" t="str">
        <f t="shared" si="97"/>
        <v/>
      </c>
      <c r="H1045" s="37" t="str">
        <f>IF(OR(F1045&lt;&gt;Rapport!$C$1,F1045=""),"",ROW())</f>
        <v/>
      </c>
      <c r="I1045" s="52" t="str">
        <f ca="1">IF(COUNTIF($I$3:I1044,F1045)&lt;1,F1045,"")</f>
        <v/>
      </c>
      <c r="J1045" s="37" t="str">
        <f t="shared" ca="1" si="98"/>
        <v/>
      </c>
      <c r="K1045" s="51" t="str">
        <f>IF(Inventaires!I1046="","",Inventaires!I1046)</f>
        <v/>
      </c>
      <c r="L1045" s="37" t="str">
        <f t="shared" si="101"/>
        <v/>
      </c>
    </row>
    <row r="1046" spans="1:12" x14ac:dyDescent="0.3">
      <c r="A1046" s="53" t="str">
        <f t="shared" ca="1" si="99"/>
        <v/>
      </c>
      <c r="B1046" s="54" t="str">
        <f t="shared" ca="1" si="100"/>
        <v/>
      </c>
      <c r="D1046" s="52" t="str">
        <f>IF(Inventaires!H1047="","",Inventaires!H1047)</f>
        <v/>
      </c>
      <c r="E1046" s="37" t="str">
        <f t="shared" si="96"/>
        <v/>
      </c>
      <c r="F1046" s="37" t="str">
        <f>IF(OR(Inventaires!H1047="",Rapport!A$2&lt;&gt;Inventaires!H1047),"",Inventaires!I1047)</f>
        <v/>
      </c>
      <c r="G1046" s="37" t="str">
        <f t="shared" si="97"/>
        <v/>
      </c>
      <c r="H1046" s="37" t="str">
        <f>IF(OR(F1046&lt;&gt;Rapport!$C$1,F1046=""),"",ROW())</f>
        <v/>
      </c>
      <c r="I1046" s="52" t="str">
        <f ca="1">IF(COUNTIF($I$3:I1045,F1046)&lt;1,F1046,"")</f>
        <v/>
      </c>
      <c r="J1046" s="37" t="str">
        <f t="shared" ca="1" si="98"/>
        <v/>
      </c>
      <c r="K1046" s="51" t="str">
        <f>IF(Inventaires!I1047="","",Inventaires!I1047)</f>
        <v/>
      </c>
      <c r="L1046" s="37" t="str">
        <f t="shared" si="101"/>
        <v/>
      </c>
    </row>
    <row r="1047" spans="1:12" x14ac:dyDescent="0.3">
      <c r="A1047" s="53" t="str">
        <f t="shared" ca="1" si="99"/>
        <v/>
      </c>
      <c r="B1047" s="54" t="str">
        <f t="shared" ca="1" si="100"/>
        <v/>
      </c>
      <c r="D1047" s="52" t="str">
        <f>IF(Inventaires!H1048="","",Inventaires!H1048)</f>
        <v/>
      </c>
      <c r="E1047" s="37" t="str">
        <f t="shared" si="96"/>
        <v/>
      </c>
      <c r="F1047" s="37" t="str">
        <f>IF(OR(Inventaires!H1048="",Rapport!A$2&lt;&gt;Inventaires!H1048),"",Inventaires!I1048)</f>
        <v/>
      </c>
      <c r="G1047" s="37" t="str">
        <f t="shared" si="97"/>
        <v/>
      </c>
      <c r="H1047" s="37" t="str">
        <f>IF(OR(F1047&lt;&gt;Rapport!$C$1,F1047=""),"",ROW())</f>
        <v/>
      </c>
      <c r="I1047" s="52" t="str">
        <f ca="1">IF(COUNTIF($I$3:I1046,F1047)&lt;1,F1047,"")</f>
        <v/>
      </c>
      <c r="J1047" s="37" t="str">
        <f t="shared" ca="1" si="98"/>
        <v/>
      </c>
      <c r="K1047" s="51" t="str">
        <f>IF(Inventaires!I1048="","",Inventaires!I1048)</f>
        <v/>
      </c>
      <c r="L1047" s="37" t="str">
        <f t="shared" si="101"/>
        <v/>
      </c>
    </row>
    <row r="1048" spans="1:12" x14ac:dyDescent="0.3">
      <c r="A1048" s="53" t="str">
        <f t="shared" ca="1" si="99"/>
        <v/>
      </c>
      <c r="B1048" s="54" t="str">
        <f t="shared" ca="1" si="100"/>
        <v/>
      </c>
      <c r="D1048" s="52" t="str">
        <f>IF(Inventaires!H1049="","",Inventaires!H1049)</f>
        <v/>
      </c>
      <c r="E1048" s="37" t="str">
        <f t="shared" si="96"/>
        <v/>
      </c>
      <c r="F1048" s="37" t="str">
        <f>IF(OR(Inventaires!H1049="",Rapport!A$2&lt;&gt;Inventaires!H1049),"",Inventaires!I1049)</f>
        <v/>
      </c>
      <c r="G1048" s="37" t="str">
        <f t="shared" si="97"/>
        <v/>
      </c>
      <c r="H1048" s="37" t="str">
        <f>IF(OR(F1048&lt;&gt;Rapport!$C$1,F1048=""),"",ROW())</f>
        <v/>
      </c>
      <c r="I1048" s="52" t="str">
        <f ca="1">IF(COUNTIF($I$3:I1047,F1048)&lt;1,F1048,"")</f>
        <v/>
      </c>
      <c r="J1048" s="37" t="str">
        <f t="shared" ca="1" si="98"/>
        <v/>
      </c>
      <c r="K1048" s="51" t="str">
        <f>IF(Inventaires!I1049="","",Inventaires!I1049)</f>
        <v/>
      </c>
      <c r="L1048" s="37" t="str">
        <f t="shared" si="101"/>
        <v/>
      </c>
    </row>
    <row r="1049" spans="1:12" x14ac:dyDescent="0.3">
      <c r="A1049" s="53" t="str">
        <f t="shared" ca="1" si="99"/>
        <v/>
      </c>
      <c r="B1049" s="54" t="str">
        <f t="shared" ca="1" si="100"/>
        <v/>
      </c>
      <c r="D1049" s="52" t="str">
        <f>IF(Inventaires!H1050="","",Inventaires!H1050)</f>
        <v/>
      </c>
      <c r="E1049" s="37" t="str">
        <f t="shared" si="96"/>
        <v/>
      </c>
      <c r="F1049" s="37" t="str">
        <f>IF(OR(Inventaires!H1050="",Rapport!A$2&lt;&gt;Inventaires!H1050),"",Inventaires!I1050)</f>
        <v/>
      </c>
      <c r="G1049" s="37" t="str">
        <f t="shared" si="97"/>
        <v/>
      </c>
      <c r="H1049" s="37" t="str">
        <f>IF(OR(F1049&lt;&gt;Rapport!$C$1,F1049=""),"",ROW())</f>
        <v/>
      </c>
      <c r="I1049" s="52" t="str">
        <f ca="1">IF(COUNTIF($I$3:I1048,F1049)&lt;1,F1049,"")</f>
        <v/>
      </c>
      <c r="J1049" s="37" t="str">
        <f t="shared" ca="1" si="98"/>
        <v/>
      </c>
      <c r="K1049" s="51" t="str">
        <f>IF(Inventaires!I1050="","",Inventaires!I1050)</f>
        <v/>
      </c>
      <c r="L1049" s="37" t="str">
        <f t="shared" si="101"/>
        <v/>
      </c>
    </row>
    <row r="1050" spans="1:12" x14ac:dyDescent="0.3">
      <c r="A1050" s="53" t="str">
        <f t="shared" ca="1" si="99"/>
        <v/>
      </c>
      <c r="B1050" s="54" t="str">
        <f t="shared" ca="1" si="100"/>
        <v/>
      </c>
      <c r="D1050" s="52" t="str">
        <f>IF(Inventaires!H1051="","",Inventaires!H1051)</f>
        <v/>
      </c>
      <c r="E1050" s="37" t="str">
        <f t="shared" si="96"/>
        <v/>
      </c>
      <c r="F1050" s="37" t="str">
        <f>IF(OR(Inventaires!H1051="",Rapport!A$2&lt;&gt;Inventaires!H1051),"",Inventaires!I1051)</f>
        <v/>
      </c>
      <c r="G1050" s="37" t="str">
        <f t="shared" si="97"/>
        <v/>
      </c>
      <c r="H1050" s="37" t="str">
        <f>IF(OR(F1050&lt;&gt;Rapport!$C$1,F1050=""),"",ROW())</f>
        <v/>
      </c>
      <c r="I1050" s="52" t="str">
        <f ca="1">IF(COUNTIF($I$3:I1049,F1050)&lt;1,F1050,"")</f>
        <v/>
      </c>
      <c r="J1050" s="37" t="str">
        <f t="shared" ca="1" si="98"/>
        <v/>
      </c>
      <c r="K1050" s="51" t="str">
        <f>IF(Inventaires!I1051="","",Inventaires!I1051)</f>
        <v/>
      </c>
      <c r="L1050" s="37" t="str">
        <f t="shared" si="101"/>
        <v/>
      </c>
    </row>
    <row r="1051" spans="1:12" x14ac:dyDescent="0.3">
      <c r="A1051" s="53" t="str">
        <f t="shared" ca="1" si="99"/>
        <v/>
      </c>
      <c r="B1051" s="54" t="str">
        <f t="shared" ca="1" si="100"/>
        <v/>
      </c>
      <c r="D1051" s="52" t="str">
        <f>IF(Inventaires!H1052="","",Inventaires!H1052)</f>
        <v/>
      </c>
      <c r="E1051" s="37" t="str">
        <f t="shared" si="96"/>
        <v/>
      </c>
      <c r="F1051" s="37" t="str">
        <f>IF(OR(Inventaires!H1052="",Rapport!A$2&lt;&gt;Inventaires!H1052),"",Inventaires!I1052)</f>
        <v/>
      </c>
      <c r="G1051" s="37" t="str">
        <f t="shared" si="97"/>
        <v/>
      </c>
      <c r="H1051" s="37" t="str">
        <f>IF(OR(F1051&lt;&gt;Rapport!$C$1,F1051=""),"",ROW())</f>
        <v/>
      </c>
      <c r="I1051" s="52" t="str">
        <f ca="1">IF(COUNTIF($I$3:I1050,F1051)&lt;1,F1051,"")</f>
        <v/>
      </c>
      <c r="J1051" s="37" t="str">
        <f t="shared" ca="1" si="98"/>
        <v/>
      </c>
      <c r="K1051" s="51" t="str">
        <f>IF(Inventaires!I1052="","",Inventaires!I1052)</f>
        <v/>
      </c>
      <c r="L1051" s="37" t="str">
        <f t="shared" si="101"/>
        <v/>
      </c>
    </row>
    <row r="1052" spans="1:12" x14ac:dyDescent="0.3">
      <c r="A1052" s="53" t="str">
        <f t="shared" ca="1" si="99"/>
        <v/>
      </c>
      <c r="B1052" s="54" t="str">
        <f t="shared" ca="1" si="100"/>
        <v/>
      </c>
      <c r="D1052" s="52" t="str">
        <f>IF(Inventaires!H1053="","",Inventaires!H1053)</f>
        <v/>
      </c>
      <c r="E1052" s="37" t="str">
        <f t="shared" si="96"/>
        <v/>
      </c>
      <c r="F1052" s="37" t="str">
        <f>IF(OR(Inventaires!H1053="",Rapport!A$2&lt;&gt;Inventaires!H1053),"",Inventaires!I1053)</f>
        <v/>
      </c>
      <c r="G1052" s="37" t="str">
        <f t="shared" si="97"/>
        <v/>
      </c>
      <c r="H1052" s="37" t="str">
        <f>IF(OR(F1052&lt;&gt;Rapport!$C$1,F1052=""),"",ROW())</f>
        <v/>
      </c>
      <c r="I1052" s="52" t="str">
        <f ca="1">IF(COUNTIF($I$3:I1051,F1052)&lt;1,F1052,"")</f>
        <v/>
      </c>
      <c r="J1052" s="37" t="str">
        <f t="shared" ca="1" si="98"/>
        <v/>
      </c>
      <c r="K1052" s="51" t="str">
        <f>IF(Inventaires!I1053="","",Inventaires!I1053)</f>
        <v/>
      </c>
      <c r="L1052" s="37" t="str">
        <f t="shared" si="101"/>
        <v/>
      </c>
    </row>
    <row r="1053" spans="1:12" x14ac:dyDescent="0.3">
      <c r="A1053" s="53" t="str">
        <f t="shared" ca="1" si="99"/>
        <v/>
      </c>
      <c r="B1053" s="54" t="str">
        <f t="shared" ca="1" si="100"/>
        <v/>
      </c>
      <c r="D1053" s="52" t="str">
        <f>IF(Inventaires!H1054="","",Inventaires!H1054)</f>
        <v/>
      </c>
      <c r="E1053" s="37" t="str">
        <f t="shared" si="96"/>
        <v/>
      </c>
      <c r="F1053" s="37" t="str">
        <f>IF(OR(Inventaires!H1054="",Rapport!A$2&lt;&gt;Inventaires!H1054),"",Inventaires!I1054)</f>
        <v/>
      </c>
      <c r="G1053" s="37" t="str">
        <f t="shared" si="97"/>
        <v/>
      </c>
      <c r="H1053" s="37" t="str">
        <f>IF(OR(F1053&lt;&gt;Rapport!$C$1,F1053=""),"",ROW())</f>
        <v/>
      </c>
      <c r="I1053" s="52" t="str">
        <f ca="1">IF(COUNTIF($I$3:I1052,F1053)&lt;1,F1053,"")</f>
        <v/>
      </c>
      <c r="J1053" s="37" t="str">
        <f t="shared" ca="1" si="98"/>
        <v/>
      </c>
      <c r="K1053" s="51" t="str">
        <f>IF(Inventaires!I1054="","",Inventaires!I1054)</f>
        <v/>
      </c>
      <c r="L1053" s="37" t="str">
        <f t="shared" si="101"/>
        <v/>
      </c>
    </row>
    <row r="1054" spans="1:12" x14ac:dyDescent="0.3">
      <c r="A1054" s="53" t="str">
        <f t="shared" ca="1" si="99"/>
        <v/>
      </c>
      <c r="B1054" s="54" t="str">
        <f t="shared" ca="1" si="100"/>
        <v/>
      </c>
      <c r="D1054" s="52" t="str">
        <f>IF(Inventaires!H1055="","",Inventaires!H1055)</f>
        <v/>
      </c>
      <c r="E1054" s="37" t="str">
        <f t="shared" si="96"/>
        <v/>
      </c>
      <c r="F1054" s="37" t="str">
        <f>IF(OR(Inventaires!H1055="",Rapport!A$2&lt;&gt;Inventaires!H1055),"",Inventaires!I1055)</f>
        <v/>
      </c>
      <c r="G1054" s="37" t="str">
        <f t="shared" si="97"/>
        <v/>
      </c>
      <c r="H1054" s="37" t="str">
        <f>IF(OR(F1054&lt;&gt;Rapport!$C$1,F1054=""),"",ROW())</f>
        <v/>
      </c>
      <c r="I1054" s="52" t="str">
        <f ca="1">IF(COUNTIF($I$3:I1053,F1054)&lt;1,F1054,"")</f>
        <v/>
      </c>
      <c r="J1054" s="37" t="str">
        <f t="shared" ca="1" si="98"/>
        <v/>
      </c>
      <c r="K1054" s="51" t="str">
        <f>IF(Inventaires!I1055="","",Inventaires!I1055)</f>
        <v/>
      </c>
      <c r="L1054" s="37" t="str">
        <f t="shared" si="101"/>
        <v/>
      </c>
    </row>
    <row r="1055" spans="1:12" x14ac:dyDescent="0.3">
      <c r="A1055" s="53" t="str">
        <f t="shared" ca="1" si="99"/>
        <v/>
      </c>
      <c r="B1055" s="54" t="str">
        <f t="shared" ca="1" si="100"/>
        <v/>
      </c>
      <c r="D1055" s="52" t="str">
        <f>IF(Inventaires!H1056="","",Inventaires!H1056)</f>
        <v/>
      </c>
      <c r="E1055" s="37" t="str">
        <f t="shared" si="96"/>
        <v/>
      </c>
      <c r="F1055" s="37" t="str">
        <f>IF(OR(Inventaires!H1056="",Rapport!A$2&lt;&gt;Inventaires!H1056),"",Inventaires!I1056)</f>
        <v/>
      </c>
      <c r="G1055" s="37" t="str">
        <f t="shared" si="97"/>
        <v/>
      </c>
      <c r="H1055" s="37" t="str">
        <f>IF(OR(F1055&lt;&gt;Rapport!$C$1,F1055=""),"",ROW())</f>
        <v/>
      </c>
      <c r="I1055" s="52" t="str">
        <f ca="1">IF(COUNTIF($I$3:I1054,F1055)&lt;1,F1055,"")</f>
        <v/>
      </c>
      <c r="J1055" s="37" t="str">
        <f t="shared" ca="1" si="98"/>
        <v/>
      </c>
      <c r="K1055" s="51" t="str">
        <f>IF(Inventaires!I1056="","",Inventaires!I1056)</f>
        <v/>
      </c>
      <c r="L1055" s="37" t="str">
        <f t="shared" si="101"/>
        <v/>
      </c>
    </row>
    <row r="1056" spans="1:12" x14ac:dyDescent="0.3">
      <c r="A1056" s="53" t="str">
        <f t="shared" ca="1" si="99"/>
        <v/>
      </c>
      <c r="B1056" s="54" t="str">
        <f t="shared" ca="1" si="100"/>
        <v/>
      </c>
      <c r="D1056" s="52" t="str">
        <f>IF(Inventaires!H1057="","",Inventaires!H1057)</f>
        <v/>
      </c>
      <c r="E1056" s="37" t="str">
        <f t="shared" si="96"/>
        <v/>
      </c>
      <c r="F1056" s="37" t="str">
        <f>IF(OR(Inventaires!H1057="",Rapport!A$2&lt;&gt;Inventaires!H1057),"",Inventaires!I1057)</f>
        <v/>
      </c>
      <c r="G1056" s="37" t="str">
        <f t="shared" si="97"/>
        <v/>
      </c>
      <c r="H1056" s="37" t="str">
        <f>IF(OR(F1056&lt;&gt;Rapport!$C$1,F1056=""),"",ROW())</f>
        <v/>
      </c>
      <c r="I1056" s="52" t="str">
        <f ca="1">IF(COUNTIF($I$3:I1055,F1056)&lt;1,F1056,"")</f>
        <v/>
      </c>
      <c r="J1056" s="37" t="str">
        <f t="shared" ca="1" si="98"/>
        <v/>
      </c>
      <c r="K1056" s="51" t="str">
        <f>IF(Inventaires!I1057="","",Inventaires!I1057)</f>
        <v/>
      </c>
      <c r="L1056" s="37" t="str">
        <f t="shared" si="101"/>
        <v/>
      </c>
    </row>
    <row r="1057" spans="1:12" x14ac:dyDescent="0.3">
      <c r="A1057" s="53" t="str">
        <f t="shared" ca="1" si="99"/>
        <v/>
      </c>
      <c r="B1057" s="54" t="str">
        <f t="shared" ca="1" si="100"/>
        <v/>
      </c>
      <c r="D1057" s="52" t="str">
        <f>IF(Inventaires!H1058="","",Inventaires!H1058)</f>
        <v/>
      </c>
      <c r="E1057" s="37" t="str">
        <f t="shared" si="96"/>
        <v/>
      </c>
      <c r="F1057" s="37" t="str">
        <f>IF(OR(Inventaires!H1058="",Rapport!A$2&lt;&gt;Inventaires!H1058),"",Inventaires!I1058)</f>
        <v/>
      </c>
      <c r="G1057" s="37" t="str">
        <f t="shared" si="97"/>
        <v/>
      </c>
      <c r="H1057" s="37" t="str">
        <f>IF(OR(F1057&lt;&gt;Rapport!$C$1,F1057=""),"",ROW())</f>
        <v/>
      </c>
      <c r="I1057" s="52" t="str">
        <f ca="1">IF(COUNTIF($I$3:I1056,F1057)&lt;1,F1057,"")</f>
        <v/>
      </c>
      <c r="J1057" s="37" t="str">
        <f t="shared" ca="1" si="98"/>
        <v/>
      </c>
      <c r="K1057" s="51" t="str">
        <f>IF(Inventaires!I1058="","",Inventaires!I1058)</f>
        <v/>
      </c>
      <c r="L1057" s="37" t="str">
        <f t="shared" si="101"/>
        <v/>
      </c>
    </row>
    <row r="1058" spans="1:12" x14ac:dyDescent="0.3">
      <c r="A1058" s="53" t="str">
        <f t="shared" ca="1" si="99"/>
        <v/>
      </c>
      <c r="B1058" s="54" t="str">
        <f t="shared" ca="1" si="100"/>
        <v/>
      </c>
      <c r="D1058" s="52" t="str">
        <f>IF(Inventaires!H1059="","",Inventaires!H1059)</f>
        <v/>
      </c>
      <c r="E1058" s="37" t="str">
        <f t="shared" si="96"/>
        <v/>
      </c>
      <c r="F1058" s="37" t="str">
        <f>IF(OR(Inventaires!H1059="",Rapport!A$2&lt;&gt;Inventaires!H1059),"",Inventaires!I1059)</f>
        <v/>
      </c>
      <c r="G1058" s="37" t="str">
        <f t="shared" si="97"/>
        <v/>
      </c>
      <c r="H1058" s="37" t="str">
        <f>IF(OR(F1058&lt;&gt;Rapport!$C$1,F1058=""),"",ROW())</f>
        <v/>
      </c>
      <c r="I1058" s="52" t="str">
        <f ca="1">IF(COUNTIF($I$3:I1057,F1058)&lt;1,F1058,"")</f>
        <v/>
      </c>
      <c r="J1058" s="37" t="str">
        <f t="shared" ca="1" si="98"/>
        <v/>
      </c>
      <c r="K1058" s="51" t="str">
        <f>IF(Inventaires!I1059="","",Inventaires!I1059)</f>
        <v/>
      </c>
      <c r="L1058" s="37" t="str">
        <f t="shared" si="101"/>
        <v/>
      </c>
    </row>
    <row r="1059" spans="1:12" x14ac:dyDescent="0.3">
      <c r="A1059" s="53" t="str">
        <f t="shared" ca="1" si="99"/>
        <v/>
      </c>
      <c r="B1059" s="54" t="str">
        <f t="shared" ca="1" si="100"/>
        <v/>
      </c>
      <c r="D1059" s="52" t="str">
        <f>IF(Inventaires!H1060="","",Inventaires!H1060)</f>
        <v/>
      </c>
      <c r="E1059" s="37" t="str">
        <f t="shared" si="96"/>
        <v/>
      </c>
      <c r="F1059" s="37" t="str">
        <f>IF(OR(Inventaires!H1060="",Rapport!A$2&lt;&gt;Inventaires!H1060),"",Inventaires!I1060)</f>
        <v/>
      </c>
      <c r="G1059" s="37" t="str">
        <f t="shared" si="97"/>
        <v/>
      </c>
      <c r="H1059" s="37" t="str">
        <f>IF(OR(F1059&lt;&gt;Rapport!$C$1,F1059=""),"",ROW())</f>
        <v/>
      </c>
      <c r="I1059" s="52" t="str">
        <f ca="1">IF(COUNTIF($I$3:I1058,F1059)&lt;1,F1059,"")</f>
        <v/>
      </c>
      <c r="J1059" s="37" t="str">
        <f t="shared" ca="1" si="98"/>
        <v/>
      </c>
      <c r="K1059" s="51" t="str">
        <f>IF(Inventaires!I1060="","",Inventaires!I1060)</f>
        <v/>
      </c>
      <c r="L1059" s="37" t="str">
        <f t="shared" si="101"/>
        <v/>
      </c>
    </row>
    <row r="1060" spans="1:12" x14ac:dyDescent="0.3">
      <c r="A1060" s="53" t="str">
        <f t="shared" ca="1" si="99"/>
        <v/>
      </c>
      <c r="B1060" s="54" t="str">
        <f t="shared" ca="1" si="100"/>
        <v/>
      </c>
      <c r="D1060" s="52" t="str">
        <f>IF(Inventaires!H1061="","",Inventaires!H1061)</f>
        <v/>
      </c>
      <c r="E1060" s="37" t="str">
        <f t="shared" si="96"/>
        <v/>
      </c>
      <c r="F1060" s="37" t="str">
        <f>IF(OR(Inventaires!H1061="",Rapport!A$2&lt;&gt;Inventaires!H1061),"",Inventaires!I1061)</f>
        <v/>
      </c>
      <c r="G1060" s="37" t="str">
        <f t="shared" si="97"/>
        <v/>
      </c>
      <c r="H1060" s="37" t="str">
        <f>IF(OR(F1060&lt;&gt;Rapport!$C$1,F1060=""),"",ROW())</f>
        <v/>
      </c>
      <c r="I1060" s="52" t="str">
        <f ca="1">IF(COUNTIF($I$3:I1059,F1060)&lt;1,F1060,"")</f>
        <v/>
      </c>
      <c r="J1060" s="37" t="str">
        <f t="shared" ca="1" si="98"/>
        <v/>
      </c>
      <c r="K1060" s="51" t="str">
        <f>IF(Inventaires!I1061="","",Inventaires!I1061)</f>
        <v/>
      </c>
      <c r="L1060" s="37" t="str">
        <f t="shared" si="101"/>
        <v/>
      </c>
    </row>
    <row r="1061" spans="1:12" x14ac:dyDescent="0.3">
      <c r="A1061" s="53" t="str">
        <f t="shared" ca="1" si="99"/>
        <v/>
      </c>
      <c r="B1061" s="54" t="str">
        <f t="shared" ca="1" si="100"/>
        <v/>
      </c>
      <c r="D1061" s="52" t="str">
        <f>IF(Inventaires!H1062="","",Inventaires!H1062)</f>
        <v/>
      </c>
      <c r="E1061" s="37" t="str">
        <f t="shared" si="96"/>
        <v/>
      </c>
      <c r="F1061" s="37" t="str">
        <f>IF(OR(Inventaires!H1062="",Rapport!A$2&lt;&gt;Inventaires!H1062),"",Inventaires!I1062)</f>
        <v/>
      </c>
      <c r="G1061" s="37" t="str">
        <f t="shared" si="97"/>
        <v/>
      </c>
      <c r="H1061" s="37" t="str">
        <f>IF(OR(F1061&lt;&gt;Rapport!$C$1,F1061=""),"",ROW())</f>
        <v/>
      </c>
      <c r="I1061" s="52" t="str">
        <f ca="1">IF(COUNTIF($I$3:I1060,F1061)&lt;1,F1061,"")</f>
        <v/>
      </c>
      <c r="J1061" s="37" t="str">
        <f t="shared" ca="1" si="98"/>
        <v/>
      </c>
      <c r="K1061" s="51" t="str">
        <f>IF(Inventaires!I1062="","",Inventaires!I1062)</f>
        <v/>
      </c>
      <c r="L1061" s="37" t="str">
        <f t="shared" si="101"/>
        <v/>
      </c>
    </row>
    <row r="1062" spans="1:12" x14ac:dyDescent="0.3">
      <c r="A1062" s="53" t="str">
        <f t="shared" ca="1" si="99"/>
        <v/>
      </c>
      <c r="B1062" s="54" t="str">
        <f t="shared" ca="1" si="100"/>
        <v/>
      </c>
      <c r="D1062" s="52" t="str">
        <f>IF(Inventaires!H1063="","",Inventaires!H1063)</f>
        <v/>
      </c>
      <c r="E1062" s="37" t="str">
        <f t="shared" si="96"/>
        <v/>
      </c>
      <c r="F1062" s="37" t="str">
        <f>IF(OR(Inventaires!H1063="",Rapport!A$2&lt;&gt;Inventaires!H1063),"",Inventaires!I1063)</f>
        <v/>
      </c>
      <c r="G1062" s="37" t="str">
        <f t="shared" si="97"/>
        <v/>
      </c>
      <c r="H1062" s="37" t="str">
        <f>IF(OR(F1062&lt;&gt;Rapport!$C$1,F1062=""),"",ROW())</f>
        <v/>
      </c>
      <c r="I1062" s="52" t="str">
        <f ca="1">IF(COUNTIF($I$3:I1061,F1062)&lt;1,F1062,"")</f>
        <v/>
      </c>
      <c r="J1062" s="37" t="str">
        <f t="shared" ca="1" si="98"/>
        <v/>
      </c>
      <c r="K1062" s="51" t="str">
        <f>IF(Inventaires!I1063="","",Inventaires!I1063)</f>
        <v/>
      </c>
      <c r="L1062" s="37" t="str">
        <f t="shared" si="101"/>
        <v/>
      </c>
    </row>
    <row r="1063" spans="1:12" x14ac:dyDescent="0.3">
      <c r="A1063" s="53" t="str">
        <f t="shared" ca="1" si="99"/>
        <v/>
      </c>
      <c r="B1063" s="54" t="str">
        <f t="shared" ca="1" si="100"/>
        <v/>
      </c>
      <c r="D1063" s="52" t="str">
        <f>IF(Inventaires!H1064="","",Inventaires!H1064)</f>
        <v/>
      </c>
      <c r="E1063" s="37" t="str">
        <f t="shared" si="96"/>
        <v/>
      </c>
      <c r="F1063" s="37" t="str">
        <f>IF(OR(Inventaires!H1064="",Rapport!A$2&lt;&gt;Inventaires!H1064),"",Inventaires!I1064)</f>
        <v/>
      </c>
      <c r="G1063" s="37" t="str">
        <f t="shared" si="97"/>
        <v/>
      </c>
      <c r="H1063" s="37" t="str">
        <f>IF(OR(F1063&lt;&gt;Rapport!$C$1,F1063=""),"",ROW())</f>
        <v/>
      </c>
      <c r="I1063" s="52" t="str">
        <f ca="1">IF(COUNTIF($I$3:I1062,F1063)&lt;1,F1063,"")</f>
        <v/>
      </c>
      <c r="J1063" s="37" t="str">
        <f t="shared" ca="1" si="98"/>
        <v/>
      </c>
      <c r="K1063" s="51" t="str">
        <f>IF(Inventaires!I1064="","",Inventaires!I1064)</f>
        <v/>
      </c>
      <c r="L1063" s="37" t="str">
        <f t="shared" si="101"/>
        <v/>
      </c>
    </row>
    <row r="1064" spans="1:12" x14ac:dyDescent="0.3">
      <c r="A1064" s="53" t="str">
        <f t="shared" ca="1" si="99"/>
        <v/>
      </c>
      <c r="B1064" s="54" t="str">
        <f t="shared" ca="1" si="100"/>
        <v/>
      </c>
      <c r="D1064" s="52" t="str">
        <f>IF(Inventaires!H1065="","",Inventaires!H1065)</f>
        <v/>
      </c>
      <c r="E1064" s="37" t="str">
        <f t="shared" si="96"/>
        <v/>
      </c>
      <c r="F1064" s="37" t="str">
        <f>IF(OR(Inventaires!H1065="",Rapport!A$2&lt;&gt;Inventaires!H1065),"",Inventaires!I1065)</f>
        <v/>
      </c>
      <c r="G1064" s="37" t="str">
        <f t="shared" si="97"/>
        <v/>
      </c>
      <c r="H1064" s="37" t="str">
        <f>IF(OR(F1064&lt;&gt;Rapport!$C$1,F1064=""),"",ROW())</f>
        <v/>
      </c>
      <c r="I1064" s="52" t="str">
        <f ca="1">IF(COUNTIF($I$3:I1063,F1064)&lt;1,F1064,"")</f>
        <v/>
      </c>
      <c r="J1064" s="37" t="str">
        <f t="shared" ca="1" si="98"/>
        <v/>
      </c>
      <c r="K1064" s="51" t="str">
        <f>IF(Inventaires!I1065="","",Inventaires!I1065)</f>
        <v/>
      </c>
      <c r="L1064" s="37" t="str">
        <f t="shared" si="101"/>
        <v/>
      </c>
    </row>
    <row r="1065" spans="1:12" x14ac:dyDescent="0.3">
      <c r="A1065" s="53" t="str">
        <f t="shared" ca="1" si="99"/>
        <v/>
      </c>
      <c r="B1065" s="54" t="str">
        <f t="shared" ca="1" si="100"/>
        <v/>
      </c>
      <c r="D1065" s="52" t="str">
        <f>IF(Inventaires!H1066="","",Inventaires!H1066)</f>
        <v/>
      </c>
      <c r="E1065" s="37" t="str">
        <f t="shared" si="96"/>
        <v/>
      </c>
      <c r="F1065" s="37" t="str">
        <f>IF(OR(Inventaires!H1066="",Rapport!A$2&lt;&gt;Inventaires!H1066),"",Inventaires!I1066)</f>
        <v/>
      </c>
      <c r="G1065" s="37" t="str">
        <f t="shared" si="97"/>
        <v/>
      </c>
      <c r="H1065" s="37" t="str">
        <f>IF(OR(F1065&lt;&gt;Rapport!$C$1,F1065=""),"",ROW())</f>
        <v/>
      </c>
      <c r="I1065" s="52" t="str">
        <f ca="1">IF(COUNTIF($I$3:I1064,F1065)&lt;1,F1065,"")</f>
        <v/>
      </c>
      <c r="J1065" s="37" t="str">
        <f t="shared" ca="1" si="98"/>
        <v/>
      </c>
      <c r="K1065" s="51" t="str">
        <f>IF(Inventaires!I1066="","",Inventaires!I1066)</f>
        <v/>
      </c>
      <c r="L1065" s="37" t="str">
        <f t="shared" si="101"/>
        <v/>
      </c>
    </row>
    <row r="1066" spans="1:12" x14ac:dyDescent="0.3">
      <c r="A1066" s="53" t="str">
        <f t="shared" ca="1" si="99"/>
        <v/>
      </c>
      <c r="B1066" s="54" t="str">
        <f t="shared" ca="1" si="100"/>
        <v/>
      </c>
      <c r="D1066" s="52" t="str">
        <f>IF(Inventaires!H1067="","",Inventaires!H1067)</f>
        <v/>
      </c>
      <c r="E1066" s="37" t="str">
        <f t="shared" si="96"/>
        <v/>
      </c>
      <c r="F1066" s="37" t="str">
        <f>IF(OR(Inventaires!H1067="",Rapport!A$2&lt;&gt;Inventaires!H1067),"",Inventaires!I1067)</f>
        <v/>
      </c>
      <c r="G1066" s="37" t="str">
        <f t="shared" si="97"/>
        <v/>
      </c>
      <c r="H1066" s="37" t="str">
        <f>IF(OR(F1066&lt;&gt;Rapport!$C$1,F1066=""),"",ROW())</f>
        <v/>
      </c>
      <c r="I1066" s="52" t="str">
        <f ca="1">IF(COUNTIF($I$3:I1065,F1066)&lt;1,F1066,"")</f>
        <v/>
      </c>
      <c r="J1066" s="37" t="str">
        <f t="shared" ca="1" si="98"/>
        <v/>
      </c>
      <c r="K1066" s="51" t="str">
        <f>IF(Inventaires!I1067="","",Inventaires!I1067)</f>
        <v/>
      </c>
      <c r="L1066" s="37" t="str">
        <f t="shared" si="101"/>
        <v/>
      </c>
    </row>
    <row r="1067" spans="1:12" x14ac:dyDescent="0.3">
      <c r="A1067" s="53" t="str">
        <f t="shared" ca="1" si="99"/>
        <v/>
      </c>
      <c r="B1067" s="54" t="str">
        <f t="shared" ca="1" si="100"/>
        <v/>
      </c>
      <c r="D1067" s="52" t="str">
        <f>IF(Inventaires!H1068="","",Inventaires!H1068)</f>
        <v/>
      </c>
      <c r="E1067" s="37" t="str">
        <f t="shared" si="96"/>
        <v/>
      </c>
      <c r="F1067" s="37" t="str">
        <f>IF(OR(Inventaires!H1068="",Rapport!A$2&lt;&gt;Inventaires!H1068),"",Inventaires!I1068)</f>
        <v/>
      </c>
      <c r="G1067" s="37" t="str">
        <f t="shared" si="97"/>
        <v/>
      </c>
      <c r="H1067" s="37" t="str">
        <f>IF(OR(F1067&lt;&gt;Rapport!$C$1,F1067=""),"",ROW())</f>
        <v/>
      </c>
      <c r="I1067" s="52" t="str">
        <f ca="1">IF(COUNTIF($I$3:I1066,F1067)&lt;1,F1067,"")</f>
        <v/>
      </c>
      <c r="J1067" s="37" t="str">
        <f t="shared" ca="1" si="98"/>
        <v/>
      </c>
      <c r="K1067" s="51" t="str">
        <f>IF(Inventaires!I1068="","",Inventaires!I1068)</f>
        <v/>
      </c>
      <c r="L1067" s="37" t="str">
        <f t="shared" si="101"/>
        <v/>
      </c>
    </row>
    <row r="1068" spans="1:12" x14ac:dyDescent="0.3">
      <c r="A1068" s="53" t="str">
        <f t="shared" ca="1" si="99"/>
        <v/>
      </c>
      <c r="B1068" s="54" t="str">
        <f t="shared" ca="1" si="100"/>
        <v/>
      </c>
      <c r="D1068" s="52" t="str">
        <f>IF(Inventaires!H1069="","",Inventaires!H1069)</f>
        <v/>
      </c>
      <c r="E1068" s="37" t="str">
        <f t="shared" si="96"/>
        <v/>
      </c>
      <c r="F1068" s="37" t="str">
        <f>IF(OR(Inventaires!H1069="",Rapport!A$2&lt;&gt;Inventaires!H1069),"",Inventaires!I1069)</f>
        <v/>
      </c>
      <c r="G1068" s="37" t="str">
        <f t="shared" si="97"/>
        <v/>
      </c>
      <c r="H1068" s="37" t="str">
        <f>IF(OR(F1068&lt;&gt;Rapport!$C$1,F1068=""),"",ROW())</f>
        <v/>
      </c>
      <c r="I1068" s="52" t="str">
        <f ca="1">IF(COUNTIF($I$3:I1067,F1068)&lt;1,F1068,"")</f>
        <v/>
      </c>
      <c r="J1068" s="37" t="str">
        <f t="shared" ca="1" si="98"/>
        <v/>
      </c>
      <c r="K1068" s="51" t="str">
        <f>IF(Inventaires!I1069="","",Inventaires!I1069)</f>
        <v/>
      </c>
      <c r="L1068" s="37" t="str">
        <f t="shared" si="101"/>
        <v/>
      </c>
    </row>
    <row r="1069" spans="1:12" x14ac:dyDescent="0.3">
      <c r="A1069" s="53" t="str">
        <f t="shared" ca="1" si="99"/>
        <v/>
      </c>
      <c r="B1069" s="54" t="str">
        <f t="shared" ca="1" si="100"/>
        <v/>
      </c>
      <c r="D1069" s="52" t="str">
        <f>IF(Inventaires!H1070="","",Inventaires!H1070)</f>
        <v/>
      </c>
      <c r="E1069" s="37" t="str">
        <f t="shared" si="96"/>
        <v/>
      </c>
      <c r="F1069" s="37" t="str">
        <f>IF(OR(Inventaires!H1070="",Rapport!A$2&lt;&gt;Inventaires!H1070),"",Inventaires!I1070)</f>
        <v/>
      </c>
      <c r="G1069" s="37" t="str">
        <f t="shared" si="97"/>
        <v/>
      </c>
      <c r="H1069" s="37" t="str">
        <f>IF(OR(F1069&lt;&gt;Rapport!$C$1,F1069=""),"",ROW())</f>
        <v/>
      </c>
      <c r="I1069" s="52" t="str">
        <f ca="1">IF(COUNTIF($I$3:I1068,F1069)&lt;1,F1069,"")</f>
        <v/>
      </c>
      <c r="J1069" s="37" t="str">
        <f t="shared" ca="1" si="98"/>
        <v/>
      </c>
      <c r="K1069" s="51" t="str">
        <f>IF(Inventaires!I1070="","",Inventaires!I1070)</f>
        <v/>
      </c>
      <c r="L1069" s="37" t="str">
        <f t="shared" si="101"/>
        <v/>
      </c>
    </row>
    <row r="1070" spans="1:12" x14ac:dyDescent="0.3">
      <c r="A1070" s="53" t="str">
        <f t="shared" ca="1" si="99"/>
        <v/>
      </c>
      <c r="B1070" s="54" t="str">
        <f t="shared" ca="1" si="100"/>
        <v/>
      </c>
      <c r="D1070" s="52" t="str">
        <f>IF(Inventaires!H1071="","",Inventaires!H1071)</f>
        <v/>
      </c>
      <c r="E1070" s="37" t="str">
        <f t="shared" si="96"/>
        <v/>
      </c>
      <c r="F1070" s="37" t="str">
        <f>IF(OR(Inventaires!H1071="",Rapport!A$2&lt;&gt;Inventaires!H1071),"",Inventaires!I1071)</f>
        <v/>
      </c>
      <c r="G1070" s="37" t="str">
        <f t="shared" si="97"/>
        <v/>
      </c>
      <c r="H1070" s="37" t="str">
        <f>IF(OR(F1070&lt;&gt;Rapport!$C$1,F1070=""),"",ROW())</f>
        <v/>
      </c>
      <c r="I1070" s="52" t="str">
        <f ca="1">IF(COUNTIF($I$3:I1069,F1070)&lt;1,F1070,"")</f>
        <v/>
      </c>
      <c r="J1070" s="37" t="str">
        <f t="shared" ca="1" si="98"/>
        <v/>
      </c>
      <c r="K1070" s="51" t="str">
        <f>IF(Inventaires!I1071="","",Inventaires!I1071)</f>
        <v/>
      </c>
      <c r="L1070" s="37" t="str">
        <f t="shared" si="101"/>
        <v/>
      </c>
    </row>
    <row r="1071" spans="1:12" x14ac:dyDescent="0.3">
      <c r="A1071" s="53" t="str">
        <f t="shared" ca="1" si="99"/>
        <v/>
      </c>
      <c r="B1071" s="54" t="str">
        <f t="shared" ca="1" si="100"/>
        <v/>
      </c>
      <c r="D1071" s="52" t="str">
        <f>IF(Inventaires!H1072="","",Inventaires!H1072)</f>
        <v/>
      </c>
      <c r="E1071" s="37" t="str">
        <f t="shared" si="96"/>
        <v/>
      </c>
      <c r="F1071" s="37" t="str">
        <f>IF(OR(Inventaires!H1072="",Rapport!A$2&lt;&gt;Inventaires!H1072),"",Inventaires!I1072)</f>
        <v/>
      </c>
      <c r="G1071" s="37" t="str">
        <f t="shared" si="97"/>
        <v/>
      </c>
      <c r="H1071" s="37" t="str">
        <f>IF(OR(F1071&lt;&gt;Rapport!$C$1,F1071=""),"",ROW())</f>
        <v/>
      </c>
      <c r="I1071" s="52" t="str">
        <f ca="1">IF(COUNTIF($I$3:I1070,F1071)&lt;1,F1071,"")</f>
        <v/>
      </c>
      <c r="J1071" s="37" t="str">
        <f t="shared" ca="1" si="98"/>
        <v/>
      </c>
      <c r="K1071" s="51" t="str">
        <f>IF(Inventaires!I1072="","",Inventaires!I1072)</f>
        <v/>
      </c>
      <c r="L1071" s="37" t="str">
        <f t="shared" si="101"/>
        <v/>
      </c>
    </row>
    <row r="1072" spans="1:12" x14ac:dyDescent="0.3">
      <c r="A1072" s="53" t="str">
        <f t="shared" ca="1" si="99"/>
        <v/>
      </c>
      <c r="B1072" s="54" t="str">
        <f t="shared" ca="1" si="100"/>
        <v/>
      </c>
      <c r="D1072" s="52" t="str">
        <f>IF(Inventaires!H1073="","",Inventaires!H1073)</f>
        <v/>
      </c>
      <c r="E1072" s="37" t="str">
        <f t="shared" si="96"/>
        <v/>
      </c>
      <c r="F1072" s="37" t="str">
        <f>IF(OR(Inventaires!H1073="",Rapport!A$2&lt;&gt;Inventaires!H1073),"",Inventaires!I1073)</f>
        <v/>
      </c>
      <c r="G1072" s="37" t="str">
        <f t="shared" si="97"/>
        <v/>
      </c>
      <c r="H1072" s="37" t="str">
        <f>IF(OR(F1072&lt;&gt;Rapport!$C$1,F1072=""),"",ROW())</f>
        <v/>
      </c>
      <c r="I1072" s="52" t="str">
        <f ca="1">IF(COUNTIF($I$3:I1071,F1072)&lt;1,F1072,"")</f>
        <v/>
      </c>
      <c r="J1072" s="37" t="str">
        <f t="shared" ca="1" si="98"/>
        <v/>
      </c>
      <c r="K1072" s="51" t="str">
        <f>IF(Inventaires!I1073="","",Inventaires!I1073)</f>
        <v/>
      </c>
      <c r="L1072" s="37" t="str">
        <f t="shared" si="101"/>
        <v/>
      </c>
    </row>
    <row r="1073" spans="1:12" x14ac:dyDescent="0.3">
      <c r="A1073" s="53" t="str">
        <f t="shared" ca="1" si="99"/>
        <v/>
      </c>
      <c r="B1073" s="54" t="str">
        <f t="shared" ca="1" si="100"/>
        <v/>
      </c>
      <c r="D1073" s="52" t="str">
        <f>IF(Inventaires!H1074="","",Inventaires!H1074)</f>
        <v/>
      </c>
      <c r="E1073" s="37" t="str">
        <f t="shared" si="96"/>
        <v/>
      </c>
      <c r="F1073" s="37" t="str">
        <f>IF(OR(Inventaires!H1074="",Rapport!A$2&lt;&gt;Inventaires!H1074),"",Inventaires!I1074)</f>
        <v/>
      </c>
      <c r="G1073" s="37" t="str">
        <f t="shared" si="97"/>
        <v/>
      </c>
      <c r="H1073" s="37" t="str">
        <f>IF(OR(F1073&lt;&gt;Rapport!$C$1,F1073=""),"",ROW())</f>
        <v/>
      </c>
      <c r="I1073" s="52" t="str">
        <f ca="1">IF(COUNTIF($I$3:I1072,F1073)&lt;1,F1073,"")</f>
        <v/>
      </c>
      <c r="J1073" s="37" t="str">
        <f t="shared" ca="1" si="98"/>
        <v/>
      </c>
      <c r="K1073" s="51" t="str">
        <f>IF(Inventaires!I1074="","",Inventaires!I1074)</f>
        <v/>
      </c>
      <c r="L1073" s="37" t="str">
        <f t="shared" si="101"/>
        <v/>
      </c>
    </row>
    <row r="1074" spans="1:12" x14ac:dyDescent="0.3">
      <c r="A1074" s="53" t="str">
        <f t="shared" ca="1" si="99"/>
        <v/>
      </c>
      <c r="B1074" s="54" t="str">
        <f t="shared" ca="1" si="100"/>
        <v/>
      </c>
      <c r="D1074" s="52" t="str">
        <f>IF(Inventaires!H1075="","",Inventaires!H1075)</f>
        <v/>
      </c>
      <c r="E1074" s="37" t="str">
        <f t="shared" si="96"/>
        <v/>
      </c>
      <c r="F1074" s="37" t="str">
        <f>IF(OR(Inventaires!H1075="",Rapport!A$2&lt;&gt;Inventaires!H1075),"",Inventaires!I1075)</f>
        <v/>
      </c>
      <c r="G1074" s="37" t="str">
        <f t="shared" si="97"/>
        <v/>
      </c>
      <c r="H1074" s="37" t="str">
        <f>IF(OR(F1074&lt;&gt;Rapport!$C$1,F1074=""),"",ROW())</f>
        <v/>
      </c>
      <c r="I1074" s="52" t="str">
        <f ca="1">IF(COUNTIF($I$3:I1073,F1074)&lt;1,F1074,"")</f>
        <v/>
      </c>
      <c r="J1074" s="37" t="str">
        <f t="shared" ca="1" si="98"/>
        <v/>
      </c>
      <c r="K1074" s="51" t="str">
        <f>IF(Inventaires!I1075="","",Inventaires!I1075)</f>
        <v/>
      </c>
      <c r="L1074" s="37" t="str">
        <f t="shared" si="101"/>
        <v/>
      </c>
    </row>
    <row r="1075" spans="1:12" x14ac:dyDescent="0.3">
      <c r="A1075" s="53" t="str">
        <f t="shared" ca="1" si="99"/>
        <v/>
      </c>
      <c r="B1075" s="54" t="str">
        <f t="shared" ca="1" si="100"/>
        <v/>
      </c>
      <c r="D1075" s="52" t="str">
        <f>IF(Inventaires!H1076="","",Inventaires!H1076)</f>
        <v/>
      </c>
      <c r="E1075" s="37" t="str">
        <f t="shared" si="96"/>
        <v/>
      </c>
      <c r="F1075" s="37" t="str">
        <f>IF(OR(Inventaires!H1076="",Rapport!A$2&lt;&gt;Inventaires!H1076),"",Inventaires!I1076)</f>
        <v/>
      </c>
      <c r="G1075" s="37" t="str">
        <f t="shared" si="97"/>
        <v/>
      </c>
      <c r="H1075" s="37" t="str">
        <f>IF(OR(F1075&lt;&gt;Rapport!$C$1,F1075=""),"",ROW())</f>
        <v/>
      </c>
      <c r="I1075" s="52" t="str">
        <f ca="1">IF(COUNTIF($I$3:I1074,F1075)&lt;1,F1075,"")</f>
        <v/>
      </c>
      <c r="J1075" s="37" t="str">
        <f t="shared" ca="1" si="98"/>
        <v/>
      </c>
      <c r="K1075" s="51" t="str">
        <f>IF(Inventaires!I1076="","",Inventaires!I1076)</f>
        <v/>
      </c>
      <c r="L1075" s="37" t="str">
        <f t="shared" si="101"/>
        <v/>
      </c>
    </row>
    <row r="1076" spans="1:12" x14ac:dyDescent="0.3">
      <c r="A1076" s="53" t="str">
        <f t="shared" ca="1" si="99"/>
        <v/>
      </c>
      <c r="B1076" s="54" t="str">
        <f t="shared" ca="1" si="100"/>
        <v/>
      </c>
      <c r="D1076" s="52" t="str">
        <f>IF(Inventaires!H1077="","",Inventaires!H1077)</f>
        <v/>
      </c>
      <c r="E1076" s="37" t="str">
        <f t="shared" si="96"/>
        <v/>
      </c>
      <c r="F1076" s="37" t="str">
        <f>IF(OR(Inventaires!H1077="",Rapport!A$2&lt;&gt;Inventaires!H1077),"",Inventaires!I1077)</f>
        <v/>
      </c>
      <c r="G1076" s="37" t="str">
        <f t="shared" si="97"/>
        <v/>
      </c>
      <c r="H1076" s="37" t="str">
        <f>IF(OR(F1076&lt;&gt;Rapport!$C$1,F1076=""),"",ROW())</f>
        <v/>
      </c>
      <c r="I1076" s="52" t="str">
        <f ca="1">IF(COUNTIF($I$3:I1075,F1076)&lt;1,F1076,"")</f>
        <v/>
      </c>
      <c r="J1076" s="37" t="str">
        <f t="shared" ca="1" si="98"/>
        <v/>
      </c>
      <c r="K1076" s="51" t="str">
        <f>IF(Inventaires!I1077="","",Inventaires!I1077)</f>
        <v/>
      </c>
      <c r="L1076" s="37" t="str">
        <f t="shared" si="101"/>
        <v/>
      </c>
    </row>
    <row r="1077" spans="1:12" x14ac:dyDescent="0.3">
      <c r="A1077" s="53" t="str">
        <f t="shared" ca="1" si="99"/>
        <v/>
      </c>
      <c r="B1077" s="54" t="str">
        <f t="shared" ca="1" si="100"/>
        <v/>
      </c>
      <c r="D1077" s="52" t="str">
        <f>IF(Inventaires!H1078="","",Inventaires!H1078)</f>
        <v/>
      </c>
      <c r="E1077" s="37" t="str">
        <f t="shared" si="96"/>
        <v/>
      </c>
      <c r="F1077" s="37" t="str">
        <f>IF(OR(Inventaires!H1078="",Rapport!A$2&lt;&gt;Inventaires!H1078),"",Inventaires!I1078)</f>
        <v/>
      </c>
      <c r="G1077" s="37" t="str">
        <f t="shared" si="97"/>
        <v/>
      </c>
      <c r="H1077" s="37" t="str">
        <f>IF(OR(F1077&lt;&gt;Rapport!$C$1,F1077=""),"",ROW())</f>
        <v/>
      </c>
      <c r="I1077" s="52" t="str">
        <f ca="1">IF(COUNTIF($I$3:I1076,F1077)&lt;1,F1077,"")</f>
        <v/>
      </c>
      <c r="J1077" s="37" t="str">
        <f t="shared" ca="1" si="98"/>
        <v/>
      </c>
      <c r="K1077" s="51" t="str">
        <f>IF(Inventaires!I1078="","",Inventaires!I1078)</f>
        <v/>
      </c>
      <c r="L1077" s="37" t="str">
        <f t="shared" si="101"/>
        <v/>
      </c>
    </row>
    <row r="1078" spans="1:12" x14ac:dyDescent="0.3">
      <c r="A1078" s="53" t="str">
        <f t="shared" ca="1" si="99"/>
        <v/>
      </c>
      <c r="B1078" s="54" t="str">
        <f t="shared" ca="1" si="100"/>
        <v/>
      </c>
      <c r="D1078" s="52" t="str">
        <f>IF(Inventaires!H1079="","",Inventaires!H1079)</f>
        <v/>
      </c>
      <c r="E1078" s="37" t="str">
        <f t="shared" si="96"/>
        <v/>
      </c>
      <c r="F1078" s="37" t="str">
        <f>IF(OR(Inventaires!H1079="",Rapport!A$2&lt;&gt;Inventaires!H1079),"",Inventaires!I1079)</f>
        <v/>
      </c>
      <c r="G1078" s="37" t="str">
        <f t="shared" si="97"/>
        <v/>
      </c>
      <c r="H1078" s="37" t="str">
        <f>IF(OR(F1078&lt;&gt;Rapport!$C$1,F1078=""),"",ROW())</f>
        <v/>
      </c>
      <c r="I1078" s="52" t="str">
        <f ca="1">IF(COUNTIF($I$3:I1077,F1078)&lt;1,F1078,"")</f>
        <v/>
      </c>
      <c r="J1078" s="37" t="str">
        <f t="shared" ca="1" si="98"/>
        <v/>
      </c>
      <c r="K1078" s="51" t="str">
        <f>IF(Inventaires!I1079="","",Inventaires!I1079)</f>
        <v/>
      </c>
      <c r="L1078" s="37" t="str">
        <f t="shared" si="101"/>
        <v/>
      </c>
    </row>
    <row r="1079" spans="1:12" x14ac:dyDescent="0.3">
      <c r="A1079" s="53" t="str">
        <f t="shared" ca="1" si="99"/>
        <v/>
      </c>
      <c r="B1079" s="54" t="str">
        <f t="shared" ca="1" si="100"/>
        <v/>
      </c>
      <c r="D1079" s="52" t="str">
        <f>IF(Inventaires!H1080="","",Inventaires!H1080)</f>
        <v/>
      </c>
      <c r="E1079" s="37" t="str">
        <f t="shared" si="96"/>
        <v/>
      </c>
      <c r="F1079" s="37" t="str">
        <f>IF(OR(Inventaires!H1080="",Rapport!A$2&lt;&gt;Inventaires!H1080),"",Inventaires!I1080)</f>
        <v/>
      </c>
      <c r="G1079" s="37" t="str">
        <f t="shared" si="97"/>
        <v/>
      </c>
      <c r="H1079" s="37" t="str">
        <f>IF(OR(F1079&lt;&gt;Rapport!$C$1,F1079=""),"",ROW())</f>
        <v/>
      </c>
      <c r="I1079" s="52" t="str">
        <f ca="1">IF(COUNTIF($I$3:I1078,F1079)&lt;1,F1079,"")</f>
        <v/>
      </c>
      <c r="J1079" s="37" t="str">
        <f t="shared" ca="1" si="98"/>
        <v/>
      </c>
      <c r="K1079" s="51" t="str">
        <f>IF(Inventaires!I1080="","",Inventaires!I1080)</f>
        <v/>
      </c>
      <c r="L1079" s="37" t="str">
        <f t="shared" si="101"/>
        <v/>
      </c>
    </row>
    <row r="1080" spans="1:12" x14ac:dyDescent="0.3">
      <c r="A1080" s="53" t="str">
        <f t="shared" ca="1" si="99"/>
        <v/>
      </c>
      <c r="B1080" s="54" t="str">
        <f t="shared" ca="1" si="100"/>
        <v/>
      </c>
      <c r="D1080" s="52" t="str">
        <f>IF(Inventaires!H1081="","",Inventaires!H1081)</f>
        <v/>
      </c>
      <c r="E1080" s="37" t="str">
        <f t="shared" si="96"/>
        <v/>
      </c>
      <c r="F1080" s="37" t="str">
        <f>IF(OR(Inventaires!H1081="",Rapport!A$2&lt;&gt;Inventaires!H1081),"",Inventaires!I1081)</f>
        <v/>
      </c>
      <c r="G1080" s="37" t="str">
        <f t="shared" si="97"/>
        <v/>
      </c>
      <c r="H1080" s="37" t="str">
        <f>IF(OR(F1080&lt;&gt;Rapport!$C$1,F1080=""),"",ROW())</f>
        <v/>
      </c>
      <c r="I1080" s="52" t="str">
        <f ca="1">IF(COUNTIF($I$3:I1079,F1080)&lt;1,F1080,"")</f>
        <v/>
      </c>
      <c r="J1080" s="37" t="str">
        <f t="shared" ca="1" si="98"/>
        <v/>
      </c>
      <c r="K1080" s="51" t="str">
        <f>IF(Inventaires!I1081="","",Inventaires!I1081)</f>
        <v/>
      </c>
      <c r="L1080" s="37" t="str">
        <f t="shared" si="101"/>
        <v/>
      </c>
    </row>
    <row r="1081" spans="1:12" x14ac:dyDescent="0.3">
      <c r="A1081" s="53" t="str">
        <f t="shared" ca="1" si="99"/>
        <v/>
      </c>
      <c r="B1081" s="54" t="str">
        <f t="shared" ca="1" si="100"/>
        <v/>
      </c>
      <c r="D1081" s="52" t="str">
        <f>IF(Inventaires!H1082="","",Inventaires!H1082)</f>
        <v/>
      </c>
      <c r="E1081" s="37" t="str">
        <f t="shared" si="96"/>
        <v/>
      </c>
      <c r="F1081" s="37" t="str">
        <f>IF(OR(Inventaires!H1082="",Rapport!A$2&lt;&gt;Inventaires!H1082),"",Inventaires!I1082)</f>
        <v/>
      </c>
      <c r="G1081" s="37" t="str">
        <f t="shared" si="97"/>
        <v/>
      </c>
      <c r="H1081" s="37" t="str">
        <f>IF(OR(F1081&lt;&gt;Rapport!$C$1,F1081=""),"",ROW())</f>
        <v/>
      </c>
      <c r="I1081" s="52" t="str">
        <f ca="1">IF(COUNTIF($I$3:I1080,F1081)&lt;1,F1081,"")</f>
        <v/>
      </c>
      <c r="J1081" s="37" t="str">
        <f t="shared" ca="1" si="98"/>
        <v/>
      </c>
      <c r="K1081" s="51" t="str">
        <f>IF(Inventaires!I1082="","",Inventaires!I1082)</f>
        <v/>
      </c>
      <c r="L1081" s="37" t="str">
        <f t="shared" si="101"/>
        <v/>
      </c>
    </row>
    <row r="1082" spans="1:12" x14ac:dyDescent="0.3">
      <c r="A1082" s="53" t="str">
        <f t="shared" ca="1" si="99"/>
        <v/>
      </c>
      <c r="B1082" s="54" t="str">
        <f t="shared" ca="1" si="100"/>
        <v/>
      </c>
      <c r="D1082" s="52" t="str">
        <f>IF(Inventaires!H1083="","",Inventaires!H1083)</f>
        <v/>
      </c>
      <c r="E1082" s="37" t="str">
        <f t="shared" si="96"/>
        <v/>
      </c>
      <c r="F1082" s="37" t="str">
        <f>IF(OR(Inventaires!H1083="",Rapport!A$2&lt;&gt;Inventaires!H1083),"",Inventaires!I1083)</f>
        <v/>
      </c>
      <c r="G1082" s="37" t="str">
        <f t="shared" si="97"/>
        <v/>
      </c>
      <c r="H1082" s="37" t="str">
        <f>IF(OR(F1082&lt;&gt;Rapport!$C$1,F1082=""),"",ROW())</f>
        <v/>
      </c>
      <c r="I1082" s="52" t="str">
        <f ca="1">IF(COUNTIF($I$3:I1081,F1082)&lt;1,F1082,"")</f>
        <v/>
      </c>
      <c r="J1082" s="37" t="str">
        <f t="shared" ca="1" si="98"/>
        <v/>
      </c>
      <c r="K1082" s="51" t="str">
        <f>IF(Inventaires!I1083="","",Inventaires!I1083)</f>
        <v/>
      </c>
      <c r="L1082" s="37" t="str">
        <f t="shared" si="101"/>
        <v/>
      </c>
    </row>
    <row r="1083" spans="1:12" x14ac:dyDescent="0.3">
      <c r="A1083" s="53" t="str">
        <f t="shared" ca="1" si="99"/>
        <v/>
      </c>
      <c r="B1083" s="54" t="str">
        <f t="shared" ca="1" si="100"/>
        <v/>
      </c>
      <c r="D1083" s="52" t="str">
        <f>IF(Inventaires!H1084="","",Inventaires!H1084)</f>
        <v/>
      </c>
      <c r="E1083" s="37" t="str">
        <f t="shared" si="96"/>
        <v/>
      </c>
      <c r="F1083" s="37" t="str">
        <f>IF(OR(Inventaires!H1084="",Rapport!A$2&lt;&gt;Inventaires!H1084),"",Inventaires!I1084)</f>
        <v/>
      </c>
      <c r="G1083" s="37" t="str">
        <f t="shared" si="97"/>
        <v/>
      </c>
      <c r="H1083" s="37" t="str">
        <f>IF(OR(F1083&lt;&gt;Rapport!$C$1,F1083=""),"",ROW())</f>
        <v/>
      </c>
      <c r="I1083" s="52" t="str">
        <f ca="1">IF(COUNTIF($I$3:I1082,F1083)&lt;1,F1083,"")</f>
        <v/>
      </c>
      <c r="J1083" s="37" t="str">
        <f t="shared" ca="1" si="98"/>
        <v/>
      </c>
      <c r="K1083" s="51" t="str">
        <f>IF(Inventaires!I1084="","",Inventaires!I1084)</f>
        <v/>
      </c>
      <c r="L1083" s="37" t="str">
        <f t="shared" si="101"/>
        <v/>
      </c>
    </row>
    <row r="1084" spans="1:12" x14ac:dyDescent="0.3">
      <c r="A1084" s="53" t="str">
        <f t="shared" ca="1" si="99"/>
        <v/>
      </c>
      <c r="B1084" s="54" t="str">
        <f t="shared" ca="1" si="100"/>
        <v/>
      </c>
      <c r="D1084" s="52" t="str">
        <f>IF(Inventaires!H1085="","",Inventaires!H1085)</f>
        <v/>
      </c>
      <c r="E1084" s="37" t="str">
        <f t="shared" si="96"/>
        <v/>
      </c>
      <c r="F1084" s="37" t="str">
        <f>IF(OR(Inventaires!H1085="",Rapport!A$2&lt;&gt;Inventaires!H1085),"",Inventaires!I1085)</f>
        <v/>
      </c>
      <c r="G1084" s="37" t="str">
        <f t="shared" si="97"/>
        <v/>
      </c>
      <c r="H1084" s="37" t="str">
        <f>IF(OR(F1084&lt;&gt;Rapport!$C$1,F1084=""),"",ROW())</f>
        <v/>
      </c>
      <c r="I1084" s="52" t="str">
        <f ca="1">IF(COUNTIF($I$3:I1083,F1084)&lt;1,F1084,"")</f>
        <v/>
      </c>
      <c r="J1084" s="37" t="str">
        <f t="shared" ca="1" si="98"/>
        <v/>
      </c>
      <c r="K1084" s="51" t="str">
        <f>IF(Inventaires!I1085="","",Inventaires!I1085)</f>
        <v/>
      </c>
      <c r="L1084" s="37" t="str">
        <f t="shared" si="101"/>
        <v/>
      </c>
    </row>
    <row r="1085" spans="1:12" x14ac:dyDescent="0.3">
      <c r="A1085" s="53" t="str">
        <f t="shared" ca="1" si="99"/>
        <v/>
      </c>
      <c r="B1085" s="54" t="str">
        <f t="shared" ca="1" si="100"/>
        <v/>
      </c>
      <c r="D1085" s="52" t="str">
        <f>IF(Inventaires!H1086="","",Inventaires!H1086)</f>
        <v/>
      </c>
      <c r="E1085" s="37" t="str">
        <f t="shared" si="96"/>
        <v/>
      </c>
      <c r="F1085" s="37" t="str">
        <f>IF(OR(Inventaires!H1086="",Rapport!A$2&lt;&gt;Inventaires!H1086),"",Inventaires!I1086)</f>
        <v/>
      </c>
      <c r="G1085" s="37" t="str">
        <f t="shared" si="97"/>
        <v/>
      </c>
      <c r="H1085" s="37" t="str">
        <f>IF(OR(F1085&lt;&gt;Rapport!$C$1,F1085=""),"",ROW())</f>
        <v/>
      </c>
      <c r="I1085" s="52" t="str">
        <f ca="1">IF(COUNTIF($I$3:I1084,F1085)&lt;1,F1085,"")</f>
        <v/>
      </c>
      <c r="J1085" s="37" t="str">
        <f t="shared" ca="1" si="98"/>
        <v/>
      </c>
      <c r="K1085" s="51" t="str">
        <f>IF(Inventaires!I1086="","",Inventaires!I1086)</f>
        <v/>
      </c>
      <c r="L1085" s="37" t="str">
        <f t="shared" si="101"/>
        <v/>
      </c>
    </row>
    <row r="1086" spans="1:12" x14ac:dyDescent="0.3">
      <c r="A1086" s="53" t="str">
        <f t="shared" ca="1" si="99"/>
        <v/>
      </c>
      <c r="B1086" s="54" t="str">
        <f t="shared" ca="1" si="100"/>
        <v/>
      </c>
      <c r="D1086" s="52" t="str">
        <f>IF(Inventaires!H1087="","",Inventaires!H1087)</f>
        <v/>
      </c>
      <c r="E1086" s="37" t="str">
        <f t="shared" si="96"/>
        <v/>
      </c>
      <c r="F1086" s="37" t="str">
        <f>IF(OR(Inventaires!H1087="",Rapport!A$2&lt;&gt;Inventaires!H1087),"",Inventaires!I1087)</f>
        <v/>
      </c>
      <c r="G1086" s="37" t="str">
        <f t="shared" si="97"/>
        <v/>
      </c>
      <c r="H1086" s="37" t="str">
        <f>IF(OR(F1086&lt;&gt;Rapport!$C$1,F1086=""),"",ROW())</f>
        <v/>
      </c>
      <c r="I1086" s="52" t="str">
        <f ca="1">IF(COUNTIF($I$3:I1085,F1086)&lt;1,F1086,"")</f>
        <v/>
      </c>
      <c r="J1086" s="37" t="str">
        <f t="shared" ca="1" si="98"/>
        <v/>
      </c>
      <c r="K1086" s="51" t="str">
        <f>IF(Inventaires!I1087="","",Inventaires!I1087)</f>
        <v/>
      </c>
      <c r="L1086" s="37" t="str">
        <f t="shared" si="101"/>
        <v/>
      </c>
    </row>
    <row r="1087" spans="1:12" x14ac:dyDescent="0.3">
      <c r="A1087" s="53" t="str">
        <f t="shared" ca="1" si="99"/>
        <v/>
      </c>
      <c r="B1087" s="54" t="str">
        <f t="shared" ca="1" si="100"/>
        <v/>
      </c>
      <c r="D1087" s="52" t="str">
        <f>IF(Inventaires!H1088="","",Inventaires!H1088)</f>
        <v/>
      </c>
      <c r="E1087" s="37" t="str">
        <f t="shared" si="96"/>
        <v/>
      </c>
      <c r="F1087" s="37" t="str">
        <f>IF(OR(Inventaires!H1088="",Rapport!A$2&lt;&gt;Inventaires!H1088),"",Inventaires!I1088)</f>
        <v/>
      </c>
      <c r="G1087" s="37" t="str">
        <f t="shared" si="97"/>
        <v/>
      </c>
      <c r="H1087" s="37" t="str">
        <f>IF(OR(F1087&lt;&gt;Rapport!$C$1,F1087=""),"",ROW())</f>
        <v/>
      </c>
      <c r="I1087" s="52" t="str">
        <f ca="1">IF(COUNTIF($I$3:I1086,F1087)&lt;1,F1087,"")</f>
        <v/>
      </c>
      <c r="J1087" s="37" t="str">
        <f t="shared" ca="1" si="98"/>
        <v/>
      </c>
      <c r="K1087" s="51" t="str">
        <f>IF(Inventaires!I1088="","",Inventaires!I1088)</f>
        <v/>
      </c>
      <c r="L1087" s="37" t="str">
        <f t="shared" si="101"/>
        <v/>
      </c>
    </row>
    <row r="1088" spans="1:12" x14ac:dyDescent="0.3">
      <c r="A1088" s="53" t="str">
        <f t="shared" ca="1" si="99"/>
        <v/>
      </c>
      <c r="B1088" s="54" t="str">
        <f t="shared" ca="1" si="100"/>
        <v/>
      </c>
      <c r="D1088" s="52" t="str">
        <f>IF(Inventaires!H1089="","",Inventaires!H1089)</f>
        <v/>
      </c>
      <c r="E1088" s="37" t="str">
        <f t="shared" si="96"/>
        <v/>
      </c>
      <c r="F1088" s="37" t="str">
        <f>IF(OR(Inventaires!H1089="",Rapport!A$2&lt;&gt;Inventaires!H1089),"",Inventaires!I1089)</f>
        <v/>
      </c>
      <c r="G1088" s="37" t="str">
        <f t="shared" si="97"/>
        <v/>
      </c>
      <c r="H1088" s="37" t="str">
        <f>IF(OR(F1088&lt;&gt;Rapport!$C$1,F1088=""),"",ROW())</f>
        <v/>
      </c>
      <c r="I1088" s="52" t="str">
        <f ca="1">IF(COUNTIF($I$3:I1087,F1088)&lt;1,F1088,"")</f>
        <v/>
      </c>
      <c r="J1088" s="37" t="str">
        <f t="shared" ca="1" si="98"/>
        <v/>
      </c>
      <c r="K1088" s="51" t="str">
        <f>IF(Inventaires!I1089="","",Inventaires!I1089)</f>
        <v/>
      </c>
      <c r="L1088" s="37" t="str">
        <f t="shared" si="101"/>
        <v/>
      </c>
    </row>
    <row r="1089" spans="1:12" x14ac:dyDescent="0.3">
      <c r="A1089" s="53" t="str">
        <f t="shared" ca="1" si="99"/>
        <v/>
      </c>
      <c r="B1089" s="54" t="str">
        <f t="shared" ca="1" si="100"/>
        <v/>
      </c>
      <c r="D1089" s="52" t="str">
        <f>IF(Inventaires!H1090="","",Inventaires!H1090)</f>
        <v/>
      </c>
      <c r="E1089" s="37" t="str">
        <f t="shared" si="96"/>
        <v/>
      </c>
      <c r="F1089" s="37" t="str">
        <f>IF(OR(Inventaires!H1090="",Rapport!A$2&lt;&gt;Inventaires!H1090),"",Inventaires!I1090)</f>
        <v/>
      </c>
      <c r="G1089" s="37" t="str">
        <f t="shared" si="97"/>
        <v/>
      </c>
      <c r="H1089" s="37" t="str">
        <f>IF(OR(F1089&lt;&gt;Rapport!$C$1,F1089=""),"",ROW())</f>
        <v/>
      </c>
      <c r="I1089" s="52" t="str">
        <f ca="1">IF(COUNTIF($I$3:I1088,F1089)&lt;1,F1089,"")</f>
        <v/>
      </c>
      <c r="J1089" s="37" t="str">
        <f t="shared" ca="1" si="98"/>
        <v/>
      </c>
      <c r="K1089" s="51" t="str">
        <f>IF(Inventaires!I1090="","",Inventaires!I1090)</f>
        <v/>
      </c>
      <c r="L1089" s="37" t="str">
        <f t="shared" si="101"/>
        <v/>
      </c>
    </row>
    <row r="1090" spans="1:12" x14ac:dyDescent="0.3">
      <c r="A1090" s="53" t="str">
        <f t="shared" ca="1" si="99"/>
        <v/>
      </c>
      <c r="B1090" s="54" t="str">
        <f t="shared" ca="1" si="100"/>
        <v/>
      </c>
      <c r="D1090" s="52" t="str">
        <f>IF(Inventaires!H1091="","",Inventaires!H1091)</f>
        <v/>
      </c>
      <c r="E1090" s="37" t="str">
        <f t="shared" ref="E1090:E1153" si="102">IF(OR(D1090="",D1090=D1091),"",ROW())</f>
        <v/>
      </c>
      <c r="F1090" s="37" t="str">
        <f>IF(OR(Inventaires!H1091="",Rapport!A$2&lt;&gt;Inventaires!H1091),"",Inventaires!I1091)</f>
        <v/>
      </c>
      <c r="G1090" s="37" t="str">
        <f t="shared" ref="G1090:G1153" si="103">IF(F1090="","",ROW())</f>
        <v/>
      </c>
      <c r="H1090" s="37" t="str">
        <f>IF(OR(F1090&lt;&gt;Rapport!$C$1,F1090=""),"",ROW())</f>
        <v/>
      </c>
      <c r="I1090" s="52" t="str">
        <f ca="1">IF(COUNTIF($I$3:I1089,F1090)&lt;1,F1090,"")</f>
        <v/>
      </c>
      <c r="J1090" s="37" t="str">
        <f t="shared" ref="J1090:J1153" ca="1" si="104">IF(OR(I1090=0,I1090&lt;&gt;""),ROW(),"")</f>
        <v/>
      </c>
      <c r="K1090" s="51" t="str">
        <f>IF(Inventaires!I1091="","",Inventaires!I1091)</f>
        <v/>
      </c>
      <c r="L1090" s="37" t="str">
        <f t="shared" si="101"/>
        <v/>
      </c>
    </row>
    <row r="1091" spans="1:12" x14ac:dyDescent="0.3">
      <c r="A1091" s="53" t="str">
        <f t="shared" ref="A1091:A1154" ca="1" si="105">IF(ISERROR(SMALL(E$2:E$2500,ROW()-1)),"",INDIRECT("D"&amp;SMALL(E$2:E$2500,ROW()-1)))</f>
        <v/>
      </c>
      <c r="B1091" s="54" t="str">
        <f t="shared" ref="B1091:B1154" ca="1" si="106">IF(ISERROR(SMALL(L$1:L$2500,ROW()-1)),"",INDIRECT("K"&amp;SMALL(L$1:L$2500,ROW()-1)))</f>
        <v/>
      </c>
      <c r="D1091" s="52" t="str">
        <f>IF(Inventaires!H1092="","",Inventaires!H1092)</f>
        <v/>
      </c>
      <c r="E1091" s="37" t="str">
        <f t="shared" si="102"/>
        <v/>
      </c>
      <c r="F1091" s="37" t="str">
        <f>IF(OR(Inventaires!H1092="",Rapport!A$2&lt;&gt;Inventaires!H1092),"",Inventaires!I1092)</f>
        <v/>
      </c>
      <c r="G1091" s="37" t="str">
        <f t="shared" si="103"/>
        <v/>
      </c>
      <c r="H1091" s="37" t="str">
        <f>IF(OR(F1091&lt;&gt;Rapport!$C$1,F1091=""),"",ROW())</f>
        <v/>
      </c>
      <c r="I1091" s="52" t="str">
        <f ca="1">IF(COUNTIF($I$3:I1090,F1091)&lt;1,F1091,"")</f>
        <v/>
      </c>
      <c r="J1091" s="37" t="str">
        <f t="shared" ca="1" si="104"/>
        <v/>
      </c>
      <c r="K1091" s="51" t="str">
        <f>IF(Inventaires!I1092="","",Inventaires!I1092)</f>
        <v/>
      </c>
      <c r="L1091" s="37" t="str">
        <f t="shared" ref="L1091:L1154" si="107">IF(OR(K1091="",K1091=K1092),"",ROW())</f>
        <v/>
      </c>
    </row>
    <row r="1092" spans="1:12" x14ac:dyDescent="0.3">
      <c r="A1092" s="53" t="str">
        <f t="shared" ca="1" si="105"/>
        <v/>
      </c>
      <c r="B1092" s="54" t="str">
        <f t="shared" ca="1" si="106"/>
        <v/>
      </c>
      <c r="D1092" s="52" t="str">
        <f>IF(Inventaires!H1093="","",Inventaires!H1093)</f>
        <v/>
      </c>
      <c r="E1092" s="37" t="str">
        <f t="shared" si="102"/>
        <v/>
      </c>
      <c r="F1092" s="37" t="str">
        <f>IF(OR(Inventaires!H1093="",Rapport!A$2&lt;&gt;Inventaires!H1093),"",Inventaires!I1093)</f>
        <v/>
      </c>
      <c r="G1092" s="37" t="str">
        <f t="shared" si="103"/>
        <v/>
      </c>
      <c r="H1092" s="37" t="str">
        <f>IF(OR(F1092&lt;&gt;Rapport!$C$1,F1092=""),"",ROW())</f>
        <v/>
      </c>
      <c r="I1092" s="52" t="str">
        <f ca="1">IF(COUNTIF($I$3:I1091,F1092)&lt;1,F1092,"")</f>
        <v/>
      </c>
      <c r="J1092" s="37" t="str">
        <f t="shared" ca="1" si="104"/>
        <v/>
      </c>
      <c r="K1092" s="51" t="str">
        <f>IF(Inventaires!I1093="","",Inventaires!I1093)</f>
        <v/>
      </c>
      <c r="L1092" s="37" t="str">
        <f t="shared" si="107"/>
        <v/>
      </c>
    </row>
    <row r="1093" spans="1:12" x14ac:dyDescent="0.3">
      <c r="A1093" s="53" t="str">
        <f t="shared" ca="1" si="105"/>
        <v/>
      </c>
      <c r="B1093" s="54" t="str">
        <f t="shared" ca="1" si="106"/>
        <v/>
      </c>
      <c r="D1093" s="52" t="str">
        <f>IF(Inventaires!H1094="","",Inventaires!H1094)</f>
        <v/>
      </c>
      <c r="E1093" s="37" t="str">
        <f t="shared" si="102"/>
        <v/>
      </c>
      <c r="F1093" s="37" t="str">
        <f>IF(OR(Inventaires!H1094="",Rapport!A$2&lt;&gt;Inventaires!H1094),"",Inventaires!I1094)</f>
        <v/>
      </c>
      <c r="G1093" s="37" t="str">
        <f t="shared" si="103"/>
        <v/>
      </c>
      <c r="H1093" s="37" t="str">
        <f>IF(OR(F1093&lt;&gt;Rapport!$C$1,F1093=""),"",ROW())</f>
        <v/>
      </c>
      <c r="I1093" s="52" t="str">
        <f ca="1">IF(COUNTIF($I$3:I1092,F1093)&lt;1,F1093,"")</f>
        <v/>
      </c>
      <c r="J1093" s="37" t="str">
        <f t="shared" ca="1" si="104"/>
        <v/>
      </c>
      <c r="K1093" s="51" t="str">
        <f>IF(Inventaires!I1094="","",Inventaires!I1094)</f>
        <v/>
      </c>
      <c r="L1093" s="37" t="str">
        <f t="shared" si="107"/>
        <v/>
      </c>
    </row>
    <row r="1094" spans="1:12" x14ac:dyDescent="0.3">
      <c r="A1094" s="53" t="str">
        <f t="shared" ca="1" si="105"/>
        <v/>
      </c>
      <c r="B1094" s="54" t="str">
        <f t="shared" ca="1" si="106"/>
        <v/>
      </c>
      <c r="D1094" s="52" t="str">
        <f>IF(Inventaires!H1095="","",Inventaires!H1095)</f>
        <v/>
      </c>
      <c r="E1094" s="37" t="str">
        <f t="shared" si="102"/>
        <v/>
      </c>
      <c r="F1094" s="37" t="str">
        <f>IF(OR(Inventaires!H1095="",Rapport!A$2&lt;&gt;Inventaires!H1095),"",Inventaires!I1095)</f>
        <v/>
      </c>
      <c r="G1094" s="37" t="str">
        <f t="shared" si="103"/>
        <v/>
      </c>
      <c r="H1094" s="37" t="str">
        <f>IF(OR(F1094&lt;&gt;Rapport!$C$1,F1094=""),"",ROW())</f>
        <v/>
      </c>
      <c r="I1094" s="52" t="str">
        <f ca="1">IF(COUNTIF($I$3:I1093,F1094)&lt;1,F1094,"")</f>
        <v/>
      </c>
      <c r="J1094" s="37" t="str">
        <f t="shared" ca="1" si="104"/>
        <v/>
      </c>
      <c r="K1094" s="51" t="str">
        <f>IF(Inventaires!I1095="","",Inventaires!I1095)</f>
        <v/>
      </c>
      <c r="L1094" s="37" t="str">
        <f t="shared" si="107"/>
        <v/>
      </c>
    </row>
    <row r="1095" spans="1:12" x14ac:dyDescent="0.3">
      <c r="A1095" s="53" t="str">
        <f t="shared" ca="1" si="105"/>
        <v/>
      </c>
      <c r="B1095" s="54" t="str">
        <f t="shared" ca="1" si="106"/>
        <v/>
      </c>
      <c r="D1095" s="52" t="str">
        <f>IF(Inventaires!H1096="","",Inventaires!H1096)</f>
        <v/>
      </c>
      <c r="E1095" s="37" t="str">
        <f t="shared" si="102"/>
        <v/>
      </c>
      <c r="F1095" s="37" t="str">
        <f>IF(OR(Inventaires!H1096="",Rapport!A$2&lt;&gt;Inventaires!H1096),"",Inventaires!I1096)</f>
        <v/>
      </c>
      <c r="G1095" s="37" t="str">
        <f t="shared" si="103"/>
        <v/>
      </c>
      <c r="H1095" s="37" t="str">
        <f>IF(OR(F1095&lt;&gt;Rapport!$C$1,F1095=""),"",ROW())</f>
        <v/>
      </c>
      <c r="I1095" s="52" t="str">
        <f ca="1">IF(COUNTIF($I$3:I1094,F1095)&lt;1,F1095,"")</f>
        <v/>
      </c>
      <c r="J1095" s="37" t="str">
        <f t="shared" ca="1" si="104"/>
        <v/>
      </c>
      <c r="K1095" s="51" t="str">
        <f>IF(Inventaires!I1096="","",Inventaires!I1096)</f>
        <v/>
      </c>
      <c r="L1095" s="37" t="str">
        <f t="shared" si="107"/>
        <v/>
      </c>
    </row>
    <row r="1096" spans="1:12" x14ac:dyDescent="0.3">
      <c r="A1096" s="53" t="str">
        <f t="shared" ca="1" si="105"/>
        <v/>
      </c>
      <c r="B1096" s="54" t="str">
        <f t="shared" ca="1" si="106"/>
        <v/>
      </c>
      <c r="D1096" s="52" t="str">
        <f>IF(Inventaires!H1097="","",Inventaires!H1097)</f>
        <v/>
      </c>
      <c r="E1096" s="37" t="str">
        <f t="shared" si="102"/>
        <v/>
      </c>
      <c r="F1096" s="37" t="str">
        <f>IF(OR(Inventaires!H1097="",Rapport!A$2&lt;&gt;Inventaires!H1097),"",Inventaires!I1097)</f>
        <v/>
      </c>
      <c r="G1096" s="37" t="str">
        <f t="shared" si="103"/>
        <v/>
      </c>
      <c r="H1096" s="37" t="str">
        <f>IF(OR(F1096&lt;&gt;Rapport!$C$1,F1096=""),"",ROW())</f>
        <v/>
      </c>
      <c r="I1096" s="52" t="str">
        <f ca="1">IF(COUNTIF($I$3:I1095,F1096)&lt;1,F1096,"")</f>
        <v/>
      </c>
      <c r="J1096" s="37" t="str">
        <f t="shared" ca="1" si="104"/>
        <v/>
      </c>
      <c r="K1096" s="51" t="str">
        <f>IF(Inventaires!I1097="","",Inventaires!I1097)</f>
        <v/>
      </c>
      <c r="L1096" s="37" t="str">
        <f t="shared" si="107"/>
        <v/>
      </c>
    </row>
    <row r="1097" spans="1:12" x14ac:dyDescent="0.3">
      <c r="A1097" s="53" t="str">
        <f t="shared" ca="1" si="105"/>
        <v/>
      </c>
      <c r="B1097" s="54" t="str">
        <f t="shared" ca="1" si="106"/>
        <v/>
      </c>
      <c r="D1097" s="52" t="str">
        <f>IF(Inventaires!H1098="","",Inventaires!H1098)</f>
        <v/>
      </c>
      <c r="E1097" s="37" t="str">
        <f t="shared" si="102"/>
        <v/>
      </c>
      <c r="F1097" s="37" t="str">
        <f>IF(OR(Inventaires!H1098="",Rapport!A$2&lt;&gt;Inventaires!H1098),"",Inventaires!I1098)</f>
        <v/>
      </c>
      <c r="G1097" s="37" t="str">
        <f t="shared" si="103"/>
        <v/>
      </c>
      <c r="H1097" s="37" t="str">
        <f>IF(OR(F1097&lt;&gt;Rapport!$C$1,F1097=""),"",ROW())</f>
        <v/>
      </c>
      <c r="I1097" s="52" t="str">
        <f ca="1">IF(COUNTIF($I$3:I1096,F1097)&lt;1,F1097,"")</f>
        <v/>
      </c>
      <c r="J1097" s="37" t="str">
        <f t="shared" ca="1" si="104"/>
        <v/>
      </c>
      <c r="K1097" s="51" t="str">
        <f>IF(Inventaires!I1098="","",Inventaires!I1098)</f>
        <v/>
      </c>
      <c r="L1097" s="37" t="str">
        <f t="shared" si="107"/>
        <v/>
      </c>
    </row>
    <row r="1098" spans="1:12" x14ac:dyDescent="0.3">
      <c r="A1098" s="53" t="str">
        <f t="shared" ca="1" si="105"/>
        <v/>
      </c>
      <c r="B1098" s="54" t="str">
        <f t="shared" ca="1" si="106"/>
        <v/>
      </c>
      <c r="D1098" s="52" t="str">
        <f>IF(Inventaires!H1099="","",Inventaires!H1099)</f>
        <v/>
      </c>
      <c r="E1098" s="37" t="str">
        <f t="shared" si="102"/>
        <v/>
      </c>
      <c r="F1098" s="37" t="str">
        <f>IF(OR(Inventaires!H1099="",Rapport!A$2&lt;&gt;Inventaires!H1099),"",Inventaires!I1099)</f>
        <v/>
      </c>
      <c r="G1098" s="37" t="str">
        <f t="shared" si="103"/>
        <v/>
      </c>
      <c r="H1098" s="37" t="str">
        <f>IF(OR(F1098&lt;&gt;Rapport!$C$1,F1098=""),"",ROW())</f>
        <v/>
      </c>
      <c r="I1098" s="52" t="str">
        <f ca="1">IF(COUNTIF($I$3:I1097,F1098)&lt;1,F1098,"")</f>
        <v/>
      </c>
      <c r="J1098" s="37" t="str">
        <f t="shared" ca="1" si="104"/>
        <v/>
      </c>
      <c r="K1098" s="51" t="str">
        <f>IF(Inventaires!I1099="","",Inventaires!I1099)</f>
        <v/>
      </c>
      <c r="L1098" s="37" t="str">
        <f t="shared" si="107"/>
        <v/>
      </c>
    </row>
    <row r="1099" spans="1:12" x14ac:dyDescent="0.3">
      <c r="A1099" s="53" t="str">
        <f t="shared" ca="1" si="105"/>
        <v/>
      </c>
      <c r="B1099" s="54" t="str">
        <f t="shared" ca="1" si="106"/>
        <v/>
      </c>
      <c r="D1099" s="52" t="str">
        <f>IF(Inventaires!H1100="","",Inventaires!H1100)</f>
        <v/>
      </c>
      <c r="E1099" s="37" t="str">
        <f t="shared" si="102"/>
        <v/>
      </c>
      <c r="F1099" s="37" t="str">
        <f>IF(OR(Inventaires!H1100="",Rapport!A$2&lt;&gt;Inventaires!H1100),"",Inventaires!I1100)</f>
        <v/>
      </c>
      <c r="G1099" s="37" t="str">
        <f t="shared" si="103"/>
        <v/>
      </c>
      <c r="H1099" s="37" t="str">
        <f>IF(OR(F1099&lt;&gt;Rapport!$C$1,F1099=""),"",ROW())</f>
        <v/>
      </c>
      <c r="I1099" s="52" t="str">
        <f ca="1">IF(COUNTIF($I$3:I1098,F1099)&lt;1,F1099,"")</f>
        <v/>
      </c>
      <c r="J1099" s="37" t="str">
        <f t="shared" ca="1" si="104"/>
        <v/>
      </c>
      <c r="K1099" s="51" t="str">
        <f>IF(Inventaires!I1100="","",Inventaires!I1100)</f>
        <v/>
      </c>
      <c r="L1099" s="37" t="str">
        <f t="shared" si="107"/>
        <v/>
      </c>
    </row>
    <row r="1100" spans="1:12" x14ac:dyDescent="0.3">
      <c r="A1100" s="53" t="str">
        <f t="shared" ca="1" si="105"/>
        <v/>
      </c>
      <c r="B1100" s="54" t="str">
        <f t="shared" ca="1" si="106"/>
        <v/>
      </c>
      <c r="D1100" s="52" t="str">
        <f>IF(Inventaires!H1101="","",Inventaires!H1101)</f>
        <v/>
      </c>
      <c r="E1100" s="37" t="str">
        <f t="shared" si="102"/>
        <v/>
      </c>
      <c r="F1100" s="37" t="str">
        <f>IF(OR(Inventaires!H1101="",Rapport!A$2&lt;&gt;Inventaires!H1101),"",Inventaires!I1101)</f>
        <v/>
      </c>
      <c r="G1100" s="37" t="str">
        <f t="shared" si="103"/>
        <v/>
      </c>
      <c r="H1100" s="37" t="str">
        <f>IF(OR(F1100&lt;&gt;Rapport!$C$1,F1100=""),"",ROW())</f>
        <v/>
      </c>
      <c r="I1100" s="52" t="str">
        <f ca="1">IF(COUNTIF($I$3:I1099,F1100)&lt;1,F1100,"")</f>
        <v/>
      </c>
      <c r="J1100" s="37" t="str">
        <f t="shared" ca="1" si="104"/>
        <v/>
      </c>
      <c r="K1100" s="51" t="str">
        <f>IF(Inventaires!I1101="","",Inventaires!I1101)</f>
        <v/>
      </c>
      <c r="L1100" s="37" t="str">
        <f t="shared" si="107"/>
        <v/>
      </c>
    </row>
    <row r="1101" spans="1:12" x14ac:dyDescent="0.3">
      <c r="A1101" s="53" t="str">
        <f t="shared" ca="1" si="105"/>
        <v/>
      </c>
      <c r="B1101" s="54" t="str">
        <f t="shared" ca="1" si="106"/>
        <v/>
      </c>
      <c r="D1101" s="52" t="str">
        <f>IF(Inventaires!H1102="","",Inventaires!H1102)</f>
        <v/>
      </c>
      <c r="E1101" s="37" t="str">
        <f t="shared" si="102"/>
        <v/>
      </c>
      <c r="F1101" s="37" t="str">
        <f>IF(OR(Inventaires!H1102="",Rapport!A$2&lt;&gt;Inventaires!H1102),"",Inventaires!I1102)</f>
        <v/>
      </c>
      <c r="G1101" s="37" t="str">
        <f t="shared" si="103"/>
        <v/>
      </c>
      <c r="H1101" s="37" t="str">
        <f>IF(OR(F1101&lt;&gt;Rapport!$C$1,F1101=""),"",ROW())</f>
        <v/>
      </c>
      <c r="I1101" s="52" t="str">
        <f ca="1">IF(COUNTIF($I$3:I1100,F1101)&lt;1,F1101,"")</f>
        <v/>
      </c>
      <c r="J1101" s="37" t="str">
        <f t="shared" ca="1" si="104"/>
        <v/>
      </c>
      <c r="K1101" s="51" t="str">
        <f>IF(Inventaires!I1102="","",Inventaires!I1102)</f>
        <v/>
      </c>
      <c r="L1101" s="37" t="str">
        <f t="shared" si="107"/>
        <v/>
      </c>
    </row>
    <row r="1102" spans="1:12" x14ac:dyDescent="0.3">
      <c r="A1102" s="53" t="str">
        <f t="shared" ca="1" si="105"/>
        <v/>
      </c>
      <c r="B1102" s="54" t="str">
        <f t="shared" ca="1" si="106"/>
        <v/>
      </c>
      <c r="D1102" s="52" t="str">
        <f>IF(Inventaires!H1103="","",Inventaires!H1103)</f>
        <v/>
      </c>
      <c r="E1102" s="37" t="str">
        <f t="shared" si="102"/>
        <v/>
      </c>
      <c r="F1102" s="37" t="str">
        <f>IF(OR(Inventaires!H1103="",Rapport!A$2&lt;&gt;Inventaires!H1103),"",Inventaires!I1103)</f>
        <v/>
      </c>
      <c r="G1102" s="37" t="str">
        <f t="shared" si="103"/>
        <v/>
      </c>
      <c r="H1102" s="37" t="str">
        <f>IF(OR(F1102&lt;&gt;Rapport!$C$1,F1102=""),"",ROW())</f>
        <v/>
      </c>
      <c r="I1102" s="52" t="str">
        <f ca="1">IF(COUNTIF($I$3:I1101,F1102)&lt;1,F1102,"")</f>
        <v/>
      </c>
      <c r="J1102" s="37" t="str">
        <f t="shared" ca="1" si="104"/>
        <v/>
      </c>
      <c r="K1102" s="51" t="str">
        <f>IF(Inventaires!I1103="","",Inventaires!I1103)</f>
        <v/>
      </c>
      <c r="L1102" s="37" t="str">
        <f t="shared" si="107"/>
        <v/>
      </c>
    </row>
    <row r="1103" spans="1:12" x14ac:dyDescent="0.3">
      <c r="A1103" s="53" t="str">
        <f t="shared" ca="1" si="105"/>
        <v/>
      </c>
      <c r="B1103" s="54" t="str">
        <f t="shared" ca="1" si="106"/>
        <v/>
      </c>
      <c r="D1103" s="52" t="str">
        <f>IF(Inventaires!H1104="","",Inventaires!H1104)</f>
        <v/>
      </c>
      <c r="E1103" s="37" t="str">
        <f t="shared" si="102"/>
        <v/>
      </c>
      <c r="F1103" s="37" t="str">
        <f>IF(OR(Inventaires!H1104="",Rapport!A$2&lt;&gt;Inventaires!H1104),"",Inventaires!I1104)</f>
        <v/>
      </c>
      <c r="G1103" s="37" t="str">
        <f t="shared" si="103"/>
        <v/>
      </c>
      <c r="H1103" s="37" t="str">
        <f>IF(OR(F1103&lt;&gt;Rapport!$C$1,F1103=""),"",ROW())</f>
        <v/>
      </c>
      <c r="I1103" s="52" t="str">
        <f ca="1">IF(COUNTIF($I$3:I1102,F1103)&lt;1,F1103,"")</f>
        <v/>
      </c>
      <c r="J1103" s="37" t="str">
        <f t="shared" ca="1" si="104"/>
        <v/>
      </c>
      <c r="K1103" s="51" t="str">
        <f>IF(Inventaires!I1104="","",Inventaires!I1104)</f>
        <v/>
      </c>
      <c r="L1103" s="37" t="str">
        <f t="shared" si="107"/>
        <v/>
      </c>
    </row>
    <row r="1104" spans="1:12" x14ac:dyDescent="0.3">
      <c r="A1104" s="53" t="str">
        <f t="shared" ca="1" si="105"/>
        <v/>
      </c>
      <c r="B1104" s="54" t="str">
        <f t="shared" ca="1" si="106"/>
        <v/>
      </c>
      <c r="D1104" s="52" t="str">
        <f>IF(Inventaires!H1105="","",Inventaires!H1105)</f>
        <v/>
      </c>
      <c r="E1104" s="37" t="str">
        <f t="shared" si="102"/>
        <v/>
      </c>
      <c r="F1104" s="37" t="str">
        <f>IF(OR(Inventaires!H1105="",Rapport!A$2&lt;&gt;Inventaires!H1105),"",Inventaires!I1105)</f>
        <v/>
      </c>
      <c r="G1104" s="37" t="str">
        <f t="shared" si="103"/>
        <v/>
      </c>
      <c r="H1104" s="37" t="str">
        <f>IF(OR(F1104&lt;&gt;Rapport!$C$1,F1104=""),"",ROW())</f>
        <v/>
      </c>
      <c r="I1104" s="52" t="str">
        <f ca="1">IF(COUNTIF($I$3:I1103,F1104)&lt;1,F1104,"")</f>
        <v/>
      </c>
      <c r="J1104" s="37" t="str">
        <f t="shared" ca="1" si="104"/>
        <v/>
      </c>
      <c r="K1104" s="51" t="str">
        <f>IF(Inventaires!I1105="","",Inventaires!I1105)</f>
        <v/>
      </c>
      <c r="L1104" s="37" t="str">
        <f t="shared" si="107"/>
        <v/>
      </c>
    </row>
    <row r="1105" spans="1:12" x14ac:dyDescent="0.3">
      <c r="A1105" s="53" t="str">
        <f t="shared" ca="1" si="105"/>
        <v/>
      </c>
      <c r="B1105" s="54" t="str">
        <f t="shared" ca="1" si="106"/>
        <v/>
      </c>
      <c r="D1105" s="52" t="str">
        <f>IF(Inventaires!H1106="","",Inventaires!H1106)</f>
        <v/>
      </c>
      <c r="E1105" s="37" t="str">
        <f t="shared" si="102"/>
        <v/>
      </c>
      <c r="F1105" s="37" t="str">
        <f>IF(OR(Inventaires!H1106="",Rapport!A$2&lt;&gt;Inventaires!H1106),"",Inventaires!I1106)</f>
        <v/>
      </c>
      <c r="G1105" s="37" t="str">
        <f t="shared" si="103"/>
        <v/>
      </c>
      <c r="H1105" s="37" t="str">
        <f>IF(OR(F1105&lt;&gt;Rapport!$C$1,F1105=""),"",ROW())</f>
        <v/>
      </c>
      <c r="I1105" s="52" t="str">
        <f ca="1">IF(COUNTIF($I$3:I1104,F1105)&lt;1,F1105,"")</f>
        <v/>
      </c>
      <c r="J1105" s="37" t="str">
        <f t="shared" ca="1" si="104"/>
        <v/>
      </c>
      <c r="K1105" s="51" t="str">
        <f>IF(Inventaires!I1106="","",Inventaires!I1106)</f>
        <v/>
      </c>
      <c r="L1105" s="37" t="str">
        <f t="shared" si="107"/>
        <v/>
      </c>
    </row>
    <row r="1106" spans="1:12" x14ac:dyDescent="0.3">
      <c r="A1106" s="53" t="str">
        <f t="shared" ca="1" si="105"/>
        <v/>
      </c>
      <c r="B1106" s="54" t="str">
        <f t="shared" ca="1" si="106"/>
        <v/>
      </c>
      <c r="D1106" s="52" t="str">
        <f>IF(Inventaires!H1107="","",Inventaires!H1107)</f>
        <v/>
      </c>
      <c r="E1106" s="37" t="str">
        <f t="shared" si="102"/>
        <v/>
      </c>
      <c r="F1106" s="37" t="str">
        <f>IF(OR(Inventaires!H1107="",Rapport!A$2&lt;&gt;Inventaires!H1107),"",Inventaires!I1107)</f>
        <v/>
      </c>
      <c r="G1106" s="37" t="str">
        <f t="shared" si="103"/>
        <v/>
      </c>
      <c r="H1106" s="37" t="str">
        <f>IF(OR(F1106&lt;&gt;Rapport!$C$1,F1106=""),"",ROW())</f>
        <v/>
      </c>
      <c r="I1106" s="52" t="str">
        <f ca="1">IF(COUNTIF($I$3:I1105,F1106)&lt;1,F1106,"")</f>
        <v/>
      </c>
      <c r="J1106" s="37" t="str">
        <f t="shared" ca="1" si="104"/>
        <v/>
      </c>
      <c r="K1106" s="51" t="str">
        <f>IF(Inventaires!I1107="","",Inventaires!I1107)</f>
        <v/>
      </c>
      <c r="L1106" s="37" t="str">
        <f t="shared" si="107"/>
        <v/>
      </c>
    </row>
    <row r="1107" spans="1:12" x14ac:dyDescent="0.3">
      <c r="A1107" s="53" t="str">
        <f t="shared" ca="1" si="105"/>
        <v/>
      </c>
      <c r="B1107" s="54" t="str">
        <f t="shared" ca="1" si="106"/>
        <v/>
      </c>
      <c r="D1107" s="52" t="str">
        <f>IF(Inventaires!H1108="","",Inventaires!H1108)</f>
        <v/>
      </c>
      <c r="E1107" s="37" t="str">
        <f t="shared" si="102"/>
        <v/>
      </c>
      <c r="F1107" s="37" t="str">
        <f>IF(OR(Inventaires!H1108="",Rapport!A$2&lt;&gt;Inventaires!H1108),"",Inventaires!I1108)</f>
        <v/>
      </c>
      <c r="G1107" s="37" t="str">
        <f t="shared" si="103"/>
        <v/>
      </c>
      <c r="H1107" s="37" t="str">
        <f>IF(OR(F1107&lt;&gt;Rapport!$C$1,F1107=""),"",ROW())</f>
        <v/>
      </c>
      <c r="I1107" s="52" t="str">
        <f ca="1">IF(COUNTIF($I$3:I1106,F1107)&lt;1,F1107,"")</f>
        <v/>
      </c>
      <c r="J1107" s="37" t="str">
        <f t="shared" ca="1" si="104"/>
        <v/>
      </c>
      <c r="K1107" s="51" t="str">
        <f>IF(Inventaires!I1108="","",Inventaires!I1108)</f>
        <v/>
      </c>
      <c r="L1107" s="37" t="str">
        <f t="shared" si="107"/>
        <v/>
      </c>
    </row>
    <row r="1108" spans="1:12" x14ac:dyDescent="0.3">
      <c r="A1108" s="53" t="str">
        <f t="shared" ca="1" si="105"/>
        <v/>
      </c>
      <c r="B1108" s="54" t="str">
        <f t="shared" ca="1" si="106"/>
        <v/>
      </c>
      <c r="D1108" s="52" t="str">
        <f>IF(Inventaires!H1109="","",Inventaires!H1109)</f>
        <v/>
      </c>
      <c r="E1108" s="37" t="str">
        <f t="shared" si="102"/>
        <v/>
      </c>
      <c r="F1108" s="37" t="str">
        <f>IF(OR(Inventaires!H1109="",Rapport!A$2&lt;&gt;Inventaires!H1109),"",Inventaires!I1109)</f>
        <v/>
      </c>
      <c r="G1108" s="37" t="str">
        <f t="shared" si="103"/>
        <v/>
      </c>
      <c r="H1108" s="37" t="str">
        <f>IF(OR(F1108&lt;&gt;Rapport!$C$1,F1108=""),"",ROW())</f>
        <v/>
      </c>
      <c r="I1108" s="52" t="str">
        <f ca="1">IF(COUNTIF($I$3:I1107,F1108)&lt;1,F1108,"")</f>
        <v/>
      </c>
      <c r="J1108" s="37" t="str">
        <f t="shared" ca="1" si="104"/>
        <v/>
      </c>
      <c r="K1108" s="51" t="str">
        <f>IF(Inventaires!I1109="","",Inventaires!I1109)</f>
        <v/>
      </c>
      <c r="L1108" s="37" t="str">
        <f t="shared" si="107"/>
        <v/>
      </c>
    </row>
    <row r="1109" spans="1:12" x14ac:dyDescent="0.3">
      <c r="A1109" s="53" t="str">
        <f t="shared" ca="1" si="105"/>
        <v/>
      </c>
      <c r="B1109" s="54" t="str">
        <f t="shared" ca="1" si="106"/>
        <v/>
      </c>
      <c r="D1109" s="52" t="str">
        <f>IF(Inventaires!H1110="","",Inventaires!H1110)</f>
        <v/>
      </c>
      <c r="E1109" s="37" t="str">
        <f t="shared" si="102"/>
        <v/>
      </c>
      <c r="F1109" s="37" t="str">
        <f>IF(OR(Inventaires!H1110="",Rapport!A$2&lt;&gt;Inventaires!H1110),"",Inventaires!I1110)</f>
        <v/>
      </c>
      <c r="G1109" s="37" t="str">
        <f t="shared" si="103"/>
        <v/>
      </c>
      <c r="H1109" s="37" t="str">
        <f>IF(OR(F1109&lt;&gt;Rapport!$C$1,F1109=""),"",ROW())</f>
        <v/>
      </c>
      <c r="I1109" s="52" t="str">
        <f ca="1">IF(COUNTIF($I$3:I1108,F1109)&lt;1,F1109,"")</f>
        <v/>
      </c>
      <c r="J1109" s="37" t="str">
        <f t="shared" ca="1" si="104"/>
        <v/>
      </c>
      <c r="K1109" s="51" t="str">
        <f>IF(Inventaires!I1110="","",Inventaires!I1110)</f>
        <v/>
      </c>
      <c r="L1109" s="37" t="str">
        <f t="shared" si="107"/>
        <v/>
      </c>
    </row>
    <row r="1110" spans="1:12" x14ac:dyDescent="0.3">
      <c r="A1110" s="53" t="str">
        <f t="shared" ca="1" si="105"/>
        <v/>
      </c>
      <c r="B1110" s="54" t="str">
        <f t="shared" ca="1" si="106"/>
        <v/>
      </c>
      <c r="D1110" s="52" t="str">
        <f>IF(Inventaires!H1111="","",Inventaires!H1111)</f>
        <v/>
      </c>
      <c r="E1110" s="37" t="str">
        <f t="shared" si="102"/>
        <v/>
      </c>
      <c r="F1110" s="37" t="str">
        <f>IF(OR(Inventaires!H1111="",Rapport!A$2&lt;&gt;Inventaires!H1111),"",Inventaires!I1111)</f>
        <v/>
      </c>
      <c r="G1110" s="37" t="str">
        <f t="shared" si="103"/>
        <v/>
      </c>
      <c r="H1110" s="37" t="str">
        <f>IF(OR(F1110&lt;&gt;Rapport!$C$1,F1110=""),"",ROW())</f>
        <v/>
      </c>
      <c r="I1110" s="52" t="str">
        <f ca="1">IF(COUNTIF($I$3:I1109,F1110)&lt;1,F1110,"")</f>
        <v/>
      </c>
      <c r="J1110" s="37" t="str">
        <f t="shared" ca="1" si="104"/>
        <v/>
      </c>
      <c r="K1110" s="51" t="str">
        <f>IF(Inventaires!I1111="","",Inventaires!I1111)</f>
        <v/>
      </c>
      <c r="L1110" s="37" t="str">
        <f t="shared" si="107"/>
        <v/>
      </c>
    </row>
    <row r="1111" spans="1:12" x14ac:dyDescent="0.3">
      <c r="A1111" s="53" t="str">
        <f t="shared" ca="1" si="105"/>
        <v/>
      </c>
      <c r="B1111" s="54" t="str">
        <f t="shared" ca="1" si="106"/>
        <v/>
      </c>
      <c r="D1111" s="52" t="str">
        <f>IF(Inventaires!H1112="","",Inventaires!H1112)</f>
        <v/>
      </c>
      <c r="E1111" s="37" t="str">
        <f t="shared" si="102"/>
        <v/>
      </c>
      <c r="F1111" s="37" t="str">
        <f>IF(OR(Inventaires!H1112="",Rapport!A$2&lt;&gt;Inventaires!H1112),"",Inventaires!I1112)</f>
        <v/>
      </c>
      <c r="G1111" s="37" t="str">
        <f t="shared" si="103"/>
        <v/>
      </c>
      <c r="H1111" s="37" t="str">
        <f>IF(OR(F1111&lt;&gt;Rapport!$C$1,F1111=""),"",ROW())</f>
        <v/>
      </c>
      <c r="I1111" s="52" t="str">
        <f ca="1">IF(COUNTIF($I$3:I1110,F1111)&lt;1,F1111,"")</f>
        <v/>
      </c>
      <c r="J1111" s="37" t="str">
        <f t="shared" ca="1" si="104"/>
        <v/>
      </c>
      <c r="K1111" s="51" t="str">
        <f>IF(Inventaires!I1112="","",Inventaires!I1112)</f>
        <v/>
      </c>
      <c r="L1111" s="37" t="str">
        <f t="shared" si="107"/>
        <v/>
      </c>
    </row>
    <row r="1112" spans="1:12" x14ac:dyDescent="0.3">
      <c r="A1112" s="53" t="str">
        <f t="shared" ca="1" si="105"/>
        <v/>
      </c>
      <c r="B1112" s="54" t="str">
        <f t="shared" ca="1" si="106"/>
        <v/>
      </c>
      <c r="D1112" s="52" t="str">
        <f>IF(Inventaires!H1113="","",Inventaires!H1113)</f>
        <v/>
      </c>
      <c r="E1112" s="37" t="str">
        <f t="shared" si="102"/>
        <v/>
      </c>
      <c r="F1112" s="37" t="str">
        <f>IF(OR(Inventaires!H1113="",Rapport!A$2&lt;&gt;Inventaires!H1113),"",Inventaires!I1113)</f>
        <v/>
      </c>
      <c r="G1112" s="37" t="str">
        <f t="shared" si="103"/>
        <v/>
      </c>
      <c r="H1112" s="37" t="str">
        <f>IF(OR(F1112&lt;&gt;Rapport!$C$1,F1112=""),"",ROW())</f>
        <v/>
      </c>
      <c r="I1112" s="52" t="str">
        <f ca="1">IF(COUNTIF($I$3:I1111,F1112)&lt;1,F1112,"")</f>
        <v/>
      </c>
      <c r="J1112" s="37" t="str">
        <f t="shared" ca="1" si="104"/>
        <v/>
      </c>
      <c r="K1112" s="51" t="str">
        <f>IF(Inventaires!I1113="","",Inventaires!I1113)</f>
        <v/>
      </c>
      <c r="L1112" s="37" t="str">
        <f t="shared" si="107"/>
        <v/>
      </c>
    </row>
    <row r="1113" spans="1:12" x14ac:dyDescent="0.3">
      <c r="A1113" s="53" t="str">
        <f t="shared" ca="1" si="105"/>
        <v/>
      </c>
      <c r="B1113" s="54" t="str">
        <f t="shared" ca="1" si="106"/>
        <v/>
      </c>
      <c r="D1113" s="52" t="str">
        <f>IF(Inventaires!H1114="","",Inventaires!H1114)</f>
        <v/>
      </c>
      <c r="E1113" s="37" t="str">
        <f t="shared" si="102"/>
        <v/>
      </c>
      <c r="F1113" s="37" t="str">
        <f>IF(OR(Inventaires!H1114="",Rapport!A$2&lt;&gt;Inventaires!H1114),"",Inventaires!I1114)</f>
        <v/>
      </c>
      <c r="G1113" s="37" t="str">
        <f t="shared" si="103"/>
        <v/>
      </c>
      <c r="H1113" s="37" t="str">
        <f>IF(OR(F1113&lt;&gt;Rapport!$C$1,F1113=""),"",ROW())</f>
        <v/>
      </c>
      <c r="I1113" s="52" t="str">
        <f ca="1">IF(COUNTIF($I$3:I1112,F1113)&lt;1,F1113,"")</f>
        <v/>
      </c>
      <c r="J1113" s="37" t="str">
        <f t="shared" ca="1" si="104"/>
        <v/>
      </c>
      <c r="K1113" s="51" t="str">
        <f>IF(Inventaires!I1114="","",Inventaires!I1114)</f>
        <v/>
      </c>
      <c r="L1113" s="37" t="str">
        <f t="shared" si="107"/>
        <v/>
      </c>
    </row>
    <row r="1114" spans="1:12" x14ac:dyDescent="0.3">
      <c r="A1114" s="53" t="str">
        <f t="shared" ca="1" si="105"/>
        <v/>
      </c>
      <c r="B1114" s="54" t="str">
        <f t="shared" ca="1" si="106"/>
        <v/>
      </c>
      <c r="D1114" s="52" t="str">
        <f>IF(Inventaires!H1115="","",Inventaires!H1115)</f>
        <v/>
      </c>
      <c r="E1114" s="37" t="str">
        <f t="shared" si="102"/>
        <v/>
      </c>
      <c r="F1114" s="37" t="str">
        <f>IF(OR(Inventaires!H1115="",Rapport!A$2&lt;&gt;Inventaires!H1115),"",Inventaires!I1115)</f>
        <v/>
      </c>
      <c r="G1114" s="37" t="str">
        <f t="shared" si="103"/>
        <v/>
      </c>
      <c r="H1114" s="37" t="str">
        <f>IF(OR(F1114&lt;&gt;Rapport!$C$1,F1114=""),"",ROW())</f>
        <v/>
      </c>
      <c r="I1114" s="52" t="str">
        <f ca="1">IF(COUNTIF($I$3:I1113,F1114)&lt;1,F1114,"")</f>
        <v/>
      </c>
      <c r="J1114" s="37" t="str">
        <f t="shared" ca="1" si="104"/>
        <v/>
      </c>
      <c r="K1114" s="51" t="str">
        <f>IF(Inventaires!I1115="","",Inventaires!I1115)</f>
        <v/>
      </c>
      <c r="L1114" s="37" t="str">
        <f t="shared" si="107"/>
        <v/>
      </c>
    </row>
    <row r="1115" spans="1:12" x14ac:dyDescent="0.3">
      <c r="A1115" s="53" t="str">
        <f t="shared" ca="1" si="105"/>
        <v/>
      </c>
      <c r="B1115" s="54" t="str">
        <f t="shared" ca="1" si="106"/>
        <v/>
      </c>
      <c r="D1115" s="52" t="str">
        <f>IF(Inventaires!H1116="","",Inventaires!H1116)</f>
        <v/>
      </c>
      <c r="E1115" s="37" t="str">
        <f t="shared" si="102"/>
        <v/>
      </c>
      <c r="F1115" s="37" t="str">
        <f>IF(OR(Inventaires!H1116="",Rapport!A$2&lt;&gt;Inventaires!H1116),"",Inventaires!I1116)</f>
        <v/>
      </c>
      <c r="G1115" s="37" t="str">
        <f t="shared" si="103"/>
        <v/>
      </c>
      <c r="H1115" s="37" t="str">
        <f>IF(OR(F1115&lt;&gt;Rapport!$C$1,F1115=""),"",ROW())</f>
        <v/>
      </c>
      <c r="I1115" s="52" t="str">
        <f ca="1">IF(COUNTIF($I$3:I1114,F1115)&lt;1,F1115,"")</f>
        <v/>
      </c>
      <c r="J1115" s="37" t="str">
        <f t="shared" ca="1" si="104"/>
        <v/>
      </c>
      <c r="K1115" s="51" t="str">
        <f>IF(Inventaires!I1116="","",Inventaires!I1116)</f>
        <v/>
      </c>
      <c r="L1115" s="37" t="str">
        <f t="shared" si="107"/>
        <v/>
      </c>
    </row>
    <row r="1116" spans="1:12" x14ac:dyDescent="0.3">
      <c r="A1116" s="53" t="str">
        <f t="shared" ca="1" si="105"/>
        <v/>
      </c>
      <c r="B1116" s="54" t="str">
        <f t="shared" ca="1" si="106"/>
        <v/>
      </c>
      <c r="D1116" s="52" t="str">
        <f>IF(Inventaires!H1117="","",Inventaires!H1117)</f>
        <v/>
      </c>
      <c r="E1116" s="37" t="str">
        <f t="shared" si="102"/>
        <v/>
      </c>
      <c r="F1116" s="37" t="str">
        <f>IF(OR(Inventaires!H1117="",Rapport!A$2&lt;&gt;Inventaires!H1117),"",Inventaires!I1117)</f>
        <v/>
      </c>
      <c r="G1116" s="37" t="str">
        <f t="shared" si="103"/>
        <v/>
      </c>
      <c r="H1116" s="37" t="str">
        <f>IF(OR(F1116&lt;&gt;Rapport!$C$1,F1116=""),"",ROW())</f>
        <v/>
      </c>
      <c r="I1116" s="52" t="str">
        <f ca="1">IF(COUNTIF($I$3:I1115,F1116)&lt;1,F1116,"")</f>
        <v/>
      </c>
      <c r="J1116" s="37" t="str">
        <f t="shared" ca="1" si="104"/>
        <v/>
      </c>
      <c r="K1116" s="51" t="str">
        <f>IF(Inventaires!I1117="","",Inventaires!I1117)</f>
        <v/>
      </c>
      <c r="L1116" s="37" t="str">
        <f t="shared" si="107"/>
        <v/>
      </c>
    </row>
    <row r="1117" spans="1:12" x14ac:dyDescent="0.3">
      <c r="A1117" s="53" t="str">
        <f t="shared" ca="1" si="105"/>
        <v/>
      </c>
      <c r="B1117" s="54" t="str">
        <f t="shared" ca="1" si="106"/>
        <v/>
      </c>
      <c r="D1117" s="52" t="str">
        <f>IF(Inventaires!H1118="","",Inventaires!H1118)</f>
        <v/>
      </c>
      <c r="E1117" s="37" t="str">
        <f t="shared" si="102"/>
        <v/>
      </c>
      <c r="F1117" s="37" t="str">
        <f>IF(OR(Inventaires!H1118="",Rapport!A$2&lt;&gt;Inventaires!H1118),"",Inventaires!I1118)</f>
        <v/>
      </c>
      <c r="G1117" s="37" t="str">
        <f t="shared" si="103"/>
        <v/>
      </c>
      <c r="H1117" s="37" t="str">
        <f>IF(OR(F1117&lt;&gt;Rapport!$C$1,F1117=""),"",ROW())</f>
        <v/>
      </c>
      <c r="I1117" s="52" t="str">
        <f ca="1">IF(COUNTIF($I$3:I1116,F1117)&lt;1,F1117,"")</f>
        <v/>
      </c>
      <c r="J1117" s="37" t="str">
        <f t="shared" ca="1" si="104"/>
        <v/>
      </c>
      <c r="K1117" s="51" t="str">
        <f>IF(Inventaires!I1118="","",Inventaires!I1118)</f>
        <v/>
      </c>
      <c r="L1117" s="37" t="str">
        <f t="shared" si="107"/>
        <v/>
      </c>
    </row>
    <row r="1118" spans="1:12" x14ac:dyDescent="0.3">
      <c r="A1118" s="53" t="str">
        <f t="shared" ca="1" si="105"/>
        <v/>
      </c>
      <c r="B1118" s="54" t="str">
        <f t="shared" ca="1" si="106"/>
        <v/>
      </c>
      <c r="D1118" s="52" t="str">
        <f>IF(Inventaires!H1119="","",Inventaires!H1119)</f>
        <v/>
      </c>
      <c r="E1118" s="37" t="str">
        <f t="shared" si="102"/>
        <v/>
      </c>
      <c r="F1118" s="37" t="str">
        <f>IF(OR(Inventaires!H1119="",Rapport!A$2&lt;&gt;Inventaires!H1119),"",Inventaires!I1119)</f>
        <v/>
      </c>
      <c r="G1118" s="37" t="str">
        <f t="shared" si="103"/>
        <v/>
      </c>
      <c r="H1118" s="37" t="str">
        <f>IF(OR(F1118&lt;&gt;Rapport!$C$1,F1118=""),"",ROW())</f>
        <v/>
      </c>
      <c r="I1118" s="52" t="str">
        <f ca="1">IF(COUNTIF($I$3:I1117,F1118)&lt;1,F1118,"")</f>
        <v/>
      </c>
      <c r="J1118" s="37" t="str">
        <f t="shared" ca="1" si="104"/>
        <v/>
      </c>
      <c r="K1118" s="51" t="str">
        <f>IF(Inventaires!I1119="","",Inventaires!I1119)</f>
        <v/>
      </c>
      <c r="L1118" s="37" t="str">
        <f t="shared" si="107"/>
        <v/>
      </c>
    </row>
    <row r="1119" spans="1:12" x14ac:dyDescent="0.3">
      <c r="A1119" s="53" t="str">
        <f t="shared" ca="1" si="105"/>
        <v/>
      </c>
      <c r="B1119" s="54" t="str">
        <f t="shared" ca="1" si="106"/>
        <v/>
      </c>
      <c r="D1119" s="52" t="str">
        <f>IF(Inventaires!H1120="","",Inventaires!H1120)</f>
        <v/>
      </c>
      <c r="E1119" s="37" t="str">
        <f t="shared" si="102"/>
        <v/>
      </c>
      <c r="F1119" s="37" t="str">
        <f>IF(OR(Inventaires!H1120="",Rapport!A$2&lt;&gt;Inventaires!H1120),"",Inventaires!I1120)</f>
        <v/>
      </c>
      <c r="G1119" s="37" t="str">
        <f t="shared" si="103"/>
        <v/>
      </c>
      <c r="H1119" s="37" t="str">
        <f>IF(OR(F1119&lt;&gt;Rapport!$C$1,F1119=""),"",ROW())</f>
        <v/>
      </c>
      <c r="I1119" s="52" t="str">
        <f ca="1">IF(COUNTIF($I$3:I1118,F1119)&lt;1,F1119,"")</f>
        <v/>
      </c>
      <c r="J1119" s="37" t="str">
        <f t="shared" ca="1" si="104"/>
        <v/>
      </c>
      <c r="K1119" s="51" t="str">
        <f>IF(Inventaires!I1120="","",Inventaires!I1120)</f>
        <v/>
      </c>
      <c r="L1119" s="37" t="str">
        <f t="shared" si="107"/>
        <v/>
      </c>
    </row>
    <row r="1120" spans="1:12" x14ac:dyDescent="0.3">
      <c r="A1120" s="53" t="str">
        <f t="shared" ca="1" si="105"/>
        <v/>
      </c>
      <c r="B1120" s="54" t="str">
        <f t="shared" ca="1" si="106"/>
        <v/>
      </c>
      <c r="D1120" s="52" t="str">
        <f>IF(Inventaires!H1121="","",Inventaires!H1121)</f>
        <v/>
      </c>
      <c r="E1120" s="37" t="str">
        <f t="shared" si="102"/>
        <v/>
      </c>
      <c r="F1120" s="37" t="str">
        <f>IF(OR(Inventaires!H1121="",Rapport!A$2&lt;&gt;Inventaires!H1121),"",Inventaires!I1121)</f>
        <v/>
      </c>
      <c r="G1120" s="37" t="str">
        <f t="shared" si="103"/>
        <v/>
      </c>
      <c r="H1120" s="37" t="str">
        <f>IF(OR(F1120&lt;&gt;Rapport!$C$1,F1120=""),"",ROW())</f>
        <v/>
      </c>
      <c r="I1120" s="52" t="str">
        <f ca="1">IF(COUNTIF($I$3:I1119,F1120)&lt;1,F1120,"")</f>
        <v/>
      </c>
      <c r="J1120" s="37" t="str">
        <f t="shared" ca="1" si="104"/>
        <v/>
      </c>
      <c r="K1120" s="51" t="str">
        <f>IF(Inventaires!I1121="","",Inventaires!I1121)</f>
        <v/>
      </c>
      <c r="L1120" s="37" t="str">
        <f t="shared" si="107"/>
        <v/>
      </c>
    </row>
    <row r="1121" spans="1:12" x14ac:dyDescent="0.3">
      <c r="A1121" s="53" t="str">
        <f t="shared" ca="1" si="105"/>
        <v/>
      </c>
      <c r="B1121" s="54" t="str">
        <f t="shared" ca="1" si="106"/>
        <v/>
      </c>
      <c r="D1121" s="52" t="str">
        <f>IF(Inventaires!H1122="","",Inventaires!H1122)</f>
        <v/>
      </c>
      <c r="E1121" s="37" t="str">
        <f t="shared" si="102"/>
        <v/>
      </c>
      <c r="F1121" s="37" t="str">
        <f>IF(OR(Inventaires!H1122="",Rapport!A$2&lt;&gt;Inventaires!H1122),"",Inventaires!I1122)</f>
        <v/>
      </c>
      <c r="G1121" s="37" t="str">
        <f t="shared" si="103"/>
        <v/>
      </c>
      <c r="H1121" s="37" t="str">
        <f>IF(OR(F1121&lt;&gt;Rapport!$C$1,F1121=""),"",ROW())</f>
        <v/>
      </c>
      <c r="I1121" s="52" t="str">
        <f ca="1">IF(COUNTIF($I$3:I1120,F1121)&lt;1,F1121,"")</f>
        <v/>
      </c>
      <c r="J1121" s="37" t="str">
        <f t="shared" ca="1" si="104"/>
        <v/>
      </c>
      <c r="K1121" s="51" t="str">
        <f>IF(Inventaires!I1122="","",Inventaires!I1122)</f>
        <v/>
      </c>
      <c r="L1121" s="37" t="str">
        <f t="shared" si="107"/>
        <v/>
      </c>
    </row>
    <row r="1122" spans="1:12" x14ac:dyDescent="0.3">
      <c r="A1122" s="53" t="str">
        <f t="shared" ca="1" si="105"/>
        <v/>
      </c>
      <c r="B1122" s="54" t="str">
        <f t="shared" ca="1" si="106"/>
        <v/>
      </c>
      <c r="D1122" s="52" t="str">
        <f>IF(Inventaires!H1123="","",Inventaires!H1123)</f>
        <v/>
      </c>
      <c r="E1122" s="37" t="str">
        <f t="shared" si="102"/>
        <v/>
      </c>
      <c r="F1122" s="37" t="str">
        <f>IF(OR(Inventaires!H1123="",Rapport!A$2&lt;&gt;Inventaires!H1123),"",Inventaires!I1123)</f>
        <v/>
      </c>
      <c r="G1122" s="37" t="str">
        <f t="shared" si="103"/>
        <v/>
      </c>
      <c r="H1122" s="37" t="str">
        <f>IF(OR(F1122&lt;&gt;Rapport!$C$1,F1122=""),"",ROW())</f>
        <v/>
      </c>
      <c r="I1122" s="52" t="str">
        <f ca="1">IF(COUNTIF($I$3:I1121,F1122)&lt;1,F1122,"")</f>
        <v/>
      </c>
      <c r="J1122" s="37" t="str">
        <f t="shared" ca="1" si="104"/>
        <v/>
      </c>
      <c r="K1122" s="51" t="str">
        <f>IF(Inventaires!I1123="","",Inventaires!I1123)</f>
        <v/>
      </c>
      <c r="L1122" s="37" t="str">
        <f t="shared" si="107"/>
        <v/>
      </c>
    </row>
    <row r="1123" spans="1:12" x14ac:dyDescent="0.3">
      <c r="A1123" s="53" t="str">
        <f t="shared" ca="1" si="105"/>
        <v/>
      </c>
      <c r="B1123" s="54" t="str">
        <f t="shared" ca="1" si="106"/>
        <v/>
      </c>
      <c r="D1123" s="52" t="str">
        <f>IF(Inventaires!H1124="","",Inventaires!H1124)</f>
        <v/>
      </c>
      <c r="E1123" s="37" t="str">
        <f t="shared" si="102"/>
        <v/>
      </c>
      <c r="F1123" s="37" t="str">
        <f>IF(OR(Inventaires!H1124="",Rapport!A$2&lt;&gt;Inventaires!H1124),"",Inventaires!I1124)</f>
        <v/>
      </c>
      <c r="G1123" s="37" t="str">
        <f t="shared" si="103"/>
        <v/>
      </c>
      <c r="H1123" s="37" t="str">
        <f>IF(OR(F1123&lt;&gt;Rapport!$C$1,F1123=""),"",ROW())</f>
        <v/>
      </c>
      <c r="I1123" s="52" t="str">
        <f ca="1">IF(COUNTIF($I$3:I1122,F1123)&lt;1,F1123,"")</f>
        <v/>
      </c>
      <c r="J1123" s="37" t="str">
        <f t="shared" ca="1" si="104"/>
        <v/>
      </c>
      <c r="K1123" s="51" t="str">
        <f>IF(Inventaires!I1124="","",Inventaires!I1124)</f>
        <v/>
      </c>
      <c r="L1123" s="37" t="str">
        <f t="shared" si="107"/>
        <v/>
      </c>
    </row>
    <row r="1124" spans="1:12" x14ac:dyDescent="0.3">
      <c r="A1124" s="53" t="str">
        <f t="shared" ca="1" si="105"/>
        <v/>
      </c>
      <c r="B1124" s="54" t="str">
        <f t="shared" ca="1" si="106"/>
        <v/>
      </c>
      <c r="D1124" s="52" t="str">
        <f>IF(Inventaires!H1125="","",Inventaires!H1125)</f>
        <v/>
      </c>
      <c r="E1124" s="37" t="str">
        <f t="shared" si="102"/>
        <v/>
      </c>
      <c r="F1124" s="37" t="str">
        <f>IF(OR(Inventaires!H1125="",Rapport!A$2&lt;&gt;Inventaires!H1125),"",Inventaires!I1125)</f>
        <v/>
      </c>
      <c r="G1124" s="37" t="str">
        <f t="shared" si="103"/>
        <v/>
      </c>
      <c r="H1124" s="37" t="str">
        <f>IF(OR(F1124&lt;&gt;Rapport!$C$1,F1124=""),"",ROW())</f>
        <v/>
      </c>
      <c r="I1124" s="52" t="str">
        <f ca="1">IF(COUNTIF($I$3:I1123,F1124)&lt;1,F1124,"")</f>
        <v/>
      </c>
      <c r="J1124" s="37" t="str">
        <f t="shared" ca="1" si="104"/>
        <v/>
      </c>
      <c r="K1124" s="51" t="str">
        <f>IF(Inventaires!I1125="","",Inventaires!I1125)</f>
        <v/>
      </c>
      <c r="L1124" s="37" t="str">
        <f t="shared" si="107"/>
        <v/>
      </c>
    </row>
    <row r="1125" spans="1:12" x14ac:dyDescent="0.3">
      <c r="A1125" s="53" t="str">
        <f t="shared" ca="1" si="105"/>
        <v/>
      </c>
      <c r="B1125" s="54" t="str">
        <f t="shared" ca="1" si="106"/>
        <v/>
      </c>
      <c r="D1125" s="52" t="str">
        <f>IF(Inventaires!H1126="","",Inventaires!H1126)</f>
        <v/>
      </c>
      <c r="E1125" s="37" t="str">
        <f t="shared" si="102"/>
        <v/>
      </c>
      <c r="F1125" s="37" t="str">
        <f>IF(OR(Inventaires!H1126="",Rapport!A$2&lt;&gt;Inventaires!H1126),"",Inventaires!I1126)</f>
        <v/>
      </c>
      <c r="G1125" s="37" t="str">
        <f t="shared" si="103"/>
        <v/>
      </c>
      <c r="H1125" s="37" t="str">
        <f>IF(OR(F1125&lt;&gt;Rapport!$C$1,F1125=""),"",ROW())</f>
        <v/>
      </c>
      <c r="I1125" s="52" t="str">
        <f ca="1">IF(COUNTIF($I$3:I1124,F1125)&lt;1,F1125,"")</f>
        <v/>
      </c>
      <c r="J1125" s="37" t="str">
        <f t="shared" ca="1" si="104"/>
        <v/>
      </c>
      <c r="K1125" s="51" t="str">
        <f>IF(Inventaires!I1126="","",Inventaires!I1126)</f>
        <v/>
      </c>
      <c r="L1125" s="37" t="str">
        <f t="shared" si="107"/>
        <v/>
      </c>
    </row>
    <row r="1126" spans="1:12" x14ac:dyDescent="0.3">
      <c r="A1126" s="53" t="str">
        <f t="shared" ca="1" si="105"/>
        <v/>
      </c>
      <c r="B1126" s="54" t="str">
        <f t="shared" ca="1" si="106"/>
        <v/>
      </c>
      <c r="D1126" s="52" t="str">
        <f>IF(Inventaires!H1127="","",Inventaires!H1127)</f>
        <v/>
      </c>
      <c r="E1126" s="37" t="str">
        <f t="shared" si="102"/>
        <v/>
      </c>
      <c r="F1126" s="37" t="str">
        <f>IF(OR(Inventaires!H1127="",Rapport!A$2&lt;&gt;Inventaires!H1127),"",Inventaires!I1127)</f>
        <v/>
      </c>
      <c r="G1126" s="37" t="str">
        <f t="shared" si="103"/>
        <v/>
      </c>
      <c r="H1126" s="37" t="str">
        <f>IF(OR(F1126&lt;&gt;Rapport!$C$1,F1126=""),"",ROW())</f>
        <v/>
      </c>
      <c r="I1126" s="52" t="str">
        <f ca="1">IF(COUNTIF($I$3:I1125,F1126)&lt;1,F1126,"")</f>
        <v/>
      </c>
      <c r="J1126" s="37" t="str">
        <f t="shared" ca="1" si="104"/>
        <v/>
      </c>
      <c r="K1126" s="51" t="str">
        <f>IF(Inventaires!I1127="","",Inventaires!I1127)</f>
        <v/>
      </c>
      <c r="L1126" s="37" t="str">
        <f t="shared" si="107"/>
        <v/>
      </c>
    </row>
    <row r="1127" spans="1:12" x14ac:dyDescent="0.3">
      <c r="A1127" s="53" t="str">
        <f t="shared" ca="1" si="105"/>
        <v/>
      </c>
      <c r="B1127" s="54" t="str">
        <f t="shared" ca="1" si="106"/>
        <v/>
      </c>
      <c r="D1127" s="52" t="str">
        <f>IF(Inventaires!H1128="","",Inventaires!H1128)</f>
        <v/>
      </c>
      <c r="E1127" s="37" t="str">
        <f t="shared" si="102"/>
        <v/>
      </c>
      <c r="F1127" s="37" t="str">
        <f>IF(OR(Inventaires!H1128="",Rapport!A$2&lt;&gt;Inventaires!H1128),"",Inventaires!I1128)</f>
        <v/>
      </c>
      <c r="G1127" s="37" t="str">
        <f t="shared" si="103"/>
        <v/>
      </c>
      <c r="H1127" s="37" t="str">
        <f>IF(OR(F1127&lt;&gt;Rapport!$C$1,F1127=""),"",ROW())</f>
        <v/>
      </c>
      <c r="I1127" s="52" t="str">
        <f ca="1">IF(COUNTIF($I$3:I1126,F1127)&lt;1,F1127,"")</f>
        <v/>
      </c>
      <c r="J1127" s="37" t="str">
        <f t="shared" ca="1" si="104"/>
        <v/>
      </c>
      <c r="K1127" s="51" t="str">
        <f>IF(Inventaires!I1128="","",Inventaires!I1128)</f>
        <v/>
      </c>
      <c r="L1127" s="37" t="str">
        <f t="shared" si="107"/>
        <v/>
      </c>
    </row>
    <row r="1128" spans="1:12" x14ac:dyDescent="0.3">
      <c r="A1128" s="53" t="str">
        <f t="shared" ca="1" si="105"/>
        <v/>
      </c>
      <c r="B1128" s="54" t="str">
        <f t="shared" ca="1" si="106"/>
        <v/>
      </c>
      <c r="D1128" s="52" t="str">
        <f>IF(Inventaires!H1129="","",Inventaires!H1129)</f>
        <v/>
      </c>
      <c r="E1128" s="37" t="str">
        <f t="shared" si="102"/>
        <v/>
      </c>
      <c r="F1128" s="37" t="str">
        <f>IF(OR(Inventaires!H1129="",Rapport!A$2&lt;&gt;Inventaires!H1129),"",Inventaires!I1129)</f>
        <v/>
      </c>
      <c r="G1128" s="37" t="str">
        <f t="shared" si="103"/>
        <v/>
      </c>
      <c r="H1128" s="37" t="str">
        <f>IF(OR(F1128&lt;&gt;Rapport!$C$1,F1128=""),"",ROW())</f>
        <v/>
      </c>
      <c r="I1128" s="52" t="str">
        <f ca="1">IF(COUNTIF($I$3:I1127,F1128)&lt;1,F1128,"")</f>
        <v/>
      </c>
      <c r="J1128" s="37" t="str">
        <f t="shared" ca="1" si="104"/>
        <v/>
      </c>
      <c r="K1128" s="51" t="str">
        <f>IF(Inventaires!I1129="","",Inventaires!I1129)</f>
        <v/>
      </c>
      <c r="L1128" s="37" t="str">
        <f t="shared" si="107"/>
        <v/>
      </c>
    </row>
    <row r="1129" spans="1:12" x14ac:dyDescent="0.3">
      <c r="A1129" s="53" t="str">
        <f t="shared" ca="1" si="105"/>
        <v/>
      </c>
      <c r="B1129" s="54" t="str">
        <f t="shared" ca="1" si="106"/>
        <v/>
      </c>
      <c r="D1129" s="52" t="str">
        <f>IF(Inventaires!H1130="","",Inventaires!H1130)</f>
        <v/>
      </c>
      <c r="E1129" s="37" t="str">
        <f t="shared" si="102"/>
        <v/>
      </c>
      <c r="F1129" s="37" t="str">
        <f>IF(OR(Inventaires!H1130="",Rapport!A$2&lt;&gt;Inventaires!H1130),"",Inventaires!I1130)</f>
        <v/>
      </c>
      <c r="G1129" s="37" t="str">
        <f t="shared" si="103"/>
        <v/>
      </c>
      <c r="H1129" s="37" t="str">
        <f>IF(OR(F1129&lt;&gt;Rapport!$C$1,F1129=""),"",ROW())</f>
        <v/>
      </c>
      <c r="I1129" s="52" t="str">
        <f ca="1">IF(COUNTIF($I$3:I1128,F1129)&lt;1,F1129,"")</f>
        <v/>
      </c>
      <c r="J1129" s="37" t="str">
        <f t="shared" ca="1" si="104"/>
        <v/>
      </c>
      <c r="K1129" s="51" t="str">
        <f>IF(Inventaires!I1130="","",Inventaires!I1130)</f>
        <v/>
      </c>
      <c r="L1129" s="37" t="str">
        <f t="shared" si="107"/>
        <v/>
      </c>
    </row>
    <row r="1130" spans="1:12" x14ac:dyDescent="0.3">
      <c r="A1130" s="53" t="str">
        <f t="shared" ca="1" si="105"/>
        <v/>
      </c>
      <c r="B1130" s="54" t="str">
        <f t="shared" ca="1" si="106"/>
        <v/>
      </c>
      <c r="D1130" s="52" t="str">
        <f>IF(Inventaires!H1131="","",Inventaires!H1131)</f>
        <v/>
      </c>
      <c r="E1130" s="37" t="str">
        <f t="shared" si="102"/>
        <v/>
      </c>
      <c r="F1130" s="37" t="str">
        <f>IF(OR(Inventaires!H1131="",Rapport!A$2&lt;&gt;Inventaires!H1131),"",Inventaires!I1131)</f>
        <v/>
      </c>
      <c r="G1130" s="37" t="str">
        <f t="shared" si="103"/>
        <v/>
      </c>
      <c r="H1130" s="37" t="str">
        <f>IF(OR(F1130&lt;&gt;Rapport!$C$1,F1130=""),"",ROW())</f>
        <v/>
      </c>
      <c r="I1130" s="52" t="str">
        <f ca="1">IF(COUNTIF($I$3:I1129,F1130)&lt;1,F1130,"")</f>
        <v/>
      </c>
      <c r="J1130" s="37" t="str">
        <f t="shared" ca="1" si="104"/>
        <v/>
      </c>
      <c r="K1130" s="51" t="str">
        <f>IF(Inventaires!I1131="","",Inventaires!I1131)</f>
        <v/>
      </c>
      <c r="L1130" s="37" t="str">
        <f t="shared" si="107"/>
        <v/>
      </c>
    </row>
    <row r="1131" spans="1:12" x14ac:dyDescent="0.3">
      <c r="A1131" s="53" t="str">
        <f t="shared" ca="1" si="105"/>
        <v/>
      </c>
      <c r="B1131" s="54" t="str">
        <f t="shared" ca="1" si="106"/>
        <v/>
      </c>
      <c r="D1131" s="52" t="str">
        <f>IF(Inventaires!H1132="","",Inventaires!H1132)</f>
        <v/>
      </c>
      <c r="E1131" s="37" t="str">
        <f t="shared" si="102"/>
        <v/>
      </c>
      <c r="F1131" s="37" t="str">
        <f>IF(OR(Inventaires!H1132="",Rapport!A$2&lt;&gt;Inventaires!H1132),"",Inventaires!I1132)</f>
        <v/>
      </c>
      <c r="G1131" s="37" t="str">
        <f t="shared" si="103"/>
        <v/>
      </c>
      <c r="H1131" s="37" t="str">
        <f>IF(OR(F1131&lt;&gt;Rapport!$C$1,F1131=""),"",ROW())</f>
        <v/>
      </c>
      <c r="I1131" s="52" t="str">
        <f ca="1">IF(COUNTIF($I$3:I1130,F1131)&lt;1,F1131,"")</f>
        <v/>
      </c>
      <c r="J1131" s="37" t="str">
        <f t="shared" ca="1" si="104"/>
        <v/>
      </c>
      <c r="K1131" s="51" t="str">
        <f>IF(Inventaires!I1132="","",Inventaires!I1132)</f>
        <v/>
      </c>
      <c r="L1131" s="37" t="str">
        <f t="shared" si="107"/>
        <v/>
      </c>
    </row>
    <row r="1132" spans="1:12" x14ac:dyDescent="0.3">
      <c r="A1132" s="53" t="str">
        <f t="shared" ca="1" si="105"/>
        <v/>
      </c>
      <c r="B1132" s="54" t="str">
        <f t="shared" ca="1" si="106"/>
        <v/>
      </c>
      <c r="D1132" s="52" t="str">
        <f>IF(Inventaires!H1133="","",Inventaires!H1133)</f>
        <v/>
      </c>
      <c r="E1132" s="37" t="str">
        <f t="shared" si="102"/>
        <v/>
      </c>
      <c r="F1132" s="37" t="str">
        <f>IF(OR(Inventaires!H1133="",Rapport!A$2&lt;&gt;Inventaires!H1133),"",Inventaires!I1133)</f>
        <v/>
      </c>
      <c r="G1132" s="37" t="str">
        <f t="shared" si="103"/>
        <v/>
      </c>
      <c r="H1132" s="37" t="str">
        <f>IF(OR(F1132&lt;&gt;Rapport!$C$1,F1132=""),"",ROW())</f>
        <v/>
      </c>
      <c r="I1132" s="52" t="str">
        <f ca="1">IF(COUNTIF($I$3:I1131,F1132)&lt;1,F1132,"")</f>
        <v/>
      </c>
      <c r="J1132" s="37" t="str">
        <f t="shared" ca="1" si="104"/>
        <v/>
      </c>
      <c r="K1132" s="51" t="str">
        <f>IF(Inventaires!I1133="","",Inventaires!I1133)</f>
        <v/>
      </c>
      <c r="L1132" s="37" t="str">
        <f t="shared" si="107"/>
        <v/>
      </c>
    </row>
    <row r="1133" spans="1:12" x14ac:dyDescent="0.3">
      <c r="A1133" s="53" t="str">
        <f t="shared" ca="1" si="105"/>
        <v/>
      </c>
      <c r="B1133" s="54" t="str">
        <f t="shared" ca="1" si="106"/>
        <v/>
      </c>
      <c r="D1133" s="52" t="str">
        <f>IF(Inventaires!H1134="","",Inventaires!H1134)</f>
        <v/>
      </c>
      <c r="E1133" s="37" t="str">
        <f t="shared" si="102"/>
        <v/>
      </c>
      <c r="F1133" s="37" t="str">
        <f>IF(OR(Inventaires!H1134="",Rapport!A$2&lt;&gt;Inventaires!H1134),"",Inventaires!I1134)</f>
        <v/>
      </c>
      <c r="G1133" s="37" t="str">
        <f t="shared" si="103"/>
        <v/>
      </c>
      <c r="H1133" s="37" t="str">
        <f>IF(OR(F1133&lt;&gt;Rapport!$C$1,F1133=""),"",ROW())</f>
        <v/>
      </c>
      <c r="I1133" s="52" t="str">
        <f ca="1">IF(COUNTIF($I$3:I1132,F1133)&lt;1,F1133,"")</f>
        <v/>
      </c>
      <c r="J1133" s="37" t="str">
        <f t="shared" ca="1" si="104"/>
        <v/>
      </c>
      <c r="K1133" s="51" t="str">
        <f>IF(Inventaires!I1134="","",Inventaires!I1134)</f>
        <v/>
      </c>
      <c r="L1133" s="37" t="str">
        <f t="shared" si="107"/>
        <v/>
      </c>
    </row>
    <row r="1134" spans="1:12" x14ac:dyDescent="0.3">
      <c r="A1134" s="53" t="str">
        <f t="shared" ca="1" si="105"/>
        <v/>
      </c>
      <c r="B1134" s="54" t="str">
        <f t="shared" ca="1" si="106"/>
        <v/>
      </c>
      <c r="D1134" s="52" t="str">
        <f>IF(Inventaires!H1135="","",Inventaires!H1135)</f>
        <v/>
      </c>
      <c r="E1134" s="37" t="str">
        <f t="shared" si="102"/>
        <v/>
      </c>
      <c r="F1134" s="37" t="str">
        <f>IF(OR(Inventaires!H1135="",Rapport!A$2&lt;&gt;Inventaires!H1135),"",Inventaires!I1135)</f>
        <v/>
      </c>
      <c r="G1134" s="37" t="str">
        <f t="shared" si="103"/>
        <v/>
      </c>
      <c r="H1134" s="37" t="str">
        <f>IF(OR(F1134&lt;&gt;Rapport!$C$1,F1134=""),"",ROW())</f>
        <v/>
      </c>
      <c r="I1134" s="52" t="str">
        <f ca="1">IF(COUNTIF($I$3:I1133,F1134)&lt;1,F1134,"")</f>
        <v/>
      </c>
      <c r="J1134" s="37" t="str">
        <f t="shared" ca="1" si="104"/>
        <v/>
      </c>
      <c r="K1134" s="51" t="str">
        <f>IF(Inventaires!I1135="","",Inventaires!I1135)</f>
        <v/>
      </c>
      <c r="L1134" s="37" t="str">
        <f t="shared" si="107"/>
        <v/>
      </c>
    </row>
    <row r="1135" spans="1:12" x14ac:dyDescent="0.3">
      <c r="A1135" s="53" t="str">
        <f t="shared" ca="1" si="105"/>
        <v/>
      </c>
      <c r="B1135" s="54" t="str">
        <f t="shared" ca="1" si="106"/>
        <v/>
      </c>
      <c r="D1135" s="52" t="str">
        <f>IF(Inventaires!H1136="","",Inventaires!H1136)</f>
        <v/>
      </c>
      <c r="E1135" s="37" t="str">
        <f t="shared" si="102"/>
        <v/>
      </c>
      <c r="F1135" s="37" t="str">
        <f>IF(OR(Inventaires!H1136="",Rapport!A$2&lt;&gt;Inventaires!H1136),"",Inventaires!I1136)</f>
        <v/>
      </c>
      <c r="G1135" s="37" t="str">
        <f t="shared" si="103"/>
        <v/>
      </c>
      <c r="H1135" s="37" t="str">
        <f>IF(OR(F1135&lt;&gt;Rapport!$C$1,F1135=""),"",ROW())</f>
        <v/>
      </c>
      <c r="I1135" s="52" t="str">
        <f ca="1">IF(COUNTIF($I$3:I1134,F1135)&lt;1,F1135,"")</f>
        <v/>
      </c>
      <c r="J1135" s="37" t="str">
        <f t="shared" ca="1" si="104"/>
        <v/>
      </c>
      <c r="K1135" s="51" t="str">
        <f>IF(Inventaires!I1136="","",Inventaires!I1136)</f>
        <v/>
      </c>
      <c r="L1135" s="37" t="str">
        <f t="shared" si="107"/>
        <v/>
      </c>
    </row>
    <row r="1136" spans="1:12" x14ac:dyDescent="0.3">
      <c r="A1136" s="53" t="str">
        <f t="shared" ca="1" si="105"/>
        <v/>
      </c>
      <c r="B1136" s="54" t="str">
        <f t="shared" ca="1" si="106"/>
        <v/>
      </c>
      <c r="D1136" s="52" t="str">
        <f>IF(Inventaires!H1137="","",Inventaires!H1137)</f>
        <v/>
      </c>
      <c r="E1136" s="37" t="str">
        <f t="shared" si="102"/>
        <v/>
      </c>
      <c r="F1136" s="37" t="str">
        <f>IF(OR(Inventaires!H1137="",Rapport!A$2&lt;&gt;Inventaires!H1137),"",Inventaires!I1137)</f>
        <v/>
      </c>
      <c r="G1136" s="37" t="str">
        <f t="shared" si="103"/>
        <v/>
      </c>
      <c r="H1136" s="37" t="str">
        <f>IF(OR(F1136&lt;&gt;Rapport!$C$1,F1136=""),"",ROW())</f>
        <v/>
      </c>
      <c r="I1136" s="52" t="str">
        <f ca="1">IF(COUNTIF($I$3:I1135,F1136)&lt;1,F1136,"")</f>
        <v/>
      </c>
      <c r="J1136" s="37" t="str">
        <f t="shared" ca="1" si="104"/>
        <v/>
      </c>
      <c r="K1136" s="51" t="str">
        <f>IF(Inventaires!I1137="","",Inventaires!I1137)</f>
        <v/>
      </c>
      <c r="L1136" s="37" t="str">
        <f t="shared" si="107"/>
        <v/>
      </c>
    </row>
    <row r="1137" spans="1:12" x14ac:dyDescent="0.3">
      <c r="A1137" s="53" t="str">
        <f t="shared" ca="1" si="105"/>
        <v/>
      </c>
      <c r="B1137" s="54" t="str">
        <f t="shared" ca="1" si="106"/>
        <v/>
      </c>
      <c r="D1137" s="52" t="str">
        <f>IF(Inventaires!H1138="","",Inventaires!H1138)</f>
        <v/>
      </c>
      <c r="E1137" s="37" t="str">
        <f t="shared" si="102"/>
        <v/>
      </c>
      <c r="F1137" s="37" t="str">
        <f>IF(OR(Inventaires!H1138="",Rapport!A$2&lt;&gt;Inventaires!H1138),"",Inventaires!I1138)</f>
        <v/>
      </c>
      <c r="G1137" s="37" t="str">
        <f t="shared" si="103"/>
        <v/>
      </c>
      <c r="H1137" s="37" t="str">
        <f>IF(OR(F1137&lt;&gt;Rapport!$C$1,F1137=""),"",ROW())</f>
        <v/>
      </c>
      <c r="I1137" s="52" t="str">
        <f ca="1">IF(COUNTIF($I$3:I1136,F1137)&lt;1,F1137,"")</f>
        <v/>
      </c>
      <c r="J1137" s="37" t="str">
        <f t="shared" ca="1" si="104"/>
        <v/>
      </c>
      <c r="K1137" s="51" t="str">
        <f>IF(Inventaires!I1138="","",Inventaires!I1138)</f>
        <v/>
      </c>
      <c r="L1137" s="37" t="str">
        <f t="shared" si="107"/>
        <v/>
      </c>
    </row>
    <row r="1138" spans="1:12" x14ac:dyDescent="0.3">
      <c r="A1138" s="53" t="str">
        <f t="shared" ca="1" si="105"/>
        <v/>
      </c>
      <c r="B1138" s="54" t="str">
        <f t="shared" ca="1" si="106"/>
        <v/>
      </c>
      <c r="D1138" s="52" t="str">
        <f>IF(Inventaires!H1139="","",Inventaires!H1139)</f>
        <v/>
      </c>
      <c r="E1138" s="37" t="str">
        <f t="shared" si="102"/>
        <v/>
      </c>
      <c r="F1138" s="37" t="str">
        <f>IF(OR(Inventaires!H1139="",Rapport!A$2&lt;&gt;Inventaires!H1139),"",Inventaires!I1139)</f>
        <v/>
      </c>
      <c r="G1138" s="37" t="str">
        <f t="shared" si="103"/>
        <v/>
      </c>
      <c r="H1138" s="37" t="str">
        <f>IF(OR(F1138&lt;&gt;Rapport!$C$1,F1138=""),"",ROW())</f>
        <v/>
      </c>
      <c r="I1138" s="52" t="str">
        <f ca="1">IF(COUNTIF($I$3:I1137,F1138)&lt;1,F1138,"")</f>
        <v/>
      </c>
      <c r="J1138" s="37" t="str">
        <f t="shared" ca="1" si="104"/>
        <v/>
      </c>
      <c r="K1138" s="51" t="str">
        <f>IF(Inventaires!I1139="","",Inventaires!I1139)</f>
        <v/>
      </c>
      <c r="L1138" s="37" t="str">
        <f t="shared" si="107"/>
        <v/>
      </c>
    </row>
    <row r="1139" spans="1:12" x14ac:dyDescent="0.3">
      <c r="A1139" s="53" t="str">
        <f t="shared" ca="1" si="105"/>
        <v/>
      </c>
      <c r="B1139" s="54" t="str">
        <f t="shared" ca="1" si="106"/>
        <v/>
      </c>
      <c r="D1139" s="52" t="str">
        <f>IF(Inventaires!H1140="","",Inventaires!H1140)</f>
        <v/>
      </c>
      <c r="E1139" s="37" t="str">
        <f t="shared" si="102"/>
        <v/>
      </c>
      <c r="F1139" s="37" t="str">
        <f>IF(OR(Inventaires!H1140="",Rapport!A$2&lt;&gt;Inventaires!H1140),"",Inventaires!I1140)</f>
        <v/>
      </c>
      <c r="G1139" s="37" t="str">
        <f t="shared" si="103"/>
        <v/>
      </c>
      <c r="H1139" s="37" t="str">
        <f>IF(OR(F1139&lt;&gt;Rapport!$C$1,F1139=""),"",ROW())</f>
        <v/>
      </c>
      <c r="I1139" s="52" t="str">
        <f ca="1">IF(COUNTIF($I$3:I1138,F1139)&lt;1,F1139,"")</f>
        <v/>
      </c>
      <c r="J1139" s="37" t="str">
        <f t="shared" ca="1" si="104"/>
        <v/>
      </c>
      <c r="K1139" s="51" t="str">
        <f>IF(Inventaires!I1140="","",Inventaires!I1140)</f>
        <v/>
      </c>
      <c r="L1139" s="37" t="str">
        <f t="shared" si="107"/>
        <v/>
      </c>
    </row>
    <row r="1140" spans="1:12" x14ac:dyDescent="0.3">
      <c r="A1140" s="53" t="str">
        <f t="shared" ca="1" si="105"/>
        <v/>
      </c>
      <c r="B1140" s="54" t="str">
        <f t="shared" ca="1" si="106"/>
        <v/>
      </c>
      <c r="D1140" s="52" t="str">
        <f>IF(Inventaires!H1141="","",Inventaires!H1141)</f>
        <v/>
      </c>
      <c r="E1140" s="37" t="str">
        <f t="shared" si="102"/>
        <v/>
      </c>
      <c r="F1140" s="37" t="str">
        <f>IF(OR(Inventaires!H1141="",Rapport!A$2&lt;&gt;Inventaires!H1141),"",Inventaires!I1141)</f>
        <v/>
      </c>
      <c r="G1140" s="37" t="str">
        <f t="shared" si="103"/>
        <v/>
      </c>
      <c r="H1140" s="37" t="str">
        <f>IF(OR(F1140&lt;&gt;Rapport!$C$1,F1140=""),"",ROW())</f>
        <v/>
      </c>
      <c r="I1140" s="52" t="str">
        <f ca="1">IF(COUNTIF($I$3:I1139,F1140)&lt;1,F1140,"")</f>
        <v/>
      </c>
      <c r="J1140" s="37" t="str">
        <f t="shared" ca="1" si="104"/>
        <v/>
      </c>
      <c r="K1140" s="51" t="str">
        <f>IF(Inventaires!I1141="","",Inventaires!I1141)</f>
        <v/>
      </c>
      <c r="L1140" s="37" t="str">
        <f t="shared" si="107"/>
        <v/>
      </c>
    </row>
    <row r="1141" spans="1:12" x14ac:dyDescent="0.3">
      <c r="A1141" s="53" t="str">
        <f t="shared" ca="1" si="105"/>
        <v/>
      </c>
      <c r="B1141" s="54" t="str">
        <f t="shared" ca="1" si="106"/>
        <v/>
      </c>
      <c r="D1141" s="52" t="str">
        <f>IF(Inventaires!H1142="","",Inventaires!H1142)</f>
        <v/>
      </c>
      <c r="E1141" s="37" t="str">
        <f t="shared" si="102"/>
        <v/>
      </c>
      <c r="F1141" s="37" t="str">
        <f>IF(OR(Inventaires!H1142="",Rapport!A$2&lt;&gt;Inventaires!H1142),"",Inventaires!I1142)</f>
        <v/>
      </c>
      <c r="G1141" s="37" t="str">
        <f t="shared" si="103"/>
        <v/>
      </c>
      <c r="H1141" s="37" t="str">
        <f>IF(OR(F1141&lt;&gt;Rapport!$C$1,F1141=""),"",ROW())</f>
        <v/>
      </c>
      <c r="I1141" s="52" t="str">
        <f ca="1">IF(COUNTIF($I$3:I1140,F1141)&lt;1,F1141,"")</f>
        <v/>
      </c>
      <c r="J1141" s="37" t="str">
        <f t="shared" ca="1" si="104"/>
        <v/>
      </c>
      <c r="K1141" s="51" t="str">
        <f>IF(Inventaires!I1142="","",Inventaires!I1142)</f>
        <v/>
      </c>
      <c r="L1141" s="37" t="str">
        <f t="shared" si="107"/>
        <v/>
      </c>
    </row>
    <row r="1142" spans="1:12" x14ac:dyDescent="0.3">
      <c r="A1142" s="53" t="str">
        <f t="shared" ca="1" si="105"/>
        <v/>
      </c>
      <c r="B1142" s="54" t="str">
        <f t="shared" ca="1" si="106"/>
        <v/>
      </c>
      <c r="D1142" s="52" t="str">
        <f>IF(Inventaires!H1143="","",Inventaires!H1143)</f>
        <v/>
      </c>
      <c r="E1142" s="37" t="str">
        <f t="shared" si="102"/>
        <v/>
      </c>
      <c r="F1142" s="37" t="str">
        <f>IF(OR(Inventaires!H1143="",Rapport!A$2&lt;&gt;Inventaires!H1143),"",Inventaires!I1143)</f>
        <v/>
      </c>
      <c r="G1142" s="37" t="str">
        <f t="shared" si="103"/>
        <v/>
      </c>
      <c r="H1142" s="37" t="str">
        <f>IF(OR(F1142&lt;&gt;Rapport!$C$1,F1142=""),"",ROW())</f>
        <v/>
      </c>
      <c r="I1142" s="52" t="str">
        <f ca="1">IF(COUNTIF($I$3:I1141,F1142)&lt;1,F1142,"")</f>
        <v/>
      </c>
      <c r="J1142" s="37" t="str">
        <f t="shared" ca="1" si="104"/>
        <v/>
      </c>
      <c r="K1142" s="51" t="str">
        <f>IF(Inventaires!I1143="","",Inventaires!I1143)</f>
        <v/>
      </c>
      <c r="L1142" s="37" t="str">
        <f t="shared" si="107"/>
        <v/>
      </c>
    </row>
    <row r="1143" spans="1:12" x14ac:dyDescent="0.3">
      <c r="A1143" s="53" t="str">
        <f t="shared" ca="1" si="105"/>
        <v/>
      </c>
      <c r="B1143" s="54" t="str">
        <f t="shared" ca="1" si="106"/>
        <v/>
      </c>
      <c r="D1143" s="52" t="str">
        <f>IF(Inventaires!H1144="","",Inventaires!H1144)</f>
        <v/>
      </c>
      <c r="E1143" s="37" t="str">
        <f t="shared" si="102"/>
        <v/>
      </c>
      <c r="F1143" s="37" t="str">
        <f>IF(OR(Inventaires!H1144="",Rapport!A$2&lt;&gt;Inventaires!H1144),"",Inventaires!I1144)</f>
        <v/>
      </c>
      <c r="G1143" s="37" t="str">
        <f t="shared" si="103"/>
        <v/>
      </c>
      <c r="H1143" s="37" t="str">
        <f>IF(OR(F1143&lt;&gt;Rapport!$C$1,F1143=""),"",ROW())</f>
        <v/>
      </c>
      <c r="I1143" s="52" t="str">
        <f ca="1">IF(COUNTIF($I$3:I1142,F1143)&lt;1,F1143,"")</f>
        <v/>
      </c>
      <c r="J1143" s="37" t="str">
        <f t="shared" ca="1" si="104"/>
        <v/>
      </c>
      <c r="K1143" s="51" t="str">
        <f>IF(Inventaires!I1144="","",Inventaires!I1144)</f>
        <v/>
      </c>
      <c r="L1143" s="37" t="str">
        <f t="shared" si="107"/>
        <v/>
      </c>
    </row>
    <row r="1144" spans="1:12" x14ac:dyDescent="0.3">
      <c r="A1144" s="53" t="str">
        <f t="shared" ca="1" si="105"/>
        <v/>
      </c>
      <c r="B1144" s="54" t="str">
        <f t="shared" ca="1" si="106"/>
        <v/>
      </c>
      <c r="D1144" s="52" t="str">
        <f>IF(Inventaires!H1145="","",Inventaires!H1145)</f>
        <v/>
      </c>
      <c r="E1144" s="37" t="str">
        <f t="shared" si="102"/>
        <v/>
      </c>
      <c r="F1144" s="37" t="str">
        <f>IF(OR(Inventaires!H1145="",Rapport!A$2&lt;&gt;Inventaires!H1145),"",Inventaires!I1145)</f>
        <v/>
      </c>
      <c r="G1144" s="37" t="str">
        <f t="shared" si="103"/>
        <v/>
      </c>
      <c r="H1144" s="37" t="str">
        <f>IF(OR(F1144&lt;&gt;Rapport!$C$1,F1144=""),"",ROW())</f>
        <v/>
      </c>
      <c r="I1144" s="52" t="str">
        <f ca="1">IF(COUNTIF($I$3:I1143,F1144)&lt;1,F1144,"")</f>
        <v/>
      </c>
      <c r="J1144" s="37" t="str">
        <f t="shared" ca="1" si="104"/>
        <v/>
      </c>
      <c r="K1144" s="51" t="str">
        <f>IF(Inventaires!I1145="","",Inventaires!I1145)</f>
        <v/>
      </c>
      <c r="L1144" s="37" t="str">
        <f t="shared" si="107"/>
        <v/>
      </c>
    </row>
    <row r="1145" spans="1:12" x14ac:dyDescent="0.3">
      <c r="A1145" s="53" t="str">
        <f t="shared" ca="1" si="105"/>
        <v/>
      </c>
      <c r="B1145" s="54" t="str">
        <f t="shared" ca="1" si="106"/>
        <v/>
      </c>
      <c r="D1145" s="52" t="str">
        <f>IF(Inventaires!H1146="","",Inventaires!H1146)</f>
        <v/>
      </c>
      <c r="E1145" s="37" t="str">
        <f t="shared" si="102"/>
        <v/>
      </c>
      <c r="F1145" s="37" t="str">
        <f>IF(OR(Inventaires!H1146="",Rapport!A$2&lt;&gt;Inventaires!H1146),"",Inventaires!I1146)</f>
        <v/>
      </c>
      <c r="G1145" s="37" t="str">
        <f t="shared" si="103"/>
        <v/>
      </c>
      <c r="H1145" s="37" t="str">
        <f>IF(OR(F1145&lt;&gt;Rapport!$C$1,F1145=""),"",ROW())</f>
        <v/>
      </c>
      <c r="I1145" s="52" t="str">
        <f ca="1">IF(COUNTIF($I$3:I1144,F1145)&lt;1,F1145,"")</f>
        <v/>
      </c>
      <c r="J1145" s="37" t="str">
        <f t="shared" ca="1" si="104"/>
        <v/>
      </c>
      <c r="K1145" s="51" t="str">
        <f>IF(Inventaires!I1146="","",Inventaires!I1146)</f>
        <v/>
      </c>
      <c r="L1145" s="37" t="str">
        <f t="shared" si="107"/>
        <v/>
      </c>
    </row>
    <row r="1146" spans="1:12" x14ac:dyDescent="0.3">
      <c r="A1146" s="53" t="str">
        <f t="shared" ca="1" si="105"/>
        <v/>
      </c>
      <c r="B1146" s="54" t="str">
        <f t="shared" ca="1" si="106"/>
        <v/>
      </c>
      <c r="D1146" s="52" t="str">
        <f>IF(Inventaires!H1147="","",Inventaires!H1147)</f>
        <v/>
      </c>
      <c r="E1146" s="37" t="str">
        <f t="shared" si="102"/>
        <v/>
      </c>
      <c r="F1146" s="37" t="str">
        <f>IF(OR(Inventaires!H1147="",Rapport!A$2&lt;&gt;Inventaires!H1147),"",Inventaires!I1147)</f>
        <v/>
      </c>
      <c r="G1146" s="37" t="str">
        <f t="shared" si="103"/>
        <v/>
      </c>
      <c r="H1146" s="37" t="str">
        <f>IF(OR(F1146&lt;&gt;Rapport!$C$1,F1146=""),"",ROW())</f>
        <v/>
      </c>
      <c r="I1146" s="52" t="str">
        <f ca="1">IF(COUNTIF($I$3:I1145,F1146)&lt;1,F1146,"")</f>
        <v/>
      </c>
      <c r="J1146" s="37" t="str">
        <f t="shared" ca="1" si="104"/>
        <v/>
      </c>
      <c r="K1146" s="51" t="str">
        <f>IF(Inventaires!I1147="","",Inventaires!I1147)</f>
        <v/>
      </c>
      <c r="L1146" s="37" t="str">
        <f t="shared" si="107"/>
        <v/>
      </c>
    </row>
    <row r="1147" spans="1:12" x14ac:dyDescent="0.3">
      <c r="A1147" s="53" t="str">
        <f t="shared" ca="1" si="105"/>
        <v/>
      </c>
      <c r="B1147" s="54" t="str">
        <f t="shared" ca="1" si="106"/>
        <v/>
      </c>
      <c r="D1147" s="52" t="str">
        <f>IF(Inventaires!H1148="","",Inventaires!H1148)</f>
        <v/>
      </c>
      <c r="E1147" s="37" t="str">
        <f t="shared" si="102"/>
        <v/>
      </c>
      <c r="F1147" s="37" t="str">
        <f>IF(OR(Inventaires!H1148="",Rapport!A$2&lt;&gt;Inventaires!H1148),"",Inventaires!I1148)</f>
        <v/>
      </c>
      <c r="G1147" s="37" t="str">
        <f t="shared" si="103"/>
        <v/>
      </c>
      <c r="H1147" s="37" t="str">
        <f>IF(OR(F1147&lt;&gt;Rapport!$C$1,F1147=""),"",ROW())</f>
        <v/>
      </c>
      <c r="I1147" s="52" t="str">
        <f ca="1">IF(COUNTIF($I$3:I1146,F1147)&lt;1,F1147,"")</f>
        <v/>
      </c>
      <c r="J1147" s="37" t="str">
        <f t="shared" ca="1" si="104"/>
        <v/>
      </c>
      <c r="K1147" s="51" t="str">
        <f>IF(Inventaires!I1148="","",Inventaires!I1148)</f>
        <v/>
      </c>
      <c r="L1147" s="37" t="str">
        <f t="shared" si="107"/>
        <v/>
      </c>
    </row>
    <row r="1148" spans="1:12" x14ac:dyDescent="0.3">
      <c r="A1148" s="53" t="str">
        <f t="shared" ca="1" si="105"/>
        <v/>
      </c>
      <c r="B1148" s="54" t="str">
        <f t="shared" ca="1" si="106"/>
        <v/>
      </c>
      <c r="D1148" s="52" t="str">
        <f>IF(Inventaires!H1149="","",Inventaires!H1149)</f>
        <v/>
      </c>
      <c r="E1148" s="37" t="str">
        <f t="shared" si="102"/>
        <v/>
      </c>
      <c r="F1148" s="37" t="str">
        <f>IF(OR(Inventaires!H1149="",Rapport!A$2&lt;&gt;Inventaires!H1149),"",Inventaires!I1149)</f>
        <v/>
      </c>
      <c r="G1148" s="37" t="str">
        <f t="shared" si="103"/>
        <v/>
      </c>
      <c r="H1148" s="37" t="str">
        <f>IF(OR(F1148&lt;&gt;Rapport!$C$1,F1148=""),"",ROW())</f>
        <v/>
      </c>
      <c r="I1148" s="52" t="str">
        <f ca="1">IF(COUNTIF($I$3:I1147,F1148)&lt;1,F1148,"")</f>
        <v/>
      </c>
      <c r="J1148" s="37" t="str">
        <f t="shared" ca="1" si="104"/>
        <v/>
      </c>
      <c r="K1148" s="51" t="str">
        <f>IF(Inventaires!I1149="","",Inventaires!I1149)</f>
        <v/>
      </c>
      <c r="L1148" s="37" t="str">
        <f t="shared" si="107"/>
        <v/>
      </c>
    </row>
    <row r="1149" spans="1:12" x14ac:dyDescent="0.3">
      <c r="A1149" s="53" t="str">
        <f t="shared" ca="1" si="105"/>
        <v/>
      </c>
      <c r="B1149" s="54" t="str">
        <f t="shared" ca="1" si="106"/>
        <v/>
      </c>
      <c r="D1149" s="52" t="str">
        <f>IF(Inventaires!H1150="","",Inventaires!H1150)</f>
        <v/>
      </c>
      <c r="E1149" s="37" t="str">
        <f t="shared" si="102"/>
        <v/>
      </c>
      <c r="F1149" s="37" t="str">
        <f>IF(OR(Inventaires!H1150="",Rapport!A$2&lt;&gt;Inventaires!H1150),"",Inventaires!I1150)</f>
        <v/>
      </c>
      <c r="G1149" s="37" t="str">
        <f t="shared" si="103"/>
        <v/>
      </c>
      <c r="H1149" s="37" t="str">
        <f>IF(OR(F1149&lt;&gt;Rapport!$C$1,F1149=""),"",ROW())</f>
        <v/>
      </c>
      <c r="I1149" s="52" t="str">
        <f ca="1">IF(COUNTIF($I$3:I1148,F1149)&lt;1,F1149,"")</f>
        <v/>
      </c>
      <c r="J1149" s="37" t="str">
        <f t="shared" ca="1" si="104"/>
        <v/>
      </c>
      <c r="K1149" s="51" t="str">
        <f>IF(Inventaires!I1150="","",Inventaires!I1150)</f>
        <v/>
      </c>
      <c r="L1149" s="37" t="str">
        <f t="shared" si="107"/>
        <v/>
      </c>
    </row>
    <row r="1150" spans="1:12" x14ac:dyDescent="0.3">
      <c r="A1150" s="53" t="str">
        <f t="shared" ca="1" si="105"/>
        <v/>
      </c>
      <c r="B1150" s="54" t="str">
        <f t="shared" ca="1" si="106"/>
        <v/>
      </c>
      <c r="D1150" s="52" t="str">
        <f>IF(Inventaires!H1151="","",Inventaires!H1151)</f>
        <v/>
      </c>
      <c r="E1150" s="37" t="str">
        <f t="shared" si="102"/>
        <v/>
      </c>
      <c r="F1150" s="37" t="str">
        <f>IF(OR(Inventaires!H1151="",Rapport!A$2&lt;&gt;Inventaires!H1151),"",Inventaires!I1151)</f>
        <v/>
      </c>
      <c r="G1150" s="37" t="str">
        <f t="shared" si="103"/>
        <v/>
      </c>
      <c r="H1150" s="37" t="str">
        <f>IF(OR(F1150&lt;&gt;Rapport!$C$1,F1150=""),"",ROW())</f>
        <v/>
      </c>
      <c r="I1150" s="52" t="str">
        <f ca="1">IF(COUNTIF($I$3:I1149,F1150)&lt;1,F1150,"")</f>
        <v/>
      </c>
      <c r="J1150" s="37" t="str">
        <f t="shared" ca="1" si="104"/>
        <v/>
      </c>
      <c r="K1150" s="51" t="str">
        <f>IF(Inventaires!I1151="","",Inventaires!I1151)</f>
        <v/>
      </c>
      <c r="L1150" s="37" t="str">
        <f t="shared" si="107"/>
        <v/>
      </c>
    </row>
    <row r="1151" spans="1:12" x14ac:dyDescent="0.3">
      <c r="A1151" s="53" t="str">
        <f t="shared" ca="1" si="105"/>
        <v/>
      </c>
      <c r="B1151" s="54" t="str">
        <f t="shared" ca="1" si="106"/>
        <v/>
      </c>
      <c r="D1151" s="52" t="str">
        <f>IF(Inventaires!H1152="","",Inventaires!H1152)</f>
        <v/>
      </c>
      <c r="E1151" s="37" t="str">
        <f t="shared" si="102"/>
        <v/>
      </c>
      <c r="F1151" s="37" t="str">
        <f>IF(OR(Inventaires!H1152="",Rapport!A$2&lt;&gt;Inventaires!H1152),"",Inventaires!I1152)</f>
        <v/>
      </c>
      <c r="G1151" s="37" t="str">
        <f t="shared" si="103"/>
        <v/>
      </c>
      <c r="H1151" s="37" t="str">
        <f>IF(OR(F1151&lt;&gt;Rapport!$C$1,F1151=""),"",ROW())</f>
        <v/>
      </c>
      <c r="I1151" s="52" t="str">
        <f ca="1">IF(COUNTIF($I$3:I1150,F1151)&lt;1,F1151,"")</f>
        <v/>
      </c>
      <c r="J1151" s="37" t="str">
        <f t="shared" ca="1" si="104"/>
        <v/>
      </c>
      <c r="K1151" s="51" t="str">
        <f>IF(Inventaires!I1152="","",Inventaires!I1152)</f>
        <v/>
      </c>
      <c r="L1151" s="37" t="str">
        <f t="shared" si="107"/>
        <v/>
      </c>
    </row>
    <row r="1152" spans="1:12" x14ac:dyDescent="0.3">
      <c r="A1152" s="53" t="str">
        <f t="shared" ca="1" si="105"/>
        <v/>
      </c>
      <c r="B1152" s="54" t="str">
        <f t="shared" ca="1" si="106"/>
        <v/>
      </c>
      <c r="D1152" s="52" t="str">
        <f>IF(Inventaires!H1153="","",Inventaires!H1153)</f>
        <v/>
      </c>
      <c r="E1152" s="37" t="str">
        <f t="shared" si="102"/>
        <v/>
      </c>
      <c r="F1152" s="37" t="str">
        <f>IF(OR(Inventaires!H1153="",Rapport!A$2&lt;&gt;Inventaires!H1153),"",Inventaires!I1153)</f>
        <v/>
      </c>
      <c r="G1152" s="37" t="str">
        <f t="shared" si="103"/>
        <v/>
      </c>
      <c r="H1152" s="37" t="str">
        <f>IF(OR(F1152&lt;&gt;Rapport!$C$1,F1152=""),"",ROW())</f>
        <v/>
      </c>
      <c r="I1152" s="52" t="str">
        <f ca="1">IF(COUNTIF($I$3:I1151,F1152)&lt;1,F1152,"")</f>
        <v/>
      </c>
      <c r="J1152" s="37" t="str">
        <f t="shared" ca="1" si="104"/>
        <v/>
      </c>
      <c r="K1152" s="51" t="str">
        <f>IF(Inventaires!I1153="","",Inventaires!I1153)</f>
        <v/>
      </c>
      <c r="L1152" s="37" t="str">
        <f t="shared" si="107"/>
        <v/>
      </c>
    </row>
    <row r="1153" spans="1:12" x14ac:dyDescent="0.3">
      <c r="A1153" s="53" t="str">
        <f t="shared" ca="1" si="105"/>
        <v/>
      </c>
      <c r="B1153" s="54" t="str">
        <f t="shared" ca="1" si="106"/>
        <v/>
      </c>
      <c r="D1153" s="52" t="str">
        <f>IF(Inventaires!H1154="","",Inventaires!H1154)</f>
        <v/>
      </c>
      <c r="E1153" s="37" t="str">
        <f t="shared" si="102"/>
        <v/>
      </c>
      <c r="F1153" s="37" t="str">
        <f>IF(OR(Inventaires!H1154="",Rapport!A$2&lt;&gt;Inventaires!H1154),"",Inventaires!I1154)</f>
        <v/>
      </c>
      <c r="G1153" s="37" t="str">
        <f t="shared" si="103"/>
        <v/>
      </c>
      <c r="H1153" s="37" t="str">
        <f>IF(OR(F1153&lt;&gt;Rapport!$C$1,F1153=""),"",ROW())</f>
        <v/>
      </c>
      <c r="I1153" s="52" t="str">
        <f ca="1">IF(COUNTIF($I$3:I1152,F1153)&lt;1,F1153,"")</f>
        <v/>
      </c>
      <c r="J1153" s="37" t="str">
        <f t="shared" ca="1" si="104"/>
        <v/>
      </c>
      <c r="K1153" s="51" t="str">
        <f>IF(Inventaires!I1154="","",Inventaires!I1154)</f>
        <v/>
      </c>
      <c r="L1153" s="37" t="str">
        <f t="shared" si="107"/>
        <v/>
      </c>
    </row>
    <row r="1154" spans="1:12" x14ac:dyDescent="0.3">
      <c r="A1154" s="53" t="str">
        <f t="shared" ca="1" si="105"/>
        <v/>
      </c>
      <c r="B1154" s="54" t="str">
        <f t="shared" ca="1" si="106"/>
        <v/>
      </c>
      <c r="D1154" s="52" t="str">
        <f>IF(Inventaires!H1155="","",Inventaires!H1155)</f>
        <v/>
      </c>
      <c r="E1154" s="37" t="str">
        <f t="shared" ref="E1154:E1217" si="108">IF(OR(D1154="",D1154=D1155),"",ROW())</f>
        <v/>
      </c>
      <c r="F1154" s="37" t="str">
        <f>IF(OR(Inventaires!H1155="",Rapport!A$2&lt;&gt;Inventaires!H1155),"",Inventaires!I1155)</f>
        <v/>
      </c>
      <c r="G1154" s="37" t="str">
        <f t="shared" ref="G1154:G1217" si="109">IF(F1154="","",ROW())</f>
        <v/>
      </c>
      <c r="H1154" s="37" t="str">
        <f>IF(OR(F1154&lt;&gt;Rapport!$C$1,F1154=""),"",ROW())</f>
        <v/>
      </c>
      <c r="I1154" s="52" t="str">
        <f ca="1">IF(COUNTIF($I$3:I1153,F1154)&lt;1,F1154,"")</f>
        <v/>
      </c>
      <c r="J1154" s="37" t="str">
        <f t="shared" ref="J1154:J1217" ca="1" si="110">IF(OR(I1154=0,I1154&lt;&gt;""),ROW(),"")</f>
        <v/>
      </c>
      <c r="K1154" s="51" t="str">
        <f>IF(Inventaires!I1155="","",Inventaires!I1155)</f>
        <v/>
      </c>
      <c r="L1154" s="37" t="str">
        <f t="shared" si="107"/>
        <v/>
      </c>
    </row>
    <row r="1155" spans="1:12" x14ac:dyDescent="0.3">
      <c r="A1155" s="53" t="str">
        <f t="shared" ref="A1155:A1218" ca="1" si="111">IF(ISERROR(SMALL(E$2:E$2500,ROW()-1)),"",INDIRECT("D"&amp;SMALL(E$2:E$2500,ROW()-1)))</f>
        <v/>
      </c>
      <c r="B1155" s="54" t="str">
        <f t="shared" ref="B1155:B1218" ca="1" si="112">IF(ISERROR(SMALL(L$1:L$2500,ROW()-1)),"",INDIRECT("K"&amp;SMALL(L$1:L$2500,ROW()-1)))</f>
        <v/>
      </c>
      <c r="D1155" s="52" t="str">
        <f>IF(Inventaires!H1156="","",Inventaires!H1156)</f>
        <v/>
      </c>
      <c r="E1155" s="37" t="str">
        <f t="shared" si="108"/>
        <v/>
      </c>
      <c r="F1155" s="37" t="str">
        <f>IF(OR(Inventaires!H1156="",Rapport!A$2&lt;&gt;Inventaires!H1156),"",Inventaires!I1156)</f>
        <v/>
      </c>
      <c r="G1155" s="37" t="str">
        <f t="shared" si="109"/>
        <v/>
      </c>
      <c r="H1155" s="37" t="str">
        <f>IF(OR(F1155&lt;&gt;Rapport!$C$1,F1155=""),"",ROW())</f>
        <v/>
      </c>
      <c r="I1155" s="52" t="str">
        <f ca="1">IF(COUNTIF($I$3:I1154,F1155)&lt;1,F1155,"")</f>
        <v/>
      </c>
      <c r="J1155" s="37" t="str">
        <f t="shared" ca="1" si="110"/>
        <v/>
      </c>
      <c r="K1155" s="51" t="str">
        <f>IF(Inventaires!I1156="","",Inventaires!I1156)</f>
        <v/>
      </c>
      <c r="L1155" s="37" t="str">
        <f t="shared" ref="L1155:L1218" si="113">IF(OR(K1155="",K1155=K1156),"",ROW())</f>
        <v/>
      </c>
    </row>
    <row r="1156" spans="1:12" x14ac:dyDescent="0.3">
      <c r="A1156" s="53" t="str">
        <f t="shared" ca="1" si="111"/>
        <v/>
      </c>
      <c r="B1156" s="54" t="str">
        <f t="shared" ca="1" si="112"/>
        <v/>
      </c>
      <c r="D1156" s="52" t="str">
        <f>IF(Inventaires!H1157="","",Inventaires!H1157)</f>
        <v/>
      </c>
      <c r="E1156" s="37" t="str">
        <f t="shared" si="108"/>
        <v/>
      </c>
      <c r="F1156" s="37" t="str">
        <f>IF(OR(Inventaires!H1157="",Rapport!A$2&lt;&gt;Inventaires!H1157),"",Inventaires!I1157)</f>
        <v/>
      </c>
      <c r="G1156" s="37" t="str">
        <f t="shared" si="109"/>
        <v/>
      </c>
      <c r="H1156" s="37" t="str">
        <f>IF(OR(F1156&lt;&gt;Rapport!$C$1,F1156=""),"",ROW())</f>
        <v/>
      </c>
      <c r="I1156" s="52" t="str">
        <f ca="1">IF(COUNTIF($I$3:I1155,F1156)&lt;1,F1156,"")</f>
        <v/>
      </c>
      <c r="J1156" s="37" t="str">
        <f t="shared" ca="1" si="110"/>
        <v/>
      </c>
      <c r="K1156" s="51" t="str">
        <f>IF(Inventaires!I1157="","",Inventaires!I1157)</f>
        <v/>
      </c>
      <c r="L1156" s="37" t="str">
        <f t="shared" si="113"/>
        <v/>
      </c>
    </row>
    <row r="1157" spans="1:12" x14ac:dyDescent="0.3">
      <c r="A1157" s="53" t="str">
        <f t="shared" ca="1" si="111"/>
        <v/>
      </c>
      <c r="B1157" s="54" t="str">
        <f t="shared" ca="1" si="112"/>
        <v/>
      </c>
      <c r="D1157" s="52" t="str">
        <f>IF(Inventaires!H1158="","",Inventaires!H1158)</f>
        <v/>
      </c>
      <c r="E1157" s="37" t="str">
        <f t="shared" si="108"/>
        <v/>
      </c>
      <c r="F1157" s="37" t="str">
        <f>IF(OR(Inventaires!H1158="",Rapport!A$2&lt;&gt;Inventaires!H1158),"",Inventaires!I1158)</f>
        <v/>
      </c>
      <c r="G1157" s="37" t="str">
        <f t="shared" si="109"/>
        <v/>
      </c>
      <c r="H1157" s="37" t="str">
        <f>IF(OR(F1157&lt;&gt;Rapport!$C$1,F1157=""),"",ROW())</f>
        <v/>
      </c>
      <c r="I1157" s="52" t="str">
        <f ca="1">IF(COUNTIF($I$3:I1156,F1157)&lt;1,F1157,"")</f>
        <v/>
      </c>
      <c r="J1157" s="37" t="str">
        <f t="shared" ca="1" si="110"/>
        <v/>
      </c>
      <c r="K1157" s="51" t="str">
        <f>IF(Inventaires!I1158="","",Inventaires!I1158)</f>
        <v/>
      </c>
      <c r="L1157" s="37" t="str">
        <f t="shared" si="113"/>
        <v/>
      </c>
    </row>
    <row r="1158" spans="1:12" x14ac:dyDescent="0.3">
      <c r="A1158" s="53" t="str">
        <f t="shared" ca="1" si="111"/>
        <v/>
      </c>
      <c r="B1158" s="54" t="str">
        <f t="shared" ca="1" si="112"/>
        <v/>
      </c>
      <c r="D1158" s="52" t="str">
        <f>IF(Inventaires!H1159="","",Inventaires!H1159)</f>
        <v/>
      </c>
      <c r="E1158" s="37" t="str">
        <f t="shared" si="108"/>
        <v/>
      </c>
      <c r="F1158" s="37" t="str">
        <f>IF(OR(Inventaires!H1159="",Rapport!A$2&lt;&gt;Inventaires!H1159),"",Inventaires!I1159)</f>
        <v/>
      </c>
      <c r="G1158" s="37" t="str">
        <f t="shared" si="109"/>
        <v/>
      </c>
      <c r="H1158" s="37" t="str">
        <f>IF(OR(F1158&lt;&gt;Rapport!$C$1,F1158=""),"",ROW())</f>
        <v/>
      </c>
      <c r="I1158" s="52" t="str">
        <f ca="1">IF(COUNTIF($I$3:I1157,F1158)&lt;1,F1158,"")</f>
        <v/>
      </c>
      <c r="J1158" s="37" t="str">
        <f t="shared" ca="1" si="110"/>
        <v/>
      </c>
      <c r="K1158" s="51" t="str">
        <f>IF(Inventaires!I1159="","",Inventaires!I1159)</f>
        <v/>
      </c>
      <c r="L1158" s="37" t="str">
        <f t="shared" si="113"/>
        <v/>
      </c>
    </row>
    <row r="1159" spans="1:12" x14ac:dyDescent="0.3">
      <c r="A1159" s="53" t="str">
        <f t="shared" ca="1" si="111"/>
        <v/>
      </c>
      <c r="B1159" s="54" t="str">
        <f t="shared" ca="1" si="112"/>
        <v/>
      </c>
      <c r="D1159" s="52" t="str">
        <f>IF(Inventaires!H1160="","",Inventaires!H1160)</f>
        <v/>
      </c>
      <c r="E1159" s="37" t="str">
        <f t="shared" si="108"/>
        <v/>
      </c>
      <c r="F1159" s="37" t="str">
        <f>IF(OR(Inventaires!H1160="",Rapport!A$2&lt;&gt;Inventaires!H1160),"",Inventaires!I1160)</f>
        <v/>
      </c>
      <c r="G1159" s="37" t="str">
        <f t="shared" si="109"/>
        <v/>
      </c>
      <c r="H1159" s="37" t="str">
        <f>IF(OR(F1159&lt;&gt;Rapport!$C$1,F1159=""),"",ROW())</f>
        <v/>
      </c>
      <c r="I1159" s="52" t="str">
        <f ca="1">IF(COUNTIF($I$3:I1158,F1159)&lt;1,F1159,"")</f>
        <v/>
      </c>
      <c r="J1159" s="37" t="str">
        <f t="shared" ca="1" si="110"/>
        <v/>
      </c>
      <c r="K1159" s="51" t="str">
        <f>IF(Inventaires!I1160="","",Inventaires!I1160)</f>
        <v/>
      </c>
      <c r="L1159" s="37" t="str">
        <f t="shared" si="113"/>
        <v/>
      </c>
    </row>
    <row r="1160" spans="1:12" x14ac:dyDescent="0.3">
      <c r="A1160" s="53" t="str">
        <f t="shared" ca="1" si="111"/>
        <v/>
      </c>
      <c r="B1160" s="54" t="str">
        <f t="shared" ca="1" si="112"/>
        <v/>
      </c>
      <c r="D1160" s="52" t="str">
        <f>IF(Inventaires!H1161="","",Inventaires!H1161)</f>
        <v/>
      </c>
      <c r="E1160" s="37" t="str">
        <f t="shared" si="108"/>
        <v/>
      </c>
      <c r="F1160" s="37" t="str">
        <f>IF(OR(Inventaires!H1161="",Rapport!A$2&lt;&gt;Inventaires!H1161),"",Inventaires!I1161)</f>
        <v/>
      </c>
      <c r="G1160" s="37" t="str">
        <f t="shared" si="109"/>
        <v/>
      </c>
      <c r="H1160" s="37" t="str">
        <f>IF(OR(F1160&lt;&gt;Rapport!$C$1,F1160=""),"",ROW())</f>
        <v/>
      </c>
      <c r="I1160" s="52" t="str">
        <f ca="1">IF(COUNTIF($I$3:I1159,F1160)&lt;1,F1160,"")</f>
        <v/>
      </c>
      <c r="J1160" s="37" t="str">
        <f t="shared" ca="1" si="110"/>
        <v/>
      </c>
      <c r="K1160" s="51" t="str">
        <f>IF(Inventaires!I1161="","",Inventaires!I1161)</f>
        <v/>
      </c>
      <c r="L1160" s="37" t="str">
        <f t="shared" si="113"/>
        <v/>
      </c>
    </row>
    <row r="1161" spans="1:12" x14ac:dyDescent="0.3">
      <c r="A1161" s="53" t="str">
        <f t="shared" ca="1" si="111"/>
        <v/>
      </c>
      <c r="B1161" s="54" t="str">
        <f t="shared" ca="1" si="112"/>
        <v/>
      </c>
      <c r="D1161" s="52" t="str">
        <f>IF(Inventaires!H1162="","",Inventaires!H1162)</f>
        <v/>
      </c>
      <c r="E1161" s="37" t="str">
        <f t="shared" si="108"/>
        <v/>
      </c>
      <c r="F1161" s="37" t="str">
        <f>IF(OR(Inventaires!H1162="",Rapport!A$2&lt;&gt;Inventaires!H1162),"",Inventaires!I1162)</f>
        <v/>
      </c>
      <c r="G1161" s="37" t="str">
        <f t="shared" si="109"/>
        <v/>
      </c>
      <c r="H1161" s="37" t="str">
        <f>IF(OR(F1161&lt;&gt;Rapport!$C$1,F1161=""),"",ROW())</f>
        <v/>
      </c>
      <c r="I1161" s="52" t="str">
        <f ca="1">IF(COUNTIF($I$3:I1160,F1161)&lt;1,F1161,"")</f>
        <v/>
      </c>
      <c r="J1161" s="37" t="str">
        <f t="shared" ca="1" si="110"/>
        <v/>
      </c>
      <c r="K1161" s="51" t="str">
        <f>IF(Inventaires!I1162="","",Inventaires!I1162)</f>
        <v/>
      </c>
      <c r="L1161" s="37" t="str">
        <f t="shared" si="113"/>
        <v/>
      </c>
    </row>
    <row r="1162" spans="1:12" x14ac:dyDescent="0.3">
      <c r="A1162" s="53" t="str">
        <f t="shared" ca="1" si="111"/>
        <v/>
      </c>
      <c r="B1162" s="54" t="str">
        <f t="shared" ca="1" si="112"/>
        <v/>
      </c>
      <c r="D1162" s="52" t="str">
        <f>IF(Inventaires!H1163="","",Inventaires!H1163)</f>
        <v/>
      </c>
      <c r="E1162" s="37" t="str">
        <f t="shared" si="108"/>
        <v/>
      </c>
      <c r="F1162" s="37" t="str">
        <f>IF(OR(Inventaires!H1163="",Rapport!A$2&lt;&gt;Inventaires!H1163),"",Inventaires!I1163)</f>
        <v/>
      </c>
      <c r="G1162" s="37" t="str">
        <f t="shared" si="109"/>
        <v/>
      </c>
      <c r="H1162" s="37" t="str">
        <f>IF(OR(F1162&lt;&gt;Rapport!$C$1,F1162=""),"",ROW())</f>
        <v/>
      </c>
      <c r="I1162" s="52" t="str">
        <f ca="1">IF(COUNTIF($I$3:I1161,F1162)&lt;1,F1162,"")</f>
        <v/>
      </c>
      <c r="J1162" s="37" t="str">
        <f t="shared" ca="1" si="110"/>
        <v/>
      </c>
      <c r="K1162" s="51" t="str">
        <f>IF(Inventaires!I1163="","",Inventaires!I1163)</f>
        <v/>
      </c>
      <c r="L1162" s="37" t="str">
        <f t="shared" si="113"/>
        <v/>
      </c>
    </row>
    <row r="1163" spans="1:12" x14ac:dyDescent="0.3">
      <c r="A1163" s="53" t="str">
        <f t="shared" ca="1" si="111"/>
        <v/>
      </c>
      <c r="B1163" s="54" t="str">
        <f t="shared" ca="1" si="112"/>
        <v/>
      </c>
      <c r="D1163" s="52" t="str">
        <f>IF(Inventaires!H1164="","",Inventaires!H1164)</f>
        <v/>
      </c>
      <c r="E1163" s="37" t="str">
        <f t="shared" si="108"/>
        <v/>
      </c>
      <c r="F1163" s="37" t="str">
        <f>IF(OR(Inventaires!H1164="",Rapport!A$2&lt;&gt;Inventaires!H1164),"",Inventaires!I1164)</f>
        <v/>
      </c>
      <c r="G1163" s="37" t="str">
        <f t="shared" si="109"/>
        <v/>
      </c>
      <c r="H1163" s="37" t="str">
        <f>IF(OR(F1163&lt;&gt;Rapport!$C$1,F1163=""),"",ROW())</f>
        <v/>
      </c>
      <c r="I1163" s="52" t="str">
        <f ca="1">IF(COUNTIF($I$3:I1162,F1163)&lt;1,F1163,"")</f>
        <v/>
      </c>
      <c r="J1163" s="37" t="str">
        <f t="shared" ca="1" si="110"/>
        <v/>
      </c>
      <c r="K1163" s="51" t="str">
        <f>IF(Inventaires!I1164="","",Inventaires!I1164)</f>
        <v/>
      </c>
      <c r="L1163" s="37" t="str">
        <f t="shared" si="113"/>
        <v/>
      </c>
    </row>
    <row r="1164" spans="1:12" x14ac:dyDescent="0.3">
      <c r="A1164" s="53" t="str">
        <f t="shared" ca="1" si="111"/>
        <v/>
      </c>
      <c r="B1164" s="54" t="str">
        <f t="shared" ca="1" si="112"/>
        <v/>
      </c>
      <c r="D1164" s="52" t="str">
        <f>IF(Inventaires!H1165="","",Inventaires!H1165)</f>
        <v/>
      </c>
      <c r="E1164" s="37" t="str">
        <f t="shared" si="108"/>
        <v/>
      </c>
      <c r="F1164" s="37" t="str">
        <f>IF(OR(Inventaires!H1165="",Rapport!A$2&lt;&gt;Inventaires!H1165),"",Inventaires!I1165)</f>
        <v/>
      </c>
      <c r="G1164" s="37" t="str">
        <f t="shared" si="109"/>
        <v/>
      </c>
      <c r="H1164" s="37" t="str">
        <f>IF(OR(F1164&lt;&gt;Rapport!$C$1,F1164=""),"",ROW())</f>
        <v/>
      </c>
      <c r="I1164" s="52" t="str">
        <f ca="1">IF(COUNTIF($I$3:I1163,F1164)&lt;1,F1164,"")</f>
        <v/>
      </c>
      <c r="J1164" s="37" t="str">
        <f t="shared" ca="1" si="110"/>
        <v/>
      </c>
      <c r="K1164" s="51" t="str">
        <f>IF(Inventaires!I1165="","",Inventaires!I1165)</f>
        <v/>
      </c>
      <c r="L1164" s="37" t="str">
        <f t="shared" si="113"/>
        <v/>
      </c>
    </row>
    <row r="1165" spans="1:12" x14ac:dyDescent="0.3">
      <c r="A1165" s="53" t="str">
        <f t="shared" ca="1" si="111"/>
        <v/>
      </c>
      <c r="B1165" s="54" t="str">
        <f t="shared" ca="1" si="112"/>
        <v/>
      </c>
      <c r="D1165" s="52" t="str">
        <f>IF(Inventaires!H1166="","",Inventaires!H1166)</f>
        <v/>
      </c>
      <c r="E1165" s="37" t="str">
        <f t="shared" si="108"/>
        <v/>
      </c>
      <c r="F1165" s="37" t="str">
        <f>IF(OR(Inventaires!H1166="",Rapport!A$2&lt;&gt;Inventaires!H1166),"",Inventaires!I1166)</f>
        <v/>
      </c>
      <c r="G1165" s="37" t="str">
        <f t="shared" si="109"/>
        <v/>
      </c>
      <c r="H1165" s="37" t="str">
        <f>IF(OR(F1165&lt;&gt;Rapport!$C$1,F1165=""),"",ROW())</f>
        <v/>
      </c>
      <c r="I1165" s="52" t="str">
        <f ca="1">IF(COUNTIF($I$3:I1164,F1165)&lt;1,F1165,"")</f>
        <v/>
      </c>
      <c r="J1165" s="37" t="str">
        <f t="shared" ca="1" si="110"/>
        <v/>
      </c>
      <c r="K1165" s="51" t="str">
        <f>IF(Inventaires!I1166="","",Inventaires!I1166)</f>
        <v/>
      </c>
      <c r="L1165" s="37" t="str">
        <f t="shared" si="113"/>
        <v/>
      </c>
    </row>
    <row r="1166" spans="1:12" x14ac:dyDescent="0.3">
      <c r="A1166" s="53" t="str">
        <f t="shared" ca="1" si="111"/>
        <v/>
      </c>
      <c r="B1166" s="54" t="str">
        <f t="shared" ca="1" si="112"/>
        <v/>
      </c>
      <c r="D1166" s="52" t="str">
        <f>IF(Inventaires!H1167="","",Inventaires!H1167)</f>
        <v/>
      </c>
      <c r="E1166" s="37" t="str">
        <f t="shared" si="108"/>
        <v/>
      </c>
      <c r="F1166" s="37" t="str">
        <f>IF(OR(Inventaires!H1167="",Rapport!A$2&lt;&gt;Inventaires!H1167),"",Inventaires!I1167)</f>
        <v/>
      </c>
      <c r="G1166" s="37" t="str">
        <f t="shared" si="109"/>
        <v/>
      </c>
      <c r="H1166" s="37" t="str">
        <f>IF(OR(F1166&lt;&gt;Rapport!$C$1,F1166=""),"",ROW())</f>
        <v/>
      </c>
      <c r="I1166" s="52" t="str">
        <f ca="1">IF(COUNTIF($I$3:I1165,F1166)&lt;1,F1166,"")</f>
        <v/>
      </c>
      <c r="J1166" s="37" t="str">
        <f t="shared" ca="1" si="110"/>
        <v/>
      </c>
      <c r="K1166" s="51" t="str">
        <f>IF(Inventaires!I1167="","",Inventaires!I1167)</f>
        <v/>
      </c>
      <c r="L1166" s="37" t="str">
        <f t="shared" si="113"/>
        <v/>
      </c>
    </row>
    <row r="1167" spans="1:12" x14ac:dyDescent="0.3">
      <c r="A1167" s="53" t="str">
        <f t="shared" ca="1" si="111"/>
        <v/>
      </c>
      <c r="B1167" s="54" t="str">
        <f t="shared" ca="1" si="112"/>
        <v/>
      </c>
      <c r="D1167" s="52" t="str">
        <f>IF(Inventaires!H1168="","",Inventaires!H1168)</f>
        <v/>
      </c>
      <c r="E1167" s="37" t="str">
        <f t="shared" si="108"/>
        <v/>
      </c>
      <c r="F1167" s="37" t="str">
        <f>IF(OR(Inventaires!H1168="",Rapport!A$2&lt;&gt;Inventaires!H1168),"",Inventaires!I1168)</f>
        <v/>
      </c>
      <c r="G1167" s="37" t="str">
        <f t="shared" si="109"/>
        <v/>
      </c>
      <c r="H1167" s="37" t="str">
        <f>IF(OR(F1167&lt;&gt;Rapport!$C$1,F1167=""),"",ROW())</f>
        <v/>
      </c>
      <c r="I1167" s="52" t="str">
        <f ca="1">IF(COUNTIF($I$3:I1166,F1167)&lt;1,F1167,"")</f>
        <v/>
      </c>
      <c r="J1167" s="37" t="str">
        <f t="shared" ca="1" si="110"/>
        <v/>
      </c>
      <c r="K1167" s="51" t="str">
        <f>IF(Inventaires!I1168="","",Inventaires!I1168)</f>
        <v/>
      </c>
      <c r="L1167" s="37" t="str">
        <f t="shared" si="113"/>
        <v/>
      </c>
    </row>
    <row r="1168" spans="1:12" x14ac:dyDescent="0.3">
      <c r="A1168" s="53" t="str">
        <f t="shared" ca="1" si="111"/>
        <v/>
      </c>
      <c r="B1168" s="54" t="str">
        <f t="shared" ca="1" si="112"/>
        <v/>
      </c>
      <c r="D1168" s="52" t="str">
        <f>IF(Inventaires!H1169="","",Inventaires!H1169)</f>
        <v/>
      </c>
      <c r="E1168" s="37" t="str">
        <f t="shared" si="108"/>
        <v/>
      </c>
      <c r="F1168" s="37" t="str">
        <f>IF(OR(Inventaires!H1169="",Rapport!A$2&lt;&gt;Inventaires!H1169),"",Inventaires!I1169)</f>
        <v/>
      </c>
      <c r="G1168" s="37" t="str">
        <f t="shared" si="109"/>
        <v/>
      </c>
      <c r="H1168" s="37" t="str">
        <f>IF(OR(F1168&lt;&gt;Rapport!$C$1,F1168=""),"",ROW())</f>
        <v/>
      </c>
      <c r="I1168" s="52" t="str">
        <f ca="1">IF(COUNTIF($I$3:I1167,F1168)&lt;1,F1168,"")</f>
        <v/>
      </c>
      <c r="J1168" s="37" t="str">
        <f t="shared" ca="1" si="110"/>
        <v/>
      </c>
      <c r="K1168" s="51" t="str">
        <f>IF(Inventaires!I1169="","",Inventaires!I1169)</f>
        <v/>
      </c>
      <c r="L1168" s="37" t="str">
        <f t="shared" si="113"/>
        <v/>
      </c>
    </row>
    <row r="1169" spans="1:12" x14ac:dyDescent="0.3">
      <c r="A1169" s="53" t="str">
        <f t="shared" ca="1" si="111"/>
        <v/>
      </c>
      <c r="B1169" s="54" t="str">
        <f t="shared" ca="1" si="112"/>
        <v/>
      </c>
      <c r="D1169" s="52" t="str">
        <f>IF(Inventaires!H1170="","",Inventaires!H1170)</f>
        <v/>
      </c>
      <c r="E1169" s="37" t="str">
        <f t="shared" si="108"/>
        <v/>
      </c>
      <c r="F1169" s="37" t="str">
        <f>IF(OR(Inventaires!H1170="",Rapport!A$2&lt;&gt;Inventaires!H1170),"",Inventaires!I1170)</f>
        <v/>
      </c>
      <c r="G1169" s="37" t="str">
        <f t="shared" si="109"/>
        <v/>
      </c>
      <c r="H1169" s="37" t="str">
        <f>IF(OR(F1169&lt;&gt;Rapport!$C$1,F1169=""),"",ROW())</f>
        <v/>
      </c>
      <c r="I1169" s="52" t="str">
        <f ca="1">IF(COUNTIF($I$3:I1168,F1169)&lt;1,F1169,"")</f>
        <v/>
      </c>
      <c r="J1169" s="37" t="str">
        <f t="shared" ca="1" si="110"/>
        <v/>
      </c>
      <c r="K1169" s="51" t="str">
        <f>IF(Inventaires!I1170="","",Inventaires!I1170)</f>
        <v/>
      </c>
      <c r="L1169" s="37" t="str">
        <f t="shared" si="113"/>
        <v/>
      </c>
    </row>
    <row r="1170" spans="1:12" x14ac:dyDescent="0.3">
      <c r="A1170" s="53" t="str">
        <f t="shared" ca="1" si="111"/>
        <v/>
      </c>
      <c r="B1170" s="54" t="str">
        <f t="shared" ca="1" si="112"/>
        <v/>
      </c>
      <c r="D1170" s="52" t="str">
        <f>IF(Inventaires!H1171="","",Inventaires!H1171)</f>
        <v/>
      </c>
      <c r="E1170" s="37" t="str">
        <f t="shared" si="108"/>
        <v/>
      </c>
      <c r="F1170" s="37" t="str">
        <f>IF(OR(Inventaires!H1171="",Rapport!A$2&lt;&gt;Inventaires!H1171),"",Inventaires!I1171)</f>
        <v/>
      </c>
      <c r="G1170" s="37" t="str">
        <f t="shared" si="109"/>
        <v/>
      </c>
      <c r="H1170" s="37" t="str">
        <f>IF(OR(F1170&lt;&gt;Rapport!$C$1,F1170=""),"",ROW())</f>
        <v/>
      </c>
      <c r="I1170" s="52" t="str">
        <f ca="1">IF(COUNTIF($I$3:I1169,F1170)&lt;1,F1170,"")</f>
        <v/>
      </c>
      <c r="J1170" s="37" t="str">
        <f t="shared" ca="1" si="110"/>
        <v/>
      </c>
      <c r="K1170" s="51" t="str">
        <f>IF(Inventaires!I1171="","",Inventaires!I1171)</f>
        <v/>
      </c>
      <c r="L1170" s="37" t="str">
        <f t="shared" si="113"/>
        <v/>
      </c>
    </row>
    <row r="1171" spans="1:12" x14ac:dyDescent="0.3">
      <c r="A1171" s="53" t="str">
        <f t="shared" ca="1" si="111"/>
        <v/>
      </c>
      <c r="B1171" s="54" t="str">
        <f t="shared" ca="1" si="112"/>
        <v/>
      </c>
      <c r="D1171" s="52" t="str">
        <f>IF(Inventaires!H1172="","",Inventaires!H1172)</f>
        <v/>
      </c>
      <c r="E1171" s="37" t="str">
        <f t="shared" si="108"/>
        <v/>
      </c>
      <c r="F1171" s="37" t="str">
        <f>IF(OR(Inventaires!H1172="",Rapport!A$2&lt;&gt;Inventaires!H1172),"",Inventaires!I1172)</f>
        <v/>
      </c>
      <c r="G1171" s="37" t="str">
        <f t="shared" si="109"/>
        <v/>
      </c>
      <c r="H1171" s="37" t="str">
        <f>IF(OR(F1171&lt;&gt;Rapport!$C$1,F1171=""),"",ROW())</f>
        <v/>
      </c>
      <c r="I1171" s="52" t="str">
        <f ca="1">IF(COUNTIF($I$3:I1170,F1171)&lt;1,F1171,"")</f>
        <v/>
      </c>
      <c r="J1171" s="37" t="str">
        <f t="shared" ca="1" si="110"/>
        <v/>
      </c>
      <c r="K1171" s="51" t="str">
        <f>IF(Inventaires!I1172="","",Inventaires!I1172)</f>
        <v/>
      </c>
      <c r="L1171" s="37" t="str">
        <f t="shared" si="113"/>
        <v/>
      </c>
    </row>
    <row r="1172" spans="1:12" x14ac:dyDescent="0.3">
      <c r="A1172" s="53" t="str">
        <f t="shared" ca="1" si="111"/>
        <v/>
      </c>
      <c r="B1172" s="54" t="str">
        <f t="shared" ca="1" si="112"/>
        <v/>
      </c>
      <c r="D1172" s="52" t="str">
        <f>IF(Inventaires!H1173="","",Inventaires!H1173)</f>
        <v/>
      </c>
      <c r="E1172" s="37" t="str">
        <f t="shared" si="108"/>
        <v/>
      </c>
      <c r="F1172" s="37" t="str">
        <f>IF(OR(Inventaires!H1173="",Rapport!A$2&lt;&gt;Inventaires!H1173),"",Inventaires!I1173)</f>
        <v/>
      </c>
      <c r="G1172" s="37" t="str">
        <f t="shared" si="109"/>
        <v/>
      </c>
      <c r="H1172" s="37" t="str">
        <f>IF(OR(F1172&lt;&gt;Rapport!$C$1,F1172=""),"",ROW())</f>
        <v/>
      </c>
      <c r="I1172" s="52" t="str">
        <f ca="1">IF(COUNTIF($I$3:I1171,F1172)&lt;1,F1172,"")</f>
        <v/>
      </c>
      <c r="J1172" s="37" t="str">
        <f t="shared" ca="1" si="110"/>
        <v/>
      </c>
      <c r="K1172" s="51" t="str">
        <f>IF(Inventaires!I1173="","",Inventaires!I1173)</f>
        <v/>
      </c>
      <c r="L1172" s="37" t="str">
        <f t="shared" si="113"/>
        <v/>
      </c>
    </row>
    <row r="1173" spans="1:12" x14ac:dyDescent="0.3">
      <c r="A1173" s="53" t="str">
        <f t="shared" ca="1" si="111"/>
        <v/>
      </c>
      <c r="B1173" s="54" t="str">
        <f t="shared" ca="1" si="112"/>
        <v/>
      </c>
      <c r="D1173" s="52" t="str">
        <f>IF(Inventaires!H1174="","",Inventaires!H1174)</f>
        <v/>
      </c>
      <c r="E1173" s="37" t="str">
        <f t="shared" si="108"/>
        <v/>
      </c>
      <c r="F1173" s="37" t="str">
        <f>IF(OR(Inventaires!H1174="",Rapport!A$2&lt;&gt;Inventaires!H1174),"",Inventaires!I1174)</f>
        <v/>
      </c>
      <c r="G1173" s="37" t="str">
        <f t="shared" si="109"/>
        <v/>
      </c>
      <c r="H1173" s="37" t="str">
        <f>IF(OR(F1173&lt;&gt;Rapport!$C$1,F1173=""),"",ROW())</f>
        <v/>
      </c>
      <c r="I1173" s="52" t="str">
        <f ca="1">IF(COUNTIF($I$3:I1172,F1173)&lt;1,F1173,"")</f>
        <v/>
      </c>
      <c r="J1173" s="37" t="str">
        <f t="shared" ca="1" si="110"/>
        <v/>
      </c>
      <c r="K1173" s="51" t="str">
        <f>IF(Inventaires!I1174="","",Inventaires!I1174)</f>
        <v/>
      </c>
      <c r="L1173" s="37" t="str">
        <f t="shared" si="113"/>
        <v/>
      </c>
    </row>
    <row r="1174" spans="1:12" x14ac:dyDescent="0.3">
      <c r="A1174" s="53" t="str">
        <f t="shared" ca="1" si="111"/>
        <v/>
      </c>
      <c r="B1174" s="54" t="str">
        <f t="shared" ca="1" si="112"/>
        <v/>
      </c>
      <c r="D1174" s="52" t="str">
        <f>IF(Inventaires!H1175="","",Inventaires!H1175)</f>
        <v/>
      </c>
      <c r="E1174" s="37" t="str">
        <f t="shared" si="108"/>
        <v/>
      </c>
      <c r="F1174" s="37" t="str">
        <f>IF(OR(Inventaires!H1175="",Rapport!A$2&lt;&gt;Inventaires!H1175),"",Inventaires!I1175)</f>
        <v/>
      </c>
      <c r="G1174" s="37" t="str">
        <f t="shared" si="109"/>
        <v/>
      </c>
      <c r="H1174" s="37" t="str">
        <f>IF(OR(F1174&lt;&gt;Rapport!$C$1,F1174=""),"",ROW())</f>
        <v/>
      </c>
      <c r="I1174" s="52" t="str">
        <f ca="1">IF(COUNTIF($I$3:I1173,F1174)&lt;1,F1174,"")</f>
        <v/>
      </c>
      <c r="J1174" s="37" t="str">
        <f t="shared" ca="1" si="110"/>
        <v/>
      </c>
      <c r="K1174" s="51" t="str">
        <f>IF(Inventaires!I1175="","",Inventaires!I1175)</f>
        <v/>
      </c>
      <c r="L1174" s="37" t="str">
        <f t="shared" si="113"/>
        <v/>
      </c>
    </row>
    <row r="1175" spans="1:12" x14ac:dyDescent="0.3">
      <c r="A1175" s="53" t="str">
        <f t="shared" ca="1" si="111"/>
        <v/>
      </c>
      <c r="B1175" s="54" t="str">
        <f t="shared" ca="1" si="112"/>
        <v/>
      </c>
      <c r="D1175" s="52" t="str">
        <f>IF(Inventaires!H1176="","",Inventaires!H1176)</f>
        <v/>
      </c>
      <c r="E1175" s="37" t="str">
        <f t="shared" si="108"/>
        <v/>
      </c>
      <c r="F1175" s="37" t="str">
        <f>IF(OR(Inventaires!H1176="",Rapport!A$2&lt;&gt;Inventaires!H1176),"",Inventaires!I1176)</f>
        <v/>
      </c>
      <c r="G1175" s="37" t="str">
        <f t="shared" si="109"/>
        <v/>
      </c>
      <c r="H1175" s="37" t="str">
        <f>IF(OR(F1175&lt;&gt;Rapport!$C$1,F1175=""),"",ROW())</f>
        <v/>
      </c>
      <c r="I1175" s="52" t="str">
        <f ca="1">IF(COUNTIF($I$3:I1174,F1175)&lt;1,F1175,"")</f>
        <v/>
      </c>
      <c r="J1175" s="37" t="str">
        <f t="shared" ca="1" si="110"/>
        <v/>
      </c>
      <c r="K1175" s="51" t="str">
        <f>IF(Inventaires!I1176="","",Inventaires!I1176)</f>
        <v/>
      </c>
      <c r="L1175" s="37" t="str">
        <f t="shared" si="113"/>
        <v/>
      </c>
    </row>
    <row r="1176" spans="1:12" x14ac:dyDescent="0.3">
      <c r="A1176" s="53" t="str">
        <f t="shared" ca="1" si="111"/>
        <v/>
      </c>
      <c r="B1176" s="54" t="str">
        <f t="shared" ca="1" si="112"/>
        <v/>
      </c>
      <c r="D1176" s="52" t="str">
        <f>IF(Inventaires!H1177="","",Inventaires!H1177)</f>
        <v/>
      </c>
      <c r="E1176" s="37" t="str">
        <f t="shared" si="108"/>
        <v/>
      </c>
      <c r="F1176" s="37" t="str">
        <f>IF(OR(Inventaires!H1177="",Rapport!A$2&lt;&gt;Inventaires!H1177),"",Inventaires!I1177)</f>
        <v/>
      </c>
      <c r="G1176" s="37" t="str">
        <f t="shared" si="109"/>
        <v/>
      </c>
      <c r="H1176" s="37" t="str">
        <f>IF(OR(F1176&lt;&gt;Rapport!$C$1,F1176=""),"",ROW())</f>
        <v/>
      </c>
      <c r="I1176" s="52" t="str">
        <f ca="1">IF(COUNTIF($I$3:I1175,F1176)&lt;1,F1176,"")</f>
        <v/>
      </c>
      <c r="J1176" s="37" t="str">
        <f t="shared" ca="1" si="110"/>
        <v/>
      </c>
      <c r="K1176" s="51" t="str">
        <f>IF(Inventaires!I1177="","",Inventaires!I1177)</f>
        <v/>
      </c>
      <c r="L1176" s="37" t="str">
        <f t="shared" si="113"/>
        <v/>
      </c>
    </row>
    <row r="1177" spans="1:12" x14ac:dyDescent="0.3">
      <c r="A1177" s="53" t="str">
        <f t="shared" ca="1" si="111"/>
        <v/>
      </c>
      <c r="B1177" s="54" t="str">
        <f t="shared" ca="1" si="112"/>
        <v/>
      </c>
      <c r="D1177" s="52" t="str">
        <f>IF(Inventaires!H1178="","",Inventaires!H1178)</f>
        <v/>
      </c>
      <c r="E1177" s="37" t="str">
        <f t="shared" si="108"/>
        <v/>
      </c>
      <c r="F1177" s="37" t="str">
        <f>IF(OR(Inventaires!H1178="",Rapport!A$2&lt;&gt;Inventaires!H1178),"",Inventaires!I1178)</f>
        <v/>
      </c>
      <c r="G1177" s="37" t="str">
        <f t="shared" si="109"/>
        <v/>
      </c>
      <c r="H1177" s="37" t="str">
        <f>IF(OR(F1177&lt;&gt;Rapport!$C$1,F1177=""),"",ROW())</f>
        <v/>
      </c>
      <c r="I1177" s="52" t="str">
        <f ca="1">IF(COUNTIF($I$3:I1176,F1177)&lt;1,F1177,"")</f>
        <v/>
      </c>
      <c r="J1177" s="37" t="str">
        <f t="shared" ca="1" si="110"/>
        <v/>
      </c>
      <c r="K1177" s="51" t="str">
        <f>IF(Inventaires!I1178="","",Inventaires!I1178)</f>
        <v/>
      </c>
      <c r="L1177" s="37" t="str">
        <f t="shared" si="113"/>
        <v/>
      </c>
    </row>
    <row r="1178" spans="1:12" x14ac:dyDescent="0.3">
      <c r="A1178" s="53" t="str">
        <f t="shared" ca="1" si="111"/>
        <v/>
      </c>
      <c r="B1178" s="54" t="str">
        <f t="shared" ca="1" si="112"/>
        <v/>
      </c>
      <c r="D1178" s="52" t="str">
        <f>IF(Inventaires!H1179="","",Inventaires!H1179)</f>
        <v/>
      </c>
      <c r="E1178" s="37" t="str">
        <f t="shared" si="108"/>
        <v/>
      </c>
      <c r="F1178" s="37" t="str">
        <f>IF(OR(Inventaires!H1179="",Rapport!A$2&lt;&gt;Inventaires!H1179),"",Inventaires!I1179)</f>
        <v/>
      </c>
      <c r="G1178" s="37" t="str">
        <f t="shared" si="109"/>
        <v/>
      </c>
      <c r="H1178" s="37" t="str">
        <f>IF(OR(F1178&lt;&gt;Rapport!$C$1,F1178=""),"",ROW())</f>
        <v/>
      </c>
      <c r="I1178" s="52" t="str">
        <f ca="1">IF(COUNTIF($I$3:I1177,F1178)&lt;1,F1178,"")</f>
        <v/>
      </c>
      <c r="J1178" s="37" t="str">
        <f t="shared" ca="1" si="110"/>
        <v/>
      </c>
      <c r="K1178" s="51" t="str">
        <f>IF(Inventaires!I1179="","",Inventaires!I1179)</f>
        <v/>
      </c>
      <c r="L1178" s="37" t="str">
        <f t="shared" si="113"/>
        <v/>
      </c>
    </row>
    <row r="1179" spans="1:12" x14ac:dyDescent="0.3">
      <c r="A1179" s="53" t="str">
        <f t="shared" ca="1" si="111"/>
        <v/>
      </c>
      <c r="B1179" s="54" t="str">
        <f t="shared" ca="1" si="112"/>
        <v/>
      </c>
      <c r="D1179" s="52" t="str">
        <f>IF(Inventaires!H1180="","",Inventaires!H1180)</f>
        <v/>
      </c>
      <c r="E1179" s="37" t="str">
        <f t="shared" si="108"/>
        <v/>
      </c>
      <c r="F1179" s="37" t="str">
        <f>IF(OR(Inventaires!H1180="",Rapport!A$2&lt;&gt;Inventaires!H1180),"",Inventaires!I1180)</f>
        <v/>
      </c>
      <c r="G1179" s="37" t="str">
        <f t="shared" si="109"/>
        <v/>
      </c>
      <c r="H1179" s="37" t="str">
        <f>IF(OR(F1179&lt;&gt;Rapport!$C$1,F1179=""),"",ROW())</f>
        <v/>
      </c>
      <c r="I1179" s="52" t="str">
        <f ca="1">IF(COUNTIF($I$3:I1178,F1179)&lt;1,F1179,"")</f>
        <v/>
      </c>
      <c r="J1179" s="37" t="str">
        <f t="shared" ca="1" si="110"/>
        <v/>
      </c>
      <c r="K1179" s="51" t="str">
        <f>IF(Inventaires!I1180="","",Inventaires!I1180)</f>
        <v/>
      </c>
      <c r="L1179" s="37" t="str">
        <f t="shared" si="113"/>
        <v/>
      </c>
    </row>
    <row r="1180" spans="1:12" x14ac:dyDescent="0.3">
      <c r="A1180" s="53" t="str">
        <f t="shared" ca="1" si="111"/>
        <v/>
      </c>
      <c r="B1180" s="54" t="str">
        <f t="shared" ca="1" si="112"/>
        <v/>
      </c>
      <c r="D1180" s="52" t="str">
        <f>IF(Inventaires!H1181="","",Inventaires!H1181)</f>
        <v/>
      </c>
      <c r="E1180" s="37" t="str">
        <f t="shared" si="108"/>
        <v/>
      </c>
      <c r="F1180" s="37" t="str">
        <f>IF(OR(Inventaires!H1181="",Rapport!A$2&lt;&gt;Inventaires!H1181),"",Inventaires!I1181)</f>
        <v/>
      </c>
      <c r="G1180" s="37" t="str">
        <f t="shared" si="109"/>
        <v/>
      </c>
      <c r="H1180" s="37" t="str">
        <f>IF(OR(F1180&lt;&gt;Rapport!$C$1,F1180=""),"",ROW())</f>
        <v/>
      </c>
      <c r="I1180" s="52" t="str">
        <f ca="1">IF(COUNTIF($I$3:I1179,F1180)&lt;1,F1180,"")</f>
        <v/>
      </c>
      <c r="J1180" s="37" t="str">
        <f t="shared" ca="1" si="110"/>
        <v/>
      </c>
      <c r="K1180" s="51" t="str">
        <f>IF(Inventaires!I1181="","",Inventaires!I1181)</f>
        <v/>
      </c>
      <c r="L1180" s="37" t="str">
        <f t="shared" si="113"/>
        <v/>
      </c>
    </row>
    <row r="1181" spans="1:12" x14ac:dyDescent="0.3">
      <c r="A1181" s="53" t="str">
        <f t="shared" ca="1" si="111"/>
        <v/>
      </c>
      <c r="B1181" s="54" t="str">
        <f t="shared" ca="1" si="112"/>
        <v/>
      </c>
      <c r="D1181" s="52" t="str">
        <f>IF(Inventaires!H1182="","",Inventaires!H1182)</f>
        <v/>
      </c>
      <c r="E1181" s="37" t="str">
        <f t="shared" si="108"/>
        <v/>
      </c>
      <c r="F1181" s="37" t="str">
        <f>IF(OR(Inventaires!H1182="",Rapport!A$2&lt;&gt;Inventaires!H1182),"",Inventaires!I1182)</f>
        <v/>
      </c>
      <c r="G1181" s="37" t="str">
        <f t="shared" si="109"/>
        <v/>
      </c>
      <c r="H1181" s="37" t="str">
        <f>IF(OR(F1181&lt;&gt;Rapport!$C$1,F1181=""),"",ROW())</f>
        <v/>
      </c>
      <c r="I1181" s="52" t="str">
        <f ca="1">IF(COUNTIF($I$3:I1180,F1181)&lt;1,F1181,"")</f>
        <v/>
      </c>
      <c r="J1181" s="37" t="str">
        <f t="shared" ca="1" si="110"/>
        <v/>
      </c>
      <c r="K1181" s="51" t="str">
        <f>IF(Inventaires!I1182="","",Inventaires!I1182)</f>
        <v/>
      </c>
      <c r="L1181" s="37" t="str">
        <f t="shared" si="113"/>
        <v/>
      </c>
    </row>
    <row r="1182" spans="1:12" x14ac:dyDescent="0.3">
      <c r="A1182" s="53" t="str">
        <f t="shared" ca="1" si="111"/>
        <v/>
      </c>
      <c r="B1182" s="54" t="str">
        <f t="shared" ca="1" si="112"/>
        <v/>
      </c>
      <c r="D1182" s="52" t="str">
        <f>IF(Inventaires!H1183="","",Inventaires!H1183)</f>
        <v/>
      </c>
      <c r="E1182" s="37" t="str">
        <f t="shared" si="108"/>
        <v/>
      </c>
      <c r="F1182" s="37" t="str">
        <f>IF(OR(Inventaires!H1183="",Rapport!A$2&lt;&gt;Inventaires!H1183),"",Inventaires!I1183)</f>
        <v/>
      </c>
      <c r="G1182" s="37" t="str">
        <f t="shared" si="109"/>
        <v/>
      </c>
      <c r="H1182" s="37" t="str">
        <f>IF(OR(F1182&lt;&gt;Rapport!$C$1,F1182=""),"",ROW())</f>
        <v/>
      </c>
      <c r="I1182" s="52" t="str">
        <f ca="1">IF(COUNTIF($I$3:I1181,F1182)&lt;1,F1182,"")</f>
        <v/>
      </c>
      <c r="J1182" s="37" t="str">
        <f t="shared" ca="1" si="110"/>
        <v/>
      </c>
      <c r="K1182" s="51" t="str">
        <f>IF(Inventaires!I1183="","",Inventaires!I1183)</f>
        <v/>
      </c>
      <c r="L1182" s="37" t="str">
        <f t="shared" si="113"/>
        <v/>
      </c>
    </row>
    <row r="1183" spans="1:12" x14ac:dyDescent="0.3">
      <c r="A1183" s="53" t="str">
        <f t="shared" ca="1" si="111"/>
        <v/>
      </c>
      <c r="B1183" s="54" t="str">
        <f t="shared" ca="1" si="112"/>
        <v/>
      </c>
      <c r="D1183" s="52" t="str">
        <f>IF(Inventaires!H1184="","",Inventaires!H1184)</f>
        <v/>
      </c>
      <c r="E1183" s="37" t="str">
        <f t="shared" si="108"/>
        <v/>
      </c>
      <c r="F1183" s="37" t="str">
        <f>IF(OR(Inventaires!H1184="",Rapport!A$2&lt;&gt;Inventaires!H1184),"",Inventaires!I1184)</f>
        <v/>
      </c>
      <c r="G1183" s="37" t="str">
        <f t="shared" si="109"/>
        <v/>
      </c>
      <c r="H1183" s="37" t="str">
        <f>IF(OR(F1183&lt;&gt;Rapport!$C$1,F1183=""),"",ROW())</f>
        <v/>
      </c>
      <c r="I1183" s="52" t="str">
        <f ca="1">IF(COUNTIF($I$3:I1182,F1183)&lt;1,F1183,"")</f>
        <v/>
      </c>
      <c r="J1183" s="37" t="str">
        <f t="shared" ca="1" si="110"/>
        <v/>
      </c>
      <c r="K1183" s="51" t="str">
        <f>IF(Inventaires!I1184="","",Inventaires!I1184)</f>
        <v/>
      </c>
      <c r="L1183" s="37" t="str">
        <f t="shared" si="113"/>
        <v/>
      </c>
    </row>
    <row r="1184" spans="1:12" x14ac:dyDescent="0.3">
      <c r="A1184" s="53" t="str">
        <f t="shared" ca="1" si="111"/>
        <v/>
      </c>
      <c r="B1184" s="54" t="str">
        <f t="shared" ca="1" si="112"/>
        <v/>
      </c>
      <c r="D1184" s="52" t="str">
        <f>IF(Inventaires!H1185="","",Inventaires!H1185)</f>
        <v/>
      </c>
      <c r="E1184" s="37" t="str">
        <f t="shared" si="108"/>
        <v/>
      </c>
      <c r="F1184" s="37" t="str">
        <f>IF(OR(Inventaires!H1185="",Rapport!A$2&lt;&gt;Inventaires!H1185),"",Inventaires!I1185)</f>
        <v/>
      </c>
      <c r="G1184" s="37" t="str">
        <f t="shared" si="109"/>
        <v/>
      </c>
      <c r="H1184" s="37" t="str">
        <f>IF(OR(F1184&lt;&gt;Rapport!$C$1,F1184=""),"",ROW())</f>
        <v/>
      </c>
      <c r="I1184" s="52" t="str">
        <f ca="1">IF(COUNTIF($I$3:I1183,F1184)&lt;1,F1184,"")</f>
        <v/>
      </c>
      <c r="J1184" s="37" t="str">
        <f t="shared" ca="1" si="110"/>
        <v/>
      </c>
      <c r="K1184" s="51" t="str">
        <f>IF(Inventaires!I1185="","",Inventaires!I1185)</f>
        <v/>
      </c>
      <c r="L1184" s="37" t="str">
        <f t="shared" si="113"/>
        <v/>
      </c>
    </row>
    <row r="1185" spans="1:12" x14ac:dyDescent="0.3">
      <c r="A1185" s="53" t="str">
        <f t="shared" ca="1" si="111"/>
        <v/>
      </c>
      <c r="B1185" s="54" t="str">
        <f t="shared" ca="1" si="112"/>
        <v/>
      </c>
      <c r="D1185" s="52" t="str">
        <f>IF(Inventaires!H1186="","",Inventaires!H1186)</f>
        <v/>
      </c>
      <c r="E1185" s="37" t="str">
        <f t="shared" si="108"/>
        <v/>
      </c>
      <c r="F1185" s="37" t="str">
        <f>IF(OR(Inventaires!H1186="",Rapport!A$2&lt;&gt;Inventaires!H1186),"",Inventaires!I1186)</f>
        <v/>
      </c>
      <c r="G1185" s="37" t="str">
        <f t="shared" si="109"/>
        <v/>
      </c>
      <c r="H1185" s="37" t="str">
        <f>IF(OR(F1185&lt;&gt;Rapport!$C$1,F1185=""),"",ROW())</f>
        <v/>
      </c>
      <c r="I1185" s="52" t="str">
        <f ca="1">IF(COUNTIF($I$3:I1184,F1185)&lt;1,F1185,"")</f>
        <v/>
      </c>
      <c r="J1185" s="37" t="str">
        <f t="shared" ca="1" si="110"/>
        <v/>
      </c>
      <c r="K1185" s="51" t="str">
        <f>IF(Inventaires!I1186="","",Inventaires!I1186)</f>
        <v/>
      </c>
      <c r="L1185" s="37" t="str">
        <f t="shared" si="113"/>
        <v/>
      </c>
    </row>
    <row r="1186" spans="1:12" x14ac:dyDescent="0.3">
      <c r="A1186" s="53" t="str">
        <f t="shared" ca="1" si="111"/>
        <v/>
      </c>
      <c r="B1186" s="54" t="str">
        <f t="shared" ca="1" si="112"/>
        <v/>
      </c>
      <c r="D1186" s="52" t="str">
        <f>IF(Inventaires!H1187="","",Inventaires!H1187)</f>
        <v/>
      </c>
      <c r="E1186" s="37" t="str">
        <f t="shared" si="108"/>
        <v/>
      </c>
      <c r="F1186" s="37" t="str">
        <f>IF(OR(Inventaires!H1187="",Rapport!A$2&lt;&gt;Inventaires!H1187),"",Inventaires!I1187)</f>
        <v/>
      </c>
      <c r="G1186" s="37" t="str">
        <f t="shared" si="109"/>
        <v/>
      </c>
      <c r="H1186" s="37" t="str">
        <f>IF(OR(F1186&lt;&gt;Rapport!$C$1,F1186=""),"",ROW())</f>
        <v/>
      </c>
      <c r="I1186" s="52" t="str">
        <f ca="1">IF(COUNTIF($I$3:I1185,F1186)&lt;1,F1186,"")</f>
        <v/>
      </c>
      <c r="J1186" s="37" t="str">
        <f t="shared" ca="1" si="110"/>
        <v/>
      </c>
      <c r="K1186" s="51" t="str">
        <f>IF(Inventaires!I1187="","",Inventaires!I1187)</f>
        <v/>
      </c>
      <c r="L1186" s="37" t="str">
        <f t="shared" si="113"/>
        <v/>
      </c>
    </row>
    <row r="1187" spans="1:12" x14ac:dyDescent="0.3">
      <c r="A1187" s="53" t="str">
        <f t="shared" ca="1" si="111"/>
        <v/>
      </c>
      <c r="B1187" s="54" t="str">
        <f t="shared" ca="1" si="112"/>
        <v/>
      </c>
      <c r="D1187" s="52" t="str">
        <f>IF(Inventaires!H1188="","",Inventaires!H1188)</f>
        <v/>
      </c>
      <c r="E1187" s="37" t="str">
        <f t="shared" si="108"/>
        <v/>
      </c>
      <c r="F1187" s="37" t="str">
        <f>IF(OR(Inventaires!H1188="",Rapport!A$2&lt;&gt;Inventaires!H1188),"",Inventaires!I1188)</f>
        <v/>
      </c>
      <c r="G1187" s="37" t="str">
        <f t="shared" si="109"/>
        <v/>
      </c>
      <c r="H1187" s="37" t="str">
        <f>IF(OR(F1187&lt;&gt;Rapport!$C$1,F1187=""),"",ROW())</f>
        <v/>
      </c>
      <c r="I1187" s="52" t="str">
        <f ca="1">IF(COUNTIF($I$3:I1186,F1187)&lt;1,F1187,"")</f>
        <v/>
      </c>
      <c r="J1187" s="37" t="str">
        <f t="shared" ca="1" si="110"/>
        <v/>
      </c>
      <c r="K1187" s="51" t="str">
        <f>IF(Inventaires!I1188="","",Inventaires!I1188)</f>
        <v/>
      </c>
      <c r="L1187" s="37" t="str">
        <f t="shared" si="113"/>
        <v/>
      </c>
    </row>
    <row r="1188" spans="1:12" x14ac:dyDescent="0.3">
      <c r="A1188" s="53" t="str">
        <f t="shared" ca="1" si="111"/>
        <v/>
      </c>
      <c r="B1188" s="54" t="str">
        <f t="shared" ca="1" si="112"/>
        <v/>
      </c>
      <c r="D1188" s="52" t="str">
        <f>IF(Inventaires!H1189="","",Inventaires!H1189)</f>
        <v/>
      </c>
      <c r="E1188" s="37" t="str">
        <f t="shared" si="108"/>
        <v/>
      </c>
      <c r="F1188" s="37" t="str">
        <f>IF(OR(Inventaires!H1189="",Rapport!A$2&lt;&gt;Inventaires!H1189),"",Inventaires!I1189)</f>
        <v/>
      </c>
      <c r="G1188" s="37" t="str">
        <f t="shared" si="109"/>
        <v/>
      </c>
      <c r="H1188" s="37" t="str">
        <f>IF(OR(F1188&lt;&gt;Rapport!$C$1,F1188=""),"",ROW())</f>
        <v/>
      </c>
      <c r="I1188" s="52" t="str">
        <f ca="1">IF(COUNTIF($I$3:I1187,F1188)&lt;1,F1188,"")</f>
        <v/>
      </c>
      <c r="J1188" s="37" t="str">
        <f t="shared" ca="1" si="110"/>
        <v/>
      </c>
      <c r="K1188" s="51" t="str">
        <f>IF(Inventaires!I1189="","",Inventaires!I1189)</f>
        <v/>
      </c>
      <c r="L1188" s="37" t="str">
        <f t="shared" si="113"/>
        <v/>
      </c>
    </row>
    <row r="1189" spans="1:12" x14ac:dyDescent="0.3">
      <c r="A1189" s="53" t="str">
        <f t="shared" ca="1" si="111"/>
        <v/>
      </c>
      <c r="B1189" s="54" t="str">
        <f t="shared" ca="1" si="112"/>
        <v/>
      </c>
      <c r="D1189" s="52" t="str">
        <f>IF(Inventaires!H1190="","",Inventaires!H1190)</f>
        <v/>
      </c>
      <c r="E1189" s="37" t="str">
        <f t="shared" si="108"/>
        <v/>
      </c>
      <c r="F1189" s="37" t="str">
        <f>IF(OR(Inventaires!H1190="",Rapport!A$2&lt;&gt;Inventaires!H1190),"",Inventaires!I1190)</f>
        <v/>
      </c>
      <c r="G1189" s="37" t="str">
        <f t="shared" si="109"/>
        <v/>
      </c>
      <c r="H1189" s="37" t="str">
        <f>IF(OR(F1189&lt;&gt;Rapport!$C$1,F1189=""),"",ROW())</f>
        <v/>
      </c>
      <c r="I1189" s="52" t="str">
        <f ca="1">IF(COUNTIF($I$3:I1188,F1189)&lt;1,F1189,"")</f>
        <v/>
      </c>
      <c r="J1189" s="37" t="str">
        <f t="shared" ca="1" si="110"/>
        <v/>
      </c>
      <c r="K1189" s="51" t="str">
        <f>IF(Inventaires!I1190="","",Inventaires!I1190)</f>
        <v/>
      </c>
      <c r="L1189" s="37" t="str">
        <f t="shared" si="113"/>
        <v/>
      </c>
    </row>
    <row r="1190" spans="1:12" x14ac:dyDescent="0.3">
      <c r="A1190" s="53" t="str">
        <f t="shared" ca="1" si="111"/>
        <v/>
      </c>
      <c r="B1190" s="54" t="str">
        <f t="shared" ca="1" si="112"/>
        <v/>
      </c>
      <c r="D1190" s="52" t="str">
        <f>IF(Inventaires!H1191="","",Inventaires!H1191)</f>
        <v/>
      </c>
      <c r="E1190" s="37" t="str">
        <f t="shared" si="108"/>
        <v/>
      </c>
      <c r="F1190" s="37" t="str">
        <f>IF(OR(Inventaires!H1191="",Rapport!A$2&lt;&gt;Inventaires!H1191),"",Inventaires!I1191)</f>
        <v/>
      </c>
      <c r="G1190" s="37" t="str">
        <f t="shared" si="109"/>
        <v/>
      </c>
      <c r="H1190" s="37" t="str">
        <f>IF(OR(F1190&lt;&gt;Rapport!$C$1,F1190=""),"",ROW())</f>
        <v/>
      </c>
      <c r="I1190" s="52" t="str">
        <f ca="1">IF(COUNTIF($I$3:I1189,F1190)&lt;1,F1190,"")</f>
        <v/>
      </c>
      <c r="J1190" s="37" t="str">
        <f t="shared" ca="1" si="110"/>
        <v/>
      </c>
      <c r="K1190" s="51" t="str">
        <f>IF(Inventaires!I1191="","",Inventaires!I1191)</f>
        <v/>
      </c>
      <c r="L1190" s="37" t="str">
        <f t="shared" si="113"/>
        <v/>
      </c>
    </row>
    <row r="1191" spans="1:12" x14ac:dyDescent="0.3">
      <c r="A1191" s="53" t="str">
        <f t="shared" ca="1" si="111"/>
        <v/>
      </c>
      <c r="B1191" s="54" t="str">
        <f t="shared" ca="1" si="112"/>
        <v/>
      </c>
      <c r="D1191" s="52" t="str">
        <f>IF(Inventaires!H1192="","",Inventaires!H1192)</f>
        <v/>
      </c>
      <c r="E1191" s="37" t="str">
        <f t="shared" si="108"/>
        <v/>
      </c>
      <c r="F1191" s="37" t="str">
        <f>IF(OR(Inventaires!H1192="",Rapport!A$2&lt;&gt;Inventaires!H1192),"",Inventaires!I1192)</f>
        <v/>
      </c>
      <c r="G1191" s="37" t="str">
        <f t="shared" si="109"/>
        <v/>
      </c>
      <c r="H1191" s="37" t="str">
        <f>IF(OR(F1191&lt;&gt;Rapport!$C$1,F1191=""),"",ROW())</f>
        <v/>
      </c>
      <c r="I1191" s="52" t="str">
        <f ca="1">IF(COUNTIF($I$3:I1190,F1191)&lt;1,F1191,"")</f>
        <v/>
      </c>
      <c r="J1191" s="37" t="str">
        <f t="shared" ca="1" si="110"/>
        <v/>
      </c>
      <c r="K1191" s="51" t="str">
        <f>IF(Inventaires!I1192="","",Inventaires!I1192)</f>
        <v/>
      </c>
      <c r="L1191" s="37" t="str">
        <f t="shared" si="113"/>
        <v/>
      </c>
    </row>
    <row r="1192" spans="1:12" x14ac:dyDescent="0.3">
      <c r="A1192" s="53" t="str">
        <f t="shared" ca="1" si="111"/>
        <v/>
      </c>
      <c r="B1192" s="54" t="str">
        <f t="shared" ca="1" si="112"/>
        <v/>
      </c>
      <c r="D1192" s="52" t="str">
        <f>IF(Inventaires!H1193="","",Inventaires!H1193)</f>
        <v/>
      </c>
      <c r="E1192" s="37" t="str">
        <f t="shared" si="108"/>
        <v/>
      </c>
      <c r="F1192" s="37" t="str">
        <f>IF(OR(Inventaires!H1193="",Rapport!A$2&lt;&gt;Inventaires!H1193),"",Inventaires!I1193)</f>
        <v/>
      </c>
      <c r="G1192" s="37" t="str">
        <f t="shared" si="109"/>
        <v/>
      </c>
      <c r="H1192" s="37" t="str">
        <f>IF(OR(F1192&lt;&gt;Rapport!$C$1,F1192=""),"",ROW())</f>
        <v/>
      </c>
      <c r="I1192" s="52" t="str">
        <f ca="1">IF(COUNTIF($I$3:I1191,F1192)&lt;1,F1192,"")</f>
        <v/>
      </c>
      <c r="J1192" s="37" t="str">
        <f t="shared" ca="1" si="110"/>
        <v/>
      </c>
      <c r="K1192" s="51" t="str">
        <f>IF(Inventaires!I1193="","",Inventaires!I1193)</f>
        <v/>
      </c>
      <c r="L1192" s="37" t="str">
        <f t="shared" si="113"/>
        <v/>
      </c>
    </row>
    <row r="1193" spans="1:12" x14ac:dyDescent="0.3">
      <c r="A1193" s="53" t="str">
        <f t="shared" ca="1" si="111"/>
        <v/>
      </c>
      <c r="B1193" s="54" t="str">
        <f t="shared" ca="1" si="112"/>
        <v/>
      </c>
      <c r="D1193" s="52" t="str">
        <f>IF(Inventaires!H1194="","",Inventaires!H1194)</f>
        <v/>
      </c>
      <c r="E1193" s="37" t="str">
        <f t="shared" si="108"/>
        <v/>
      </c>
      <c r="F1193" s="37" t="str">
        <f>IF(OR(Inventaires!H1194="",Rapport!A$2&lt;&gt;Inventaires!H1194),"",Inventaires!I1194)</f>
        <v/>
      </c>
      <c r="G1193" s="37" t="str">
        <f t="shared" si="109"/>
        <v/>
      </c>
      <c r="H1193" s="37" t="str">
        <f>IF(OR(F1193&lt;&gt;Rapport!$C$1,F1193=""),"",ROW())</f>
        <v/>
      </c>
      <c r="I1193" s="52" t="str">
        <f ca="1">IF(COUNTIF($I$3:I1192,F1193)&lt;1,F1193,"")</f>
        <v/>
      </c>
      <c r="J1193" s="37" t="str">
        <f t="shared" ca="1" si="110"/>
        <v/>
      </c>
      <c r="K1193" s="51" t="str">
        <f>IF(Inventaires!I1194="","",Inventaires!I1194)</f>
        <v/>
      </c>
      <c r="L1193" s="37" t="str">
        <f t="shared" si="113"/>
        <v/>
      </c>
    </row>
    <row r="1194" spans="1:12" x14ac:dyDescent="0.3">
      <c r="A1194" s="53" t="str">
        <f t="shared" ca="1" si="111"/>
        <v/>
      </c>
      <c r="B1194" s="54" t="str">
        <f t="shared" ca="1" si="112"/>
        <v/>
      </c>
      <c r="D1194" s="52" t="str">
        <f>IF(Inventaires!H1195="","",Inventaires!H1195)</f>
        <v/>
      </c>
      <c r="E1194" s="37" t="str">
        <f t="shared" si="108"/>
        <v/>
      </c>
      <c r="F1194" s="37" t="str">
        <f>IF(OR(Inventaires!H1195="",Rapport!A$2&lt;&gt;Inventaires!H1195),"",Inventaires!I1195)</f>
        <v/>
      </c>
      <c r="G1194" s="37" t="str">
        <f t="shared" si="109"/>
        <v/>
      </c>
      <c r="H1194" s="37" t="str">
        <f>IF(OR(F1194&lt;&gt;Rapport!$C$1,F1194=""),"",ROW())</f>
        <v/>
      </c>
      <c r="I1194" s="52" t="str">
        <f ca="1">IF(COUNTIF($I$3:I1193,F1194)&lt;1,F1194,"")</f>
        <v/>
      </c>
      <c r="J1194" s="37" t="str">
        <f t="shared" ca="1" si="110"/>
        <v/>
      </c>
      <c r="K1194" s="51" t="str">
        <f>IF(Inventaires!I1195="","",Inventaires!I1195)</f>
        <v/>
      </c>
      <c r="L1194" s="37" t="str">
        <f t="shared" si="113"/>
        <v/>
      </c>
    </row>
    <row r="1195" spans="1:12" x14ac:dyDescent="0.3">
      <c r="A1195" s="53" t="str">
        <f t="shared" ca="1" si="111"/>
        <v/>
      </c>
      <c r="B1195" s="54" t="str">
        <f t="shared" ca="1" si="112"/>
        <v/>
      </c>
      <c r="D1195" s="52" t="str">
        <f>IF(Inventaires!H1196="","",Inventaires!H1196)</f>
        <v/>
      </c>
      <c r="E1195" s="37" t="str">
        <f t="shared" si="108"/>
        <v/>
      </c>
      <c r="F1195" s="37" t="str">
        <f>IF(OR(Inventaires!H1196="",Rapport!A$2&lt;&gt;Inventaires!H1196),"",Inventaires!I1196)</f>
        <v/>
      </c>
      <c r="G1195" s="37" t="str">
        <f t="shared" si="109"/>
        <v/>
      </c>
      <c r="H1195" s="37" t="str">
        <f>IF(OR(F1195&lt;&gt;Rapport!$C$1,F1195=""),"",ROW())</f>
        <v/>
      </c>
      <c r="I1195" s="52" t="str">
        <f ca="1">IF(COUNTIF($I$3:I1194,F1195)&lt;1,F1195,"")</f>
        <v/>
      </c>
      <c r="J1195" s="37" t="str">
        <f t="shared" ca="1" si="110"/>
        <v/>
      </c>
      <c r="K1195" s="51" t="str">
        <f>IF(Inventaires!I1196="","",Inventaires!I1196)</f>
        <v/>
      </c>
      <c r="L1195" s="37" t="str">
        <f t="shared" si="113"/>
        <v/>
      </c>
    </row>
    <row r="1196" spans="1:12" x14ac:dyDescent="0.3">
      <c r="A1196" s="53" t="str">
        <f t="shared" ca="1" si="111"/>
        <v/>
      </c>
      <c r="B1196" s="54" t="str">
        <f t="shared" ca="1" si="112"/>
        <v/>
      </c>
      <c r="D1196" s="52" t="str">
        <f>IF(Inventaires!H1197="","",Inventaires!H1197)</f>
        <v/>
      </c>
      <c r="E1196" s="37" t="str">
        <f t="shared" si="108"/>
        <v/>
      </c>
      <c r="F1196" s="37" t="str">
        <f>IF(OR(Inventaires!H1197="",Rapport!A$2&lt;&gt;Inventaires!H1197),"",Inventaires!I1197)</f>
        <v/>
      </c>
      <c r="G1196" s="37" t="str">
        <f t="shared" si="109"/>
        <v/>
      </c>
      <c r="H1196" s="37" t="str">
        <f>IF(OR(F1196&lt;&gt;Rapport!$C$1,F1196=""),"",ROW())</f>
        <v/>
      </c>
      <c r="I1196" s="52" t="str">
        <f ca="1">IF(COUNTIF($I$3:I1195,F1196)&lt;1,F1196,"")</f>
        <v/>
      </c>
      <c r="J1196" s="37" t="str">
        <f t="shared" ca="1" si="110"/>
        <v/>
      </c>
      <c r="K1196" s="51" t="str">
        <f>IF(Inventaires!I1197="","",Inventaires!I1197)</f>
        <v/>
      </c>
      <c r="L1196" s="37" t="str">
        <f t="shared" si="113"/>
        <v/>
      </c>
    </row>
    <row r="1197" spans="1:12" x14ac:dyDescent="0.3">
      <c r="A1197" s="53" t="str">
        <f t="shared" ca="1" si="111"/>
        <v/>
      </c>
      <c r="B1197" s="54" t="str">
        <f t="shared" ca="1" si="112"/>
        <v/>
      </c>
      <c r="D1197" s="52" t="str">
        <f>IF(Inventaires!H1198="","",Inventaires!H1198)</f>
        <v/>
      </c>
      <c r="E1197" s="37" t="str">
        <f t="shared" si="108"/>
        <v/>
      </c>
      <c r="F1197" s="37" t="str">
        <f>IF(OR(Inventaires!H1198="",Rapport!A$2&lt;&gt;Inventaires!H1198),"",Inventaires!I1198)</f>
        <v/>
      </c>
      <c r="G1197" s="37" t="str">
        <f t="shared" si="109"/>
        <v/>
      </c>
      <c r="H1197" s="37" t="str">
        <f>IF(OR(F1197&lt;&gt;Rapport!$C$1,F1197=""),"",ROW())</f>
        <v/>
      </c>
      <c r="I1197" s="52" t="str">
        <f ca="1">IF(COUNTIF($I$3:I1196,F1197)&lt;1,F1197,"")</f>
        <v/>
      </c>
      <c r="J1197" s="37" t="str">
        <f t="shared" ca="1" si="110"/>
        <v/>
      </c>
      <c r="K1197" s="51" t="str">
        <f>IF(Inventaires!I1198="","",Inventaires!I1198)</f>
        <v/>
      </c>
      <c r="L1197" s="37" t="str">
        <f t="shared" si="113"/>
        <v/>
      </c>
    </row>
    <row r="1198" spans="1:12" x14ac:dyDescent="0.3">
      <c r="A1198" s="53" t="str">
        <f t="shared" ca="1" si="111"/>
        <v/>
      </c>
      <c r="B1198" s="54" t="str">
        <f t="shared" ca="1" si="112"/>
        <v/>
      </c>
      <c r="D1198" s="52" t="str">
        <f>IF(Inventaires!H1199="","",Inventaires!H1199)</f>
        <v/>
      </c>
      <c r="E1198" s="37" t="str">
        <f t="shared" si="108"/>
        <v/>
      </c>
      <c r="F1198" s="37" t="str">
        <f>IF(OR(Inventaires!H1199="",Rapport!A$2&lt;&gt;Inventaires!H1199),"",Inventaires!I1199)</f>
        <v/>
      </c>
      <c r="G1198" s="37" t="str">
        <f t="shared" si="109"/>
        <v/>
      </c>
      <c r="H1198" s="37" t="str">
        <f>IF(OR(F1198&lt;&gt;Rapport!$C$1,F1198=""),"",ROW())</f>
        <v/>
      </c>
      <c r="I1198" s="52" t="str">
        <f ca="1">IF(COUNTIF($I$3:I1197,F1198)&lt;1,F1198,"")</f>
        <v/>
      </c>
      <c r="J1198" s="37" t="str">
        <f t="shared" ca="1" si="110"/>
        <v/>
      </c>
      <c r="K1198" s="51" t="str">
        <f>IF(Inventaires!I1199="","",Inventaires!I1199)</f>
        <v/>
      </c>
      <c r="L1198" s="37" t="str">
        <f t="shared" si="113"/>
        <v/>
      </c>
    </row>
    <row r="1199" spans="1:12" x14ac:dyDescent="0.3">
      <c r="A1199" s="53" t="str">
        <f t="shared" ca="1" si="111"/>
        <v/>
      </c>
      <c r="B1199" s="54" t="str">
        <f t="shared" ca="1" si="112"/>
        <v/>
      </c>
      <c r="D1199" s="52" t="str">
        <f>IF(Inventaires!H1200="","",Inventaires!H1200)</f>
        <v/>
      </c>
      <c r="E1199" s="37" t="str">
        <f t="shared" si="108"/>
        <v/>
      </c>
      <c r="F1199" s="37" t="str">
        <f>IF(OR(Inventaires!H1200="",Rapport!A$2&lt;&gt;Inventaires!H1200),"",Inventaires!I1200)</f>
        <v/>
      </c>
      <c r="G1199" s="37" t="str">
        <f t="shared" si="109"/>
        <v/>
      </c>
      <c r="H1199" s="37" t="str">
        <f>IF(OR(F1199&lt;&gt;Rapport!$C$1,F1199=""),"",ROW())</f>
        <v/>
      </c>
      <c r="I1199" s="52" t="str">
        <f ca="1">IF(COUNTIF($I$3:I1198,F1199)&lt;1,F1199,"")</f>
        <v/>
      </c>
      <c r="J1199" s="37" t="str">
        <f t="shared" ca="1" si="110"/>
        <v/>
      </c>
      <c r="K1199" s="51" t="str">
        <f>IF(Inventaires!I1200="","",Inventaires!I1200)</f>
        <v/>
      </c>
      <c r="L1199" s="37" t="str">
        <f t="shared" si="113"/>
        <v/>
      </c>
    </row>
    <row r="1200" spans="1:12" x14ac:dyDescent="0.3">
      <c r="A1200" s="53" t="str">
        <f t="shared" ca="1" si="111"/>
        <v/>
      </c>
      <c r="B1200" s="54" t="str">
        <f t="shared" ca="1" si="112"/>
        <v/>
      </c>
      <c r="D1200" s="52" t="str">
        <f>IF(Inventaires!H1201="","",Inventaires!H1201)</f>
        <v/>
      </c>
      <c r="E1200" s="37" t="str">
        <f t="shared" si="108"/>
        <v/>
      </c>
      <c r="F1200" s="37" t="str">
        <f>IF(OR(Inventaires!H1201="",Rapport!A$2&lt;&gt;Inventaires!H1201),"",Inventaires!I1201)</f>
        <v/>
      </c>
      <c r="G1200" s="37" t="str">
        <f t="shared" si="109"/>
        <v/>
      </c>
      <c r="H1200" s="37" t="str">
        <f>IF(OR(F1200&lt;&gt;Rapport!$C$1,F1200=""),"",ROW())</f>
        <v/>
      </c>
      <c r="I1200" s="52" t="str">
        <f ca="1">IF(COUNTIF($I$3:I1199,F1200)&lt;1,F1200,"")</f>
        <v/>
      </c>
      <c r="J1200" s="37" t="str">
        <f t="shared" ca="1" si="110"/>
        <v/>
      </c>
      <c r="K1200" s="51" t="str">
        <f>IF(Inventaires!I1201="","",Inventaires!I1201)</f>
        <v/>
      </c>
      <c r="L1200" s="37" t="str">
        <f t="shared" si="113"/>
        <v/>
      </c>
    </row>
    <row r="1201" spans="1:12" x14ac:dyDescent="0.3">
      <c r="A1201" s="53" t="str">
        <f t="shared" ca="1" si="111"/>
        <v/>
      </c>
      <c r="B1201" s="54" t="str">
        <f t="shared" ca="1" si="112"/>
        <v/>
      </c>
      <c r="D1201" s="52" t="str">
        <f>IF(Inventaires!H1202="","",Inventaires!H1202)</f>
        <v/>
      </c>
      <c r="E1201" s="37" t="str">
        <f t="shared" si="108"/>
        <v/>
      </c>
      <c r="F1201" s="37" t="str">
        <f>IF(OR(Inventaires!H1202="",Rapport!A$2&lt;&gt;Inventaires!H1202),"",Inventaires!I1202)</f>
        <v/>
      </c>
      <c r="G1201" s="37" t="str">
        <f t="shared" si="109"/>
        <v/>
      </c>
      <c r="H1201" s="37" t="str">
        <f>IF(OR(F1201&lt;&gt;Rapport!$C$1,F1201=""),"",ROW())</f>
        <v/>
      </c>
      <c r="I1201" s="52" t="str">
        <f ca="1">IF(COUNTIF($I$3:I1200,F1201)&lt;1,F1201,"")</f>
        <v/>
      </c>
      <c r="J1201" s="37" t="str">
        <f t="shared" ca="1" si="110"/>
        <v/>
      </c>
      <c r="K1201" s="51" t="str">
        <f>IF(Inventaires!I1202="","",Inventaires!I1202)</f>
        <v/>
      </c>
      <c r="L1201" s="37" t="str">
        <f t="shared" si="113"/>
        <v/>
      </c>
    </row>
    <row r="1202" spans="1:12" x14ac:dyDescent="0.3">
      <c r="A1202" s="53" t="str">
        <f t="shared" ca="1" si="111"/>
        <v/>
      </c>
      <c r="B1202" s="54" t="str">
        <f t="shared" ca="1" si="112"/>
        <v/>
      </c>
      <c r="D1202" s="52" t="str">
        <f>IF(Inventaires!H1203="","",Inventaires!H1203)</f>
        <v/>
      </c>
      <c r="E1202" s="37" t="str">
        <f t="shared" si="108"/>
        <v/>
      </c>
      <c r="F1202" s="37" t="str">
        <f>IF(OR(Inventaires!H1203="",Rapport!A$2&lt;&gt;Inventaires!H1203),"",Inventaires!I1203)</f>
        <v/>
      </c>
      <c r="G1202" s="37" t="str">
        <f t="shared" si="109"/>
        <v/>
      </c>
      <c r="H1202" s="37" t="str">
        <f>IF(OR(F1202&lt;&gt;Rapport!$C$1,F1202=""),"",ROW())</f>
        <v/>
      </c>
      <c r="I1202" s="52" t="str">
        <f ca="1">IF(COUNTIF($I$3:I1201,F1202)&lt;1,F1202,"")</f>
        <v/>
      </c>
      <c r="J1202" s="37" t="str">
        <f t="shared" ca="1" si="110"/>
        <v/>
      </c>
      <c r="K1202" s="51" t="str">
        <f>IF(Inventaires!I1203="","",Inventaires!I1203)</f>
        <v/>
      </c>
      <c r="L1202" s="37" t="str">
        <f t="shared" si="113"/>
        <v/>
      </c>
    </row>
    <row r="1203" spans="1:12" x14ac:dyDescent="0.3">
      <c r="A1203" s="53" t="str">
        <f t="shared" ca="1" si="111"/>
        <v/>
      </c>
      <c r="B1203" s="54" t="str">
        <f t="shared" ca="1" si="112"/>
        <v/>
      </c>
      <c r="D1203" s="52" t="str">
        <f>IF(Inventaires!H1204="","",Inventaires!H1204)</f>
        <v/>
      </c>
      <c r="E1203" s="37" t="str">
        <f t="shared" si="108"/>
        <v/>
      </c>
      <c r="F1203" s="37" t="str">
        <f>IF(OR(Inventaires!H1204="",Rapport!A$2&lt;&gt;Inventaires!H1204),"",Inventaires!I1204)</f>
        <v/>
      </c>
      <c r="G1203" s="37" t="str">
        <f t="shared" si="109"/>
        <v/>
      </c>
      <c r="H1203" s="37" t="str">
        <f>IF(OR(F1203&lt;&gt;Rapport!$C$1,F1203=""),"",ROW())</f>
        <v/>
      </c>
      <c r="I1203" s="52" t="str">
        <f ca="1">IF(COUNTIF($I$3:I1202,F1203)&lt;1,F1203,"")</f>
        <v/>
      </c>
      <c r="J1203" s="37" t="str">
        <f t="shared" ca="1" si="110"/>
        <v/>
      </c>
      <c r="K1203" s="51" t="str">
        <f>IF(Inventaires!I1204="","",Inventaires!I1204)</f>
        <v/>
      </c>
      <c r="L1203" s="37" t="str">
        <f t="shared" si="113"/>
        <v/>
      </c>
    </row>
    <row r="1204" spans="1:12" x14ac:dyDescent="0.3">
      <c r="A1204" s="53" t="str">
        <f t="shared" ca="1" si="111"/>
        <v/>
      </c>
      <c r="B1204" s="54" t="str">
        <f t="shared" ca="1" si="112"/>
        <v/>
      </c>
      <c r="D1204" s="52" t="str">
        <f>IF(Inventaires!H1205="","",Inventaires!H1205)</f>
        <v/>
      </c>
      <c r="E1204" s="37" t="str">
        <f t="shared" si="108"/>
        <v/>
      </c>
      <c r="F1204" s="37" t="str">
        <f>IF(OR(Inventaires!H1205="",Rapport!A$2&lt;&gt;Inventaires!H1205),"",Inventaires!I1205)</f>
        <v/>
      </c>
      <c r="G1204" s="37" t="str">
        <f t="shared" si="109"/>
        <v/>
      </c>
      <c r="H1204" s="37" t="str">
        <f>IF(OR(F1204&lt;&gt;Rapport!$C$1,F1204=""),"",ROW())</f>
        <v/>
      </c>
      <c r="I1204" s="52" t="str">
        <f ca="1">IF(COUNTIF($I$3:I1203,F1204)&lt;1,F1204,"")</f>
        <v/>
      </c>
      <c r="J1204" s="37" t="str">
        <f t="shared" ca="1" si="110"/>
        <v/>
      </c>
      <c r="K1204" s="51" t="str">
        <f>IF(Inventaires!I1205="","",Inventaires!I1205)</f>
        <v/>
      </c>
      <c r="L1204" s="37" t="str">
        <f t="shared" si="113"/>
        <v/>
      </c>
    </row>
    <row r="1205" spans="1:12" x14ac:dyDescent="0.3">
      <c r="A1205" s="53" t="str">
        <f t="shared" ca="1" si="111"/>
        <v/>
      </c>
      <c r="B1205" s="54" t="str">
        <f t="shared" ca="1" si="112"/>
        <v/>
      </c>
      <c r="D1205" s="52" t="str">
        <f>IF(Inventaires!H1206="","",Inventaires!H1206)</f>
        <v/>
      </c>
      <c r="E1205" s="37" t="str">
        <f t="shared" si="108"/>
        <v/>
      </c>
      <c r="F1205" s="37" t="str">
        <f>IF(OR(Inventaires!H1206="",Rapport!A$2&lt;&gt;Inventaires!H1206),"",Inventaires!I1206)</f>
        <v/>
      </c>
      <c r="G1205" s="37" t="str">
        <f t="shared" si="109"/>
        <v/>
      </c>
      <c r="H1205" s="37" t="str">
        <f>IF(OR(F1205&lt;&gt;Rapport!$C$1,F1205=""),"",ROW())</f>
        <v/>
      </c>
      <c r="I1205" s="52" t="str">
        <f ca="1">IF(COUNTIF($I$3:I1204,F1205)&lt;1,F1205,"")</f>
        <v/>
      </c>
      <c r="J1205" s="37" t="str">
        <f t="shared" ca="1" si="110"/>
        <v/>
      </c>
      <c r="K1205" s="51" t="str">
        <f>IF(Inventaires!I1206="","",Inventaires!I1206)</f>
        <v/>
      </c>
      <c r="L1205" s="37" t="str">
        <f t="shared" si="113"/>
        <v/>
      </c>
    </row>
    <row r="1206" spans="1:12" x14ac:dyDescent="0.3">
      <c r="A1206" s="53" t="str">
        <f t="shared" ca="1" si="111"/>
        <v/>
      </c>
      <c r="B1206" s="54" t="str">
        <f t="shared" ca="1" si="112"/>
        <v/>
      </c>
      <c r="D1206" s="52" t="str">
        <f>IF(Inventaires!H1207="","",Inventaires!H1207)</f>
        <v/>
      </c>
      <c r="E1206" s="37" t="str">
        <f t="shared" si="108"/>
        <v/>
      </c>
      <c r="F1206" s="37" t="str">
        <f>IF(OR(Inventaires!H1207="",Rapport!A$2&lt;&gt;Inventaires!H1207),"",Inventaires!I1207)</f>
        <v/>
      </c>
      <c r="G1206" s="37" t="str">
        <f t="shared" si="109"/>
        <v/>
      </c>
      <c r="H1206" s="37" t="str">
        <f>IF(OR(F1206&lt;&gt;Rapport!$C$1,F1206=""),"",ROW())</f>
        <v/>
      </c>
      <c r="I1206" s="52" t="str">
        <f ca="1">IF(COUNTIF($I$3:I1205,F1206)&lt;1,F1206,"")</f>
        <v/>
      </c>
      <c r="J1206" s="37" t="str">
        <f t="shared" ca="1" si="110"/>
        <v/>
      </c>
      <c r="K1206" s="51" t="str">
        <f>IF(Inventaires!I1207="","",Inventaires!I1207)</f>
        <v/>
      </c>
      <c r="L1206" s="37" t="str">
        <f t="shared" si="113"/>
        <v/>
      </c>
    </row>
    <row r="1207" spans="1:12" x14ac:dyDescent="0.3">
      <c r="A1207" s="53" t="str">
        <f t="shared" ca="1" si="111"/>
        <v/>
      </c>
      <c r="B1207" s="54" t="str">
        <f t="shared" ca="1" si="112"/>
        <v/>
      </c>
      <c r="D1207" s="52" t="str">
        <f>IF(Inventaires!H1208="","",Inventaires!H1208)</f>
        <v/>
      </c>
      <c r="E1207" s="37" t="str">
        <f t="shared" si="108"/>
        <v/>
      </c>
      <c r="F1207" s="37" t="str">
        <f>IF(OR(Inventaires!H1208="",Rapport!A$2&lt;&gt;Inventaires!H1208),"",Inventaires!I1208)</f>
        <v/>
      </c>
      <c r="G1207" s="37" t="str">
        <f t="shared" si="109"/>
        <v/>
      </c>
      <c r="H1207" s="37" t="str">
        <f>IF(OR(F1207&lt;&gt;Rapport!$C$1,F1207=""),"",ROW())</f>
        <v/>
      </c>
      <c r="I1207" s="52" t="str">
        <f ca="1">IF(COUNTIF($I$3:I1206,F1207)&lt;1,F1207,"")</f>
        <v/>
      </c>
      <c r="J1207" s="37" t="str">
        <f t="shared" ca="1" si="110"/>
        <v/>
      </c>
      <c r="K1207" s="51" t="str">
        <f>IF(Inventaires!I1208="","",Inventaires!I1208)</f>
        <v/>
      </c>
      <c r="L1207" s="37" t="str">
        <f t="shared" si="113"/>
        <v/>
      </c>
    </row>
    <row r="1208" spans="1:12" x14ac:dyDescent="0.3">
      <c r="A1208" s="53" t="str">
        <f t="shared" ca="1" si="111"/>
        <v/>
      </c>
      <c r="B1208" s="54" t="str">
        <f t="shared" ca="1" si="112"/>
        <v/>
      </c>
      <c r="D1208" s="52" t="str">
        <f>IF(Inventaires!H1209="","",Inventaires!H1209)</f>
        <v/>
      </c>
      <c r="E1208" s="37" t="str">
        <f t="shared" si="108"/>
        <v/>
      </c>
      <c r="F1208" s="37" t="str">
        <f>IF(OR(Inventaires!H1209="",Rapport!A$2&lt;&gt;Inventaires!H1209),"",Inventaires!I1209)</f>
        <v/>
      </c>
      <c r="G1208" s="37" t="str">
        <f t="shared" si="109"/>
        <v/>
      </c>
      <c r="H1208" s="37" t="str">
        <f>IF(OR(F1208&lt;&gt;Rapport!$C$1,F1208=""),"",ROW())</f>
        <v/>
      </c>
      <c r="I1208" s="52" t="str">
        <f ca="1">IF(COUNTIF($I$3:I1207,F1208)&lt;1,F1208,"")</f>
        <v/>
      </c>
      <c r="J1208" s="37" t="str">
        <f t="shared" ca="1" si="110"/>
        <v/>
      </c>
      <c r="K1208" s="51" t="str">
        <f>IF(Inventaires!I1209="","",Inventaires!I1209)</f>
        <v/>
      </c>
      <c r="L1208" s="37" t="str">
        <f t="shared" si="113"/>
        <v/>
      </c>
    </row>
    <row r="1209" spans="1:12" x14ac:dyDescent="0.3">
      <c r="A1209" s="53" t="str">
        <f t="shared" ca="1" si="111"/>
        <v/>
      </c>
      <c r="B1209" s="54" t="str">
        <f t="shared" ca="1" si="112"/>
        <v/>
      </c>
      <c r="D1209" s="52" t="str">
        <f>IF(Inventaires!H1210="","",Inventaires!H1210)</f>
        <v/>
      </c>
      <c r="E1209" s="37" t="str">
        <f t="shared" si="108"/>
        <v/>
      </c>
      <c r="F1209" s="37" t="str">
        <f>IF(OR(Inventaires!H1210="",Rapport!A$2&lt;&gt;Inventaires!H1210),"",Inventaires!I1210)</f>
        <v/>
      </c>
      <c r="G1209" s="37" t="str">
        <f t="shared" si="109"/>
        <v/>
      </c>
      <c r="H1209" s="37" t="str">
        <f>IF(OR(F1209&lt;&gt;Rapport!$C$1,F1209=""),"",ROW())</f>
        <v/>
      </c>
      <c r="I1209" s="52" t="str">
        <f ca="1">IF(COUNTIF($I$3:I1208,F1209)&lt;1,F1209,"")</f>
        <v/>
      </c>
      <c r="J1209" s="37" t="str">
        <f t="shared" ca="1" si="110"/>
        <v/>
      </c>
      <c r="K1209" s="51" t="str">
        <f>IF(Inventaires!I1210="","",Inventaires!I1210)</f>
        <v/>
      </c>
      <c r="L1209" s="37" t="str">
        <f t="shared" si="113"/>
        <v/>
      </c>
    </row>
    <row r="1210" spans="1:12" x14ac:dyDescent="0.3">
      <c r="A1210" s="53" t="str">
        <f t="shared" ca="1" si="111"/>
        <v/>
      </c>
      <c r="B1210" s="54" t="str">
        <f t="shared" ca="1" si="112"/>
        <v/>
      </c>
      <c r="D1210" s="52" t="str">
        <f>IF(Inventaires!H1211="","",Inventaires!H1211)</f>
        <v/>
      </c>
      <c r="E1210" s="37" t="str">
        <f t="shared" si="108"/>
        <v/>
      </c>
      <c r="F1210" s="37" t="str">
        <f>IF(OR(Inventaires!H1211="",Rapport!A$2&lt;&gt;Inventaires!H1211),"",Inventaires!I1211)</f>
        <v/>
      </c>
      <c r="G1210" s="37" t="str">
        <f t="shared" si="109"/>
        <v/>
      </c>
      <c r="H1210" s="37" t="str">
        <f>IF(OR(F1210&lt;&gt;Rapport!$C$1,F1210=""),"",ROW())</f>
        <v/>
      </c>
      <c r="I1210" s="52" t="str">
        <f ca="1">IF(COUNTIF($I$3:I1209,F1210)&lt;1,F1210,"")</f>
        <v/>
      </c>
      <c r="J1210" s="37" t="str">
        <f t="shared" ca="1" si="110"/>
        <v/>
      </c>
      <c r="K1210" s="51" t="str">
        <f>IF(Inventaires!I1211="","",Inventaires!I1211)</f>
        <v/>
      </c>
      <c r="L1210" s="37" t="str">
        <f t="shared" si="113"/>
        <v/>
      </c>
    </row>
    <row r="1211" spans="1:12" x14ac:dyDescent="0.3">
      <c r="A1211" s="53" t="str">
        <f t="shared" ca="1" si="111"/>
        <v/>
      </c>
      <c r="B1211" s="54" t="str">
        <f t="shared" ca="1" si="112"/>
        <v/>
      </c>
      <c r="D1211" s="52" t="str">
        <f>IF(Inventaires!H1212="","",Inventaires!H1212)</f>
        <v/>
      </c>
      <c r="E1211" s="37" t="str">
        <f t="shared" si="108"/>
        <v/>
      </c>
      <c r="F1211" s="37" t="str">
        <f>IF(OR(Inventaires!H1212="",Rapport!A$2&lt;&gt;Inventaires!H1212),"",Inventaires!I1212)</f>
        <v/>
      </c>
      <c r="G1211" s="37" t="str">
        <f t="shared" si="109"/>
        <v/>
      </c>
      <c r="H1211" s="37" t="str">
        <f>IF(OR(F1211&lt;&gt;Rapport!$C$1,F1211=""),"",ROW())</f>
        <v/>
      </c>
      <c r="I1211" s="52" t="str">
        <f ca="1">IF(COUNTIF($I$3:I1210,F1211)&lt;1,F1211,"")</f>
        <v/>
      </c>
      <c r="J1211" s="37" t="str">
        <f t="shared" ca="1" si="110"/>
        <v/>
      </c>
      <c r="K1211" s="51" t="str">
        <f>IF(Inventaires!I1212="","",Inventaires!I1212)</f>
        <v/>
      </c>
      <c r="L1211" s="37" t="str">
        <f t="shared" si="113"/>
        <v/>
      </c>
    </row>
    <row r="1212" spans="1:12" x14ac:dyDescent="0.3">
      <c r="A1212" s="53" t="str">
        <f t="shared" ca="1" si="111"/>
        <v/>
      </c>
      <c r="B1212" s="54" t="str">
        <f t="shared" ca="1" si="112"/>
        <v/>
      </c>
      <c r="D1212" s="52" t="str">
        <f>IF(Inventaires!H1213="","",Inventaires!H1213)</f>
        <v/>
      </c>
      <c r="E1212" s="37" t="str">
        <f t="shared" si="108"/>
        <v/>
      </c>
      <c r="F1212" s="37" t="str">
        <f>IF(OR(Inventaires!H1213="",Rapport!A$2&lt;&gt;Inventaires!H1213),"",Inventaires!I1213)</f>
        <v/>
      </c>
      <c r="G1212" s="37" t="str">
        <f t="shared" si="109"/>
        <v/>
      </c>
      <c r="H1212" s="37" t="str">
        <f>IF(OR(F1212&lt;&gt;Rapport!$C$1,F1212=""),"",ROW())</f>
        <v/>
      </c>
      <c r="I1212" s="52" t="str">
        <f ca="1">IF(COUNTIF($I$3:I1211,F1212)&lt;1,F1212,"")</f>
        <v/>
      </c>
      <c r="J1212" s="37" t="str">
        <f t="shared" ca="1" si="110"/>
        <v/>
      </c>
      <c r="K1212" s="51" t="str">
        <f>IF(Inventaires!I1213="","",Inventaires!I1213)</f>
        <v/>
      </c>
      <c r="L1212" s="37" t="str">
        <f t="shared" si="113"/>
        <v/>
      </c>
    </row>
    <row r="1213" spans="1:12" x14ac:dyDescent="0.3">
      <c r="A1213" s="53" t="str">
        <f t="shared" ca="1" si="111"/>
        <v/>
      </c>
      <c r="B1213" s="54" t="str">
        <f t="shared" ca="1" si="112"/>
        <v/>
      </c>
      <c r="D1213" s="52" t="str">
        <f>IF(Inventaires!H1214="","",Inventaires!H1214)</f>
        <v/>
      </c>
      <c r="E1213" s="37" t="str">
        <f t="shared" si="108"/>
        <v/>
      </c>
      <c r="F1213" s="37" t="str">
        <f>IF(OR(Inventaires!H1214="",Rapport!A$2&lt;&gt;Inventaires!H1214),"",Inventaires!I1214)</f>
        <v/>
      </c>
      <c r="G1213" s="37" t="str">
        <f t="shared" si="109"/>
        <v/>
      </c>
      <c r="H1213" s="37" t="str">
        <f>IF(OR(F1213&lt;&gt;Rapport!$C$1,F1213=""),"",ROW())</f>
        <v/>
      </c>
      <c r="I1213" s="52" t="str">
        <f ca="1">IF(COUNTIF($I$3:I1212,F1213)&lt;1,F1213,"")</f>
        <v/>
      </c>
      <c r="J1213" s="37" t="str">
        <f t="shared" ca="1" si="110"/>
        <v/>
      </c>
      <c r="K1213" s="51" t="str">
        <f>IF(Inventaires!I1214="","",Inventaires!I1214)</f>
        <v/>
      </c>
      <c r="L1213" s="37" t="str">
        <f t="shared" si="113"/>
        <v/>
      </c>
    </row>
    <row r="1214" spans="1:12" x14ac:dyDescent="0.3">
      <c r="A1214" s="53" t="str">
        <f t="shared" ca="1" si="111"/>
        <v/>
      </c>
      <c r="B1214" s="54" t="str">
        <f t="shared" ca="1" si="112"/>
        <v/>
      </c>
      <c r="D1214" s="52" t="str">
        <f>IF(Inventaires!H1215="","",Inventaires!H1215)</f>
        <v/>
      </c>
      <c r="E1214" s="37" t="str">
        <f t="shared" si="108"/>
        <v/>
      </c>
      <c r="F1214" s="37" t="str">
        <f>IF(OR(Inventaires!H1215="",Rapport!A$2&lt;&gt;Inventaires!H1215),"",Inventaires!I1215)</f>
        <v/>
      </c>
      <c r="G1214" s="37" t="str">
        <f t="shared" si="109"/>
        <v/>
      </c>
      <c r="H1214" s="37" t="str">
        <f>IF(OR(F1214&lt;&gt;Rapport!$C$1,F1214=""),"",ROW())</f>
        <v/>
      </c>
      <c r="I1214" s="52" t="str">
        <f ca="1">IF(COUNTIF($I$3:I1213,F1214)&lt;1,F1214,"")</f>
        <v/>
      </c>
      <c r="J1214" s="37" t="str">
        <f t="shared" ca="1" si="110"/>
        <v/>
      </c>
      <c r="K1214" s="51" t="str">
        <f>IF(Inventaires!I1215="","",Inventaires!I1215)</f>
        <v/>
      </c>
      <c r="L1214" s="37" t="str">
        <f t="shared" si="113"/>
        <v/>
      </c>
    </row>
    <row r="1215" spans="1:12" x14ac:dyDescent="0.3">
      <c r="A1215" s="53" t="str">
        <f t="shared" ca="1" si="111"/>
        <v/>
      </c>
      <c r="B1215" s="54" t="str">
        <f t="shared" ca="1" si="112"/>
        <v/>
      </c>
      <c r="D1215" s="52" t="str">
        <f>IF(Inventaires!H1216="","",Inventaires!H1216)</f>
        <v/>
      </c>
      <c r="E1215" s="37" t="str">
        <f t="shared" si="108"/>
        <v/>
      </c>
      <c r="F1215" s="37" t="str">
        <f>IF(OR(Inventaires!H1216="",Rapport!A$2&lt;&gt;Inventaires!H1216),"",Inventaires!I1216)</f>
        <v/>
      </c>
      <c r="G1215" s="37" t="str">
        <f t="shared" si="109"/>
        <v/>
      </c>
      <c r="H1215" s="37" t="str">
        <f>IF(OR(F1215&lt;&gt;Rapport!$C$1,F1215=""),"",ROW())</f>
        <v/>
      </c>
      <c r="I1215" s="52" t="str">
        <f ca="1">IF(COUNTIF($I$3:I1214,F1215)&lt;1,F1215,"")</f>
        <v/>
      </c>
      <c r="J1215" s="37" t="str">
        <f t="shared" ca="1" si="110"/>
        <v/>
      </c>
      <c r="K1215" s="51" t="str">
        <f>IF(Inventaires!I1216="","",Inventaires!I1216)</f>
        <v/>
      </c>
      <c r="L1215" s="37" t="str">
        <f t="shared" si="113"/>
        <v/>
      </c>
    </row>
    <row r="1216" spans="1:12" x14ac:dyDescent="0.3">
      <c r="A1216" s="53" t="str">
        <f t="shared" ca="1" si="111"/>
        <v/>
      </c>
      <c r="B1216" s="54" t="str">
        <f t="shared" ca="1" si="112"/>
        <v/>
      </c>
      <c r="D1216" s="52" t="str">
        <f>IF(Inventaires!H1217="","",Inventaires!H1217)</f>
        <v/>
      </c>
      <c r="E1216" s="37" t="str">
        <f t="shared" si="108"/>
        <v/>
      </c>
      <c r="F1216" s="37" t="str">
        <f>IF(OR(Inventaires!H1217="",Rapport!A$2&lt;&gt;Inventaires!H1217),"",Inventaires!I1217)</f>
        <v/>
      </c>
      <c r="G1216" s="37" t="str">
        <f t="shared" si="109"/>
        <v/>
      </c>
      <c r="H1216" s="37" t="str">
        <f>IF(OR(F1216&lt;&gt;Rapport!$C$1,F1216=""),"",ROW())</f>
        <v/>
      </c>
      <c r="I1216" s="52" t="str">
        <f ca="1">IF(COUNTIF($I$3:I1215,F1216)&lt;1,F1216,"")</f>
        <v/>
      </c>
      <c r="J1216" s="37" t="str">
        <f t="shared" ca="1" si="110"/>
        <v/>
      </c>
      <c r="K1216" s="51" t="str">
        <f>IF(Inventaires!I1217="","",Inventaires!I1217)</f>
        <v/>
      </c>
      <c r="L1216" s="37" t="str">
        <f t="shared" si="113"/>
        <v/>
      </c>
    </row>
    <row r="1217" spans="1:12" x14ac:dyDescent="0.3">
      <c r="A1217" s="53" t="str">
        <f t="shared" ca="1" si="111"/>
        <v/>
      </c>
      <c r="B1217" s="54" t="str">
        <f t="shared" ca="1" si="112"/>
        <v/>
      </c>
      <c r="D1217" s="52" t="str">
        <f>IF(Inventaires!H1218="","",Inventaires!H1218)</f>
        <v/>
      </c>
      <c r="E1217" s="37" t="str">
        <f t="shared" si="108"/>
        <v/>
      </c>
      <c r="F1217" s="37" t="str">
        <f>IF(OR(Inventaires!H1218="",Rapport!A$2&lt;&gt;Inventaires!H1218),"",Inventaires!I1218)</f>
        <v/>
      </c>
      <c r="G1217" s="37" t="str">
        <f t="shared" si="109"/>
        <v/>
      </c>
      <c r="H1217" s="37" t="str">
        <f>IF(OR(F1217&lt;&gt;Rapport!$C$1,F1217=""),"",ROW())</f>
        <v/>
      </c>
      <c r="I1217" s="52" t="str">
        <f ca="1">IF(COUNTIF($I$3:I1216,F1217)&lt;1,F1217,"")</f>
        <v/>
      </c>
      <c r="J1217" s="37" t="str">
        <f t="shared" ca="1" si="110"/>
        <v/>
      </c>
      <c r="K1217" s="51" t="str">
        <f>IF(Inventaires!I1218="","",Inventaires!I1218)</f>
        <v/>
      </c>
      <c r="L1217" s="37" t="str">
        <f t="shared" si="113"/>
        <v/>
      </c>
    </row>
    <row r="1218" spans="1:12" x14ac:dyDescent="0.3">
      <c r="A1218" s="53" t="str">
        <f t="shared" ca="1" si="111"/>
        <v/>
      </c>
      <c r="B1218" s="54" t="str">
        <f t="shared" ca="1" si="112"/>
        <v/>
      </c>
      <c r="D1218" s="52" t="str">
        <f>IF(Inventaires!H1219="","",Inventaires!H1219)</f>
        <v/>
      </c>
      <c r="E1218" s="37" t="str">
        <f t="shared" ref="E1218:E1281" si="114">IF(OR(D1218="",D1218=D1219),"",ROW())</f>
        <v/>
      </c>
      <c r="F1218" s="37" t="str">
        <f>IF(OR(Inventaires!H1219="",Rapport!A$2&lt;&gt;Inventaires!H1219),"",Inventaires!I1219)</f>
        <v/>
      </c>
      <c r="G1218" s="37" t="str">
        <f t="shared" ref="G1218:G1281" si="115">IF(F1218="","",ROW())</f>
        <v/>
      </c>
      <c r="H1218" s="37" t="str">
        <f>IF(OR(F1218&lt;&gt;Rapport!$C$1,F1218=""),"",ROW())</f>
        <v/>
      </c>
      <c r="I1218" s="52" t="str">
        <f ca="1">IF(COUNTIF($I$3:I1217,F1218)&lt;1,F1218,"")</f>
        <v/>
      </c>
      <c r="J1218" s="37" t="str">
        <f t="shared" ref="J1218:J1281" ca="1" si="116">IF(OR(I1218=0,I1218&lt;&gt;""),ROW(),"")</f>
        <v/>
      </c>
      <c r="K1218" s="51" t="str">
        <f>IF(Inventaires!I1219="","",Inventaires!I1219)</f>
        <v/>
      </c>
      <c r="L1218" s="37" t="str">
        <f t="shared" si="113"/>
        <v/>
      </c>
    </row>
    <row r="1219" spans="1:12" x14ac:dyDescent="0.3">
      <c r="A1219" s="53" t="str">
        <f t="shared" ref="A1219:A1282" ca="1" si="117">IF(ISERROR(SMALL(E$2:E$2500,ROW()-1)),"",INDIRECT("D"&amp;SMALL(E$2:E$2500,ROW()-1)))</f>
        <v/>
      </c>
      <c r="B1219" s="54" t="str">
        <f t="shared" ref="B1219:B1282" ca="1" si="118">IF(ISERROR(SMALL(L$1:L$2500,ROW()-1)),"",INDIRECT("K"&amp;SMALL(L$1:L$2500,ROW()-1)))</f>
        <v/>
      </c>
      <c r="D1219" s="52" t="str">
        <f>IF(Inventaires!H1220="","",Inventaires!H1220)</f>
        <v/>
      </c>
      <c r="E1219" s="37" t="str">
        <f t="shared" si="114"/>
        <v/>
      </c>
      <c r="F1219" s="37" t="str">
        <f>IF(OR(Inventaires!H1220="",Rapport!A$2&lt;&gt;Inventaires!H1220),"",Inventaires!I1220)</f>
        <v/>
      </c>
      <c r="G1219" s="37" t="str">
        <f t="shared" si="115"/>
        <v/>
      </c>
      <c r="H1219" s="37" t="str">
        <f>IF(OR(F1219&lt;&gt;Rapport!$C$1,F1219=""),"",ROW())</f>
        <v/>
      </c>
      <c r="I1219" s="52" t="str">
        <f ca="1">IF(COUNTIF($I$3:I1218,F1219)&lt;1,F1219,"")</f>
        <v/>
      </c>
      <c r="J1219" s="37" t="str">
        <f t="shared" ca="1" si="116"/>
        <v/>
      </c>
      <c r="K1219" s="51" t="str">
        <f>IF(Inventaires!I1220="","",Inventaires!I1220)</f>
        <v/>
      </c>
      <c r="L1219" s="37" t="str">
        <f t="shared" ref="L1219:L1282" si="119">IF(OR(K1219="",K1219=K1220),"",ROW())</f>
        <v/>
      </c>
    </row>
    <row r="1220" spans="1:12" x14ac:dyDescent="0.3">
      <c r="A1220" s="53" t="str">
        <f t="shared" ca="1" si="117"/>
        <v/>
      </c>
      <c r="B1220" s="54" t="str">
        <f t="shared" ca="1" si="118"/>
        <v/>
      </c>
      <c r="D1220" s="52" t="str">
        <f>IF(Inventaires!H1221="","",Inventaires!H1221)</f>
        <v/>
      </c>
      <c r="E1220" s="37" t="str">
        <f t="shared" si="114"/>
        <v/>
      </c>
      <c r="F1220" s="37" t="str">
        <f>IF(OR(Inventaires!H1221="",Rapport!A$2&lt;&gt;Inventaires!H1221),"",Inventaires!I1221)</f>
        <v/>
      </c>
      <c r="G1220" s="37" t="str">
        <f t="shared" si="115"/>
        <v/>
      </c>
      <c r="H1220" s="37" t="str">
        <f>IF(OR(F1220&lt;&gt;Rapport!$C$1,F1220=""),"",ROW())</f>
        <v/>
      </c>
      <c r="I1220" s="52" t="str">
        <f ca="1">IF(COUNTIF($I$3:I1219,F1220)&lt;1,F1220,"")</f>
        <v/>
      </c>
      <c r="J1220" s="37" t="str">
        <f t="shared" ca="1" si="116"/>
        <v/>
      </c>
      <c r="K1220" s="51" t="str">
        <f>IF(Inventaires!I1221="","",Inventaires!I1221)</f>
        <v/>
      </c>
      <c r="L1220" s="37" t="str">
        <f t="shared" si="119"/>
        <v/>
      </c>
    </row>
    <row r="1221" spans="1:12" x14ac:dyDescent="0.3">
      <c r="A1221" s="53" t="str">
        <f t="shared" ca="1" si="117"/>
        <v/>
      </c>
      <c r="B1221" s="54" t="str">
        <f t="shared" ca="1" si="118"/>
        <v/>
      </c>
      <c r="D1221" s="52" t="str">
        <f>IF(Inventaires!H1222="","",Inventaires!H1222)</f>
        <v/>
      </c>
      <c r="E1221" s="37" t="str">
        <f t="shared" si="114"/>
        <v/>
      </c>
      <c r="F1221" s="37" t="str">
        <f>IF(OR(Inventaires!H1222="",Rapport!A$2&lt;&gt;Inventaires!H1222),"",Inventaires!I1222)</f>
        <v/>
      </c>
      <c r="G1221" s="37" t="str">
        <f t="shared" si="115"/>
        <v/>
      </c>
      <c r="H1221" s="37" t="str">
        <f>IF(OR(F1221&lt;&gt;Rapport!$C$1,F1221=""),"",ROW())</f>
        <v/>
      </c>
      <c r="I1221" s="52" t="str">
        <f ca="1">IF(COUNTIF($I$3:I1220,F1221)&lt;1,F1221,"")</f>
        <v/>
      </c>
      <c r="J1221" s="37" t="str">
        <f t="shared" ca="1" si="116"/>
        <v/>
      </c>
      <c r="K1221" s="51" t="str">
        <f>IF(Inventaires!I1222="","",Inventaires!I1222)</f>
        <v/>
      </c>
      <c r="L1221" s="37" t="str">
        <f t="shared" si="119"/>
        <v/>
      </c>
    </row>
    <row r="1222" spans="1:12" x14ac:dyDescent="0.3">
      <c r="A1222" s="53" t="str">
        <f t="shared" ca="1" si="117"/>
        <v/>
      </c>
      <c r="B1222" s="54" t="str">
        <f t="shared" ca="1" si="118"/>
        <v/>
      </c>
      <c r="D1222" s="52" t="str">
        <f>IF(Inventaires!H1223="","",Inventaires!H1223)</f>
        <v/>
      </c>
      <c r="E1222" s="37" t="str">
        <f t="shared" si="114"/>
        <v/>
      </c>
      <c r="F1222" s="37" t="str">
        <f>IF(OR(Inventaires!H1223="",Rapport!A$2&lt;&gt;Inventaires!H1223),"",Inventaires!I1223)</f>
        <v/>
      </c>
      <c r="G1222" s="37" t="str">
        <f t="shared" si="115"/>
        <v/>
      </c>
      <c r="H1222" s="37" t="str">
        <f>IF(OR(F1222&lt;&gt;Rapport!$C$1,F1222=""),"",ROW())</f>
        <v/>
      </c>
      <c r="I1222" s="52" t="str">
        <f ca="1">IF(COUNTIF($I$3:I1221,F1222)&lt;1,F1222,"")</f>
        <v/>
      </c>
      <c r="J1222" s="37" t="str">
        <f t="shared" ca="1" si="116"/>
        <v/>
      </c>
      <c r="K1222" s="51" t="str">
        <f>IF(Inventaires!I1223="","",Inventaires!I1223)</f>
        <v/>
      </c>
      <c r="L1222" s="37" t="str">
        <f t="shared" si="119"/>
        <v/>
      </c>
    </row>
    <row r="1223" spans="1:12" x14ac:dyDescent="0.3">
      <c r="A1223" s="53" t="str">
        <f t="shared" ca="1" si="117"/>
        <v/>
      </c>
      <c r="B1223" s="54" t="str">
        <f t="shared" ca="1" si="118"/>
        <v/>
      </c>
      <c r="D1223" s="52" t="str">
        <f>IF(Inventaires!H1224="","",Inventaires!H1224)</f>
        <v/>
      </c>
      <c r="E1223" s="37" t="str">
        <f t="shared" si="114"/>
        <v/>
      </c>
      <c r="F1223" s="37" t="str">
        <f>IF(OR(Inventaires!H1224="",Rapport!A$2&lt;&gt;Inventaires!H1224),"",Inventaires!I1224)</f>
        <v/>
      </c>
      <c r="G1223" s="37" t="str">
        <f t="shared" si="115"/>
        <v/>
      </c>
      <c r="H1223" s="37" t="str">
        <f>IF(OR(F1223&lt;&gt;Rapport!$C$1,F1223=""),"",ROW())</f>
        <v/>
      </c>
      <c r="I1223" s="52" t="str">
        <f ca="1">IF(COUNTIF($I$3:I1222,F1223)&lt;1,F1223,"")</f>
        <v/>
      </c>
      <c r="J1223" s="37" t="str">
        <f t="shared" ca="1" si="116"/>
        <v/>
      </c>
      <c r="K1223" s="51" t="str">
        <f>IF(Inventaires!I1224="","",Inventaires!I1224)</f>
        <v/>
      </c>
      <c r="L1223" s="37" t="str">
        <f t="shared" si="119"/>
        <v/>
      </c>
    </row>
    <row r="1224" spans="1:12" x14ac:dyDescent="0.3">
      <c r="A1224" s="53" t="str">
        <f t="shared" ca="1" si="117"/>
        <v/>
      </c>
      <c r="B1224" s="54" t="str">
        <f t="shared" ca="1" si="118"/>
        <v/>
      </c>
      <c r="D1224" s="52" t="str">
        <f>IF(Inventaires!H1225="","",Inventaires!H1225)</f>
        <v/>
      </c>
      <c r="E1224" s="37" t="str">
        <f t="shared" si="114"/>
        <v/>
      </c>
      <c r="F1224" s="37" t="str">
        <f>IF(OR(Inventaires!H1225="",Rapport!A$2&lt;&gt;Inventaires!H1225),"",Inventaires!I1225)</f>
        <v/>
      </c>
      <c r="G1224" s="37" t="str">
        <f t="shared" si="115"/>
        <v/>
      </c>
      <c r="H1224" s="37" t="str">
        <f>IF(OR(F1224&lt;&gt;Rapport!$C$1,F1224=""),"",ROW())</f>
        <v/>
      </c>
      <c r="I1224" s="52" t="str">
        <f ca="1">IF(COUNTIF($I$3:I1223,F1224)&lt;1,F1224,"")</f>
        <v/>
      </c>
      <c r="J1224" s="37" t="str">
        <f t="shared" ca="1" si="116"/>
        <v/>
      </c>
      <c r="K1224" s="51" t="str">
        <f>IF(Inventaires!I1225="","",Inventaires!I1225)</f>
        <v/>
      </c>
      <c r="L1224" s="37" t="str">
        <f t="shared" si="119"/>
        <v/>
      </c>
    </row>
    <row r="1225" spans="1:12" x14ac:dyDescent="0.3">
      <c r="A1225" s="53" t="str">
        <f t="shared" ca="1" si="117"/>
        <v/>
      </c>
      <c r="B1225" s="54" t="str">
        <f t="shared" ca="1" si="118"/>
        <v/>
      </c>
      <c r="D1225" s="52" t="str">
        <f>IF(Inventaires!H1226="","",Inventaires!H1226)</f>
        <v/>
      </c>
      <c r="E1225" s="37" t="str">
        <f t="shared" si="114"/>
        <v/>
      </c>
      <c r="F1225" s="37" t="str">
        <f>IF(OR(Inventaires!H1226="",Rapport!A$2&lt;&gt;Inventaires!H1226),"",Inventaires!I1226)</f>
        <v/>
      </c>
      <c r="G1225" s="37" t="str">
        <f t="shared" si="115"/>
        <v/>
      </c>
      <c r="H1225" s="37" t="str">
        <f>IF(OR(F1225&lt;&gt;Rapport!$C$1,F1225=""),"",ROW())</f>
        <v/>
      </c>
      <c r="I1225" s="52" t="str">
        <f ca="1">IF(COUNTIF($I$3:I1224,F1225)&lt;1,F1225,"")</f>
        <v/>
      </c>
      <c r="J1225" s="37" t="str">
        <f t="shared" ca="1" si="116"/>
        <v/>
      </c>
      <c r="K1225" s="51" t="str">
        <f>IF(Inventaires!I1226="","",Inventaires!I1226)</f>
        <v/>
      </c>
      <c r="L1225" s="37" t="str">
        <f t="shared" si="119"/>
        <v/>
      </c>
    </row>
    <row r="1226" spans="1:12" x14ac:dyDescent="0.3">
      <c r="A1226" s="53" t="str">
        <f t="shared" ca="1" si="117"/>
        <v/>
      </c>
      <c r="B1226" s="54" t="str">
        <f t="shared" ca="1" si="118"/>
        <v/>
      </c>
      <c r="D1226" s="52" t="str">
        <f>IF(Inventaires!H1227="","",Inventaires!H1227)</f>
        <v/>
      </c>
      <c r="E1226" s="37" t="str">
        <f t="shared" si="114"/>
        <v/>
      </c>
      <c r="F1226" s="37" t="str">
        <f>IF(OR(Inventaires!H1227="",Rapport!A$2&lt;&gt;Inventaires!H1227),"",Inventaires!I1227)</f>
        <v/>
      </c>
      <c r="G1226" s="37" t="str">
        <f t="shared" si="115"/>
        <v/>
      </c>
      <c r="H1226" s="37" t="str">
        <f>IF(OR(F1226&lt;&gt;Rapport!$C$1,F1226=""),"",ROW())</f>
        <v/>
      </c>
      <c r="I1226" s="52" t="str">
        <f ca="1">IF(COUNTIF($I$3:I1225,F1226)&lt;1,F1226,"")</f>
        <v/>
      </c>
      <c r="J1226" s="37" t="str">
        <f t="shared" ca="1" si="116"/>
        <v/>
      </c>
      <c r="K1226" s="51" t="str">
        <f>IF(Inventaires!I1227="","",Inventaires!I1227)</f>
        <v/>
      </c>
      <c r="L1226" s="37" t="str">
        <f t="shared" si="119"/>
        <v/>
      </c>
    </row>
    <row r="1227" spans="1:12" x14ac:dyDescent="0.3">
      <c r="A1227" s="53" t="str">
        <f t="shared" ca="1" si="117"/>
        <v/>
      </c>
      <c r="B1227" s="54" t="str">
        <f t="shared" ca="1" si="118"/>
        <v/>
      </c>
      <c r="D1227" s="52" t="str">
        <f>IF(Inventaires!H1228="","",Inventaires!H1228)</f>
        <v/>
      </c>
      <c r="E1227" s="37" t="str">
        <f t="shared" si="114"/>
        <v/>
      </c>
      <c r="F1227" s="37" t="str">
        <f>IF(OR(Inventaires!H1228="",Rapport!A$2&lt;&gt;Inventaires!H1228),"",Inventaires!I1228)</f>
        <v/>
      </c>
      <c r="G1227" s="37" t="str">
        <f t="shared" si="115"/>
        <v/>
      </c>
      <c r="H1227" s="37" t="str">
        <f>IF(OR(F1227&lt;&gt;Rapport!$C$1,F1227=""),"",ROW())</f>
        <v/>
      </c>
      <c r="I1227" s="52" t="str">
        <f ca="1">IF(COUNTIF($I$3:I1226,F1227)&lt;1,F1227,"")</f>
        <v/>
      </c>
      <c r="J1227" s="37" t="str">
        <f t="shared" ca="1" si="116"/>
        <v/>
      </c>
      <c r="K1227" s="51" t="str">
        <f>IF(Inventaires!I1228="","",Inventaires!I1228)</f>
        <v/>
      </c>
      <c r="L1227" s="37" t="str">
        <f t="shared" si="119"/>
        <v/>
      </c>
    </row>
    <row r="1228" spans="1:12" x14ac:dyDescent="0.3">
      <c r="A1228" s="53" t="str">
        <f t="shared" ca="1" si="117"/>
        <v/>
      </c>
      <c r="B1228" s="54" t="str">
        <f t="shared" ca="1" si="118"/>
        <v/>
      </c>
      <c r="D1228" s="52" t="str">
        <f>IF(Inventaires!H1229="","",Inventaires!H1229)</f>
        <v/>
      </c>
      <c r="E1228" s="37" t="str">
        <f t="shared" si="114"/>
        <v/>
      </c>
      <c r="F1228" s="37" t="str">
        <f>IF(OR(Inventaires!H1229="",Rapport!A$2&lt;&gt;Inventaires!H1229),"",Inventaires!I1229)</f>
        <v/>
      </c>
      <c r="G1228" s="37" t="str">
        <f t="shared" si="115"/>
        <v/>
      </c>
      <c r="H1228" s="37" t="str">
        <f>IF(OR(F1228&lt;&gt;Rapport!$C$1,F1228=""),"",ROW())</f>
        <v/>
      </c>
      <c r="I1228" s="52" t="str">
        <f ca="1">IF(COUNTIF($I$3:I1227,F1228)&lt;1,F1228,"")</f>
        <v/>
      </c>
      <c r="J1228" s="37" t="str">
        <f t="shared" ca="1" si="116"/>
        <v/>
      </c>
      <c r="K1228" s="51" t="str">
        <f>IF(Inventaires!I1229="","",Inventaires!I1229)</f>
        <v/>
      </c>
      <c r="L1228" s="37" t="str">
        <f t="shared" si="119"/>
        <v/>
      </c>
    </row>
    <row r="1229" spans="1:12" x14ac:dyDescent="0.3">
      <c r="A1229" s="53" t="str">
        <f t="shared" ca="1" si="117"/>
        <v/>
      </c>
      <c r="B1229" s="54" t="str">
        <f t="shared" ca="1" si="118"/>
        <v/>
      </c>
      <c r="D1229" s="52" t="str">
        <f>IF(Inventaires!H1230="","",Inventaires!H1230)</f>
        <v/>
      </c>
      <c r="E1229" s="37" t="str">
        <f t="shared" si="114"/>
        <v/>
      </c>
      <c r="F1229" s="37" t="str">
        <f>IF(OR(Inventaires!H1230="",Rapport!A$2&lt;&gt;Inventaires!H1230),"",Inventaires!I1230)</f>
        <v/>
      </c>
      <c r="G1229" s="37" t="str">
        <f t="shared" si="115"/>
        <v/>
      </c>
      <c r="H1229" s="37" t="str">
        <f>IF(OR(F1229&lt;&gt;Rapport!$C$1,F1229=""),"",ROW())</f>
        <v/>
      </c>
      <c r="I1229" s="52" t="str">
        <f ca="1">IF(COUNTIF($I$3:I1228,F1229)&lt;1,F1229,"")</f>
        <v/>
      </c>
      <c r="J1229" s="37" t="str">
        <f t="shared" ca="1" si="116"/>
        <v/>
      </c>
      <c r="K1229" s="51" t="str">
        <f>IF(Inventaires!I1230="","",Inventaires!I1230)</f>
        <v/>
      </c>
      <c r="L1229" s="37" t="str">
        <f t="shared" si="119"/>
        <v/>
      </c>
    </row>
    <row r="1230" spans="1:12" x14ac:dyDescent="0.3">
      <c r="A1230" s="53" t="str">
        <f t="shared" ca="1" si="117"/>
        <v/>
      </c>
      <c r="B1230" s="54" t="str">
        <f t="shared" ca="1" si="118"/>
        <v/>
      </c>
      <c r="D1230" s="52" t="str">
        <f>IF(Inventaires!H1231="","",Inventaires!H1231)</f>
        <v/>
      </c>
      <c r="E1230" s="37" t="str">
        <f t="shared" si="114"/>
        <v/>
      </c>
      <c r="F1230" s="37" t="str">
        <f>IF(OR(Inventaires!H1231="",Rapport!A$2&lt;&gt;Inventaires!H1231),"",Inventaires!I1231)</f>
        <v/>
      </c>
      <c r="G1230" s="37" t="str">
        <f t="shared" si="115"/>
        <v/>
      </c>
      <c r="H1230" s="37" t="str">
        <f>IF(OR(F1230&lt;&gt;Rapport!$C$1,F1230=""),"",ROW())</f>
        <v/>
      </c>
      <c r="I1230" s="52" t="str">
        <f ca="1">IF(COUNTIF($I$3:I1229,F1230)&lt;1,F1230,"")</f>
        <v/>
      </c>
      <c r="J1230" s="37" t="str">
        <f t="shared" ca="1" si="116"/>
        <v/>
      </c>
      <c r="K1230" s="51" t="str">
        <f>IF(Inventaires!I1231="","",Inventaires!I1231)</f>
        <v/>
      </c>
      <c r="L1230" s="37" t="str">
        <f t="shared" si="119"/>
        <v/>
      </c>
    </row>
    <row r="1231" spans="1:12" x14ac:dyDescent="0.3">
      <c r="A1231" s="53" t="str">
        <f t="shared" ca="1" si="117"/>
        <v/>
      </c>
      <c r="B1231" s="54" t="str">
        <f t="shared" ca="1" si="118"/>
        <v/>
      </c>
      <c r="D1231" s="52" t="str">
        <f>IF(Inventaires!H1232="","",Inventaires!H1232)</f>
        <v/>
      </c>
      <c r="E1231" s="37" t="str">
        <f t="shared" si="114"/>
        <v/>
      </c>
      <c r="F1231" s="37" t="str">
        <f>IF(OR(Inventaires!H1232="",Rapport!A$2&lt;&gt;Inventaires!H1232),"",Inventaires!I1232)</f>
        <v/>
      </c>
      <c r="G1231" s="37" t="str">
        <f t="shared" si="115"/>
        <v/>
      </c>
      <c r="H1231" s="37" t="str">
        <f>IF(OR(F1231&lt;&gt;Rapport!$C$1,F1231=""),"",ROW())</f>
        <v/>
      </c>
      <c r="I1231" s="52" t="str">
        <f ca="1">IF(COUNTIF($I$3:I1230,F1231)&lt;1,F1231,"")</f>
        <v/>
      </c>
      <c r="J1231" s="37" t="str">
        <f t="shared" ca="1" si="116"/>
        <v/>
      </c>
      <c r="K1231" s="51" t="str">
        <f>IF(Inventaires!I1232="","",Inventaires!I1232)</f>
        <v/>
      </c>
      <c r="L1231" s="37" t="str">
        <f t="shared" si="119"/>
        <v/>
      </c>
    </row>
    <row r="1232" spans="1:12" x14ac:dyDescent="0.3">
      <c r="A1232" s="53" t="str">
        <f t="shared" ca="1" si="117"/>
        <v/>
      </c>
      <c r="B1232" s="54" t="str">
        <f t="shared" ca="1" si="118"/>
        <v/>
      </c>
      <c r="D1232" s="52" t="str">
        <f>IF(Inventaires!H1233="","",Inventaires!H1233)</f>
        <v/>
      </c>
      <c r="E1232" s="37" t="str">
        <f t="shared" si="114"/>
        <v/>
      </c>
      <c r="F1232" s="37" t="str">
        <f>IF(OR(Inventaires!H1233="",Rapport!A$2&lt;&gt;Inventaires!H1233),"",Inventaires!I1233)</f>
        <v/>
      </c>
      <c r="G1232" s="37" t="str">
        <f t="shared" si="115"/>
        <v/>
      </c>
      <c r="H1232" s="37" t="str">
        <f>IF(OR(F1232&lt;&gt;Rapport!$C$1,F1232=""),"",ROW())</f>
        <v/>
      </c>
      <c r="I1232" s="52" t="str">
        <f ca="1">IF(COUNTIF($I$3:I1231,F1232)&lt;1,F1232,"")</f>
        <v/>
      </c>
      <c r="J1232" s="37" t="str">
        <f t="shared" ca="1" si="116"/>
        <v/>
      </c>
      <c r="K1232" s="51" t="str">
        <f>IF(Inventaires!I1233="","",Inventaires!I1233)</f>
        <v/>
      </c>
      <c r="L1232" s="37" t="str">
        <f t="shared" si="119"/>
        <v/>
      </c>
    </row>
    <row r="1233" spans="1:12" x14ac:dyDescent="0.3">
      <c r="A1233" s="53" t="str">
        <f t="shared" ca="1" si="117"/>
        <v/>
      </c>
      <c r="B1233" s="54" t="str">
        <f t="shared" ca="1" si="118"/>
        <v/>
      </c>
      <c r="D1233" s="52" t="str">
        <f>IF(Inventaires!H1234="","",Inventaires!H1234)</f>
        <v/>
      </c>
      <c r="E1233" s="37" t="str">
        <f t="shared" si="114"/>
        <v/>
      </c>
      <c r="F1233" s="37" t="str">
        <f>IF(OR(Inventaires!H1234="",Rapport!A$2&lt;&gt;Inventaires!H1234),"",Inventaires!I1234)</f>
        <v/>
      </c>
      <c r="G1233" s="37" t="str">
        <f t="shared" si="115"/>
        <v/>
      </c>
      <c r="H1233" s="37" t="str">
        <f>IF(OR(F1233&lt;&gt;Rapport!$C$1,F1233=""),"",ROW())</f>
        <v/>
      </c>
      <c r="I1233" s="52" t="str">
        <f ca="1">IF(COUNTIF($I$3:I1232,F1233)&lt;1,F1233,"")</f>
        <v/>
      </c>
      <c r="J1233" s="37" t="str">
        <f t="shared" ca="1" si="116"/>
        <v/>
      </c>
      <c r="K1233" s="51" t="str">
        <f>IF(Inventaires!I1234="","",Inventaires!I1234)</f>
        <v/>
      </c>
      <c r="L1233" s="37" t="str">
        <f t="shared" si="119"/>
        <v/>
      </c>
    </row>
    <row r="1234" spans="1:12" x14ac:dyDescent="0.3">
      <c r="A1234" s="53" t="str">
        <f t="shared" ca="1" si="117"/>
        <v/>
      </c>
      <c r="B1234" s="54" t="str">
        <f t="shared" ca="1" si="118"/>
        <v/>
      </c>
      <c r="D1234" s="52" t="str">
        <f>IF(Inventaires!H1235="","",Inventaires!H1235)</f>
        <v/>
      </c>
      <c r="E1234" s="37" t="str">
        <f t="shared" si="114"/>
        <v/>
      </c>
      <c r="F1234" s="37" t="str">
        <f>IF(OR(Inventaires!H1235="",Rapport!A$2&lt;&gt;Inventaires!H1235),"",Inventaires!I1235)</f>
        <v/>
      </c>
      <c r="G1234" s="37" t="str">
        <f t="shared" si="115"/>
        <v/>
      </c>
      <c r="H1234" s="37" t="str">
        <f>IF(OR(F1234&lt;&gt;Rapport!$C$1,F1234=""),"",ROW())</f>
        <v/>
      </c>
      <c r="I1234" s="52" t="str">
        <f ca="1">IF(COUNTIF($I$3:I1233,F1234)&lt;1,F1234,"")</f>
        <v/>
      </c>
      <c r="J1234" s="37" t="str">
        <f t="shared" ca="1" si="116"/>
        <v/>
      </c>
      <c r="K1234" s="51" t="str">
        <f>IF(Inventaires!I1235="","",Inventaires!I1235)</f>
        <v/>
      </c>
      <c r="L1234" s="37" t="str">
        <f t="shared" si="119"/>
        <v/>
      </c>
    </row>
    <row r="1235" spans="1:12" x14ac:dyDescent="0.3">
      <c r="A1235" s="53" t="str">
        <f t="shared" ca="1" si="117"/>
        <v/>
      </c>
      <c r="B1235" s="54" t="str">
        <f t="shared" ca="1" si="118"/>
        <v/>
      </c>
      <c r="D1235" s="52" t="str">
        <f>IF(Inventaires!H1236="","",Inventaires!H1236)</f>
        <v/>
      </c>
      <c r="E1235" s="37" t="str">
        <f t="shared" si="114"/>
        <v/>
      </c>
      <c r="F1235" s="37" t="str">
        <f>IF(OR(Inventaires!H1236="",Rapport!A$2&lt;&gt;Inventaires!H1236),"",Inventaires!I1236)</f>
        <v/>
      </c>
      <c r="G1235" s="37" t="str">
        <f t="shared" si="115"/>
        <v/>
      </c>
      <c r="H1235" s="37" t="str">
        <f>IF(OR(F1235&lt;&gt;Rapport!$C$1,F1235=""),"",ROW())</f>
        <v/>
      </c>
      <c r="I1235" s="52" t="str">
        <f ca="1">IF(COUNTIF($I$3:I1234,F1235)&lt;1,F1235,"")</f>
        <v/>
      </c>
      <c r="J1235" s="37" t="str">
        <f t="shared" ca="1" si="116"/>
        <v/>
      </c>
      <c r="K1235" s="51" t="str">
        <f>IF(Inventaires!I1236="","",Inventaires!I1236)</f>
        <v/>
      </c>
      <c r="L1235" s="37" t="str">
        <f t="shared" si="119"/>
        <v/>
      </c>
    </row>
    <row r="1236" spans="1:12" x14ac:dyDescent="0.3">
      <c r="A1236" s="53" t="str">
        <f t="shared" ca="1" si="117"/>
        <v/>
      </c>
      <c r="B1236" s="54" t="str">
        <f t="shared" ca="1" si="118"/>
        <v/>
      </c>
      <c r="D1236" s="52" t="str">
        <f>IF(Inventaires!H1237="","",Inventaires!H1237)</f>
        <v/>
      </c>
      <c r="E1236" s="37" t="str">
        <f t="shared" si="114"/>
        <v/>
      </c>
      <c r="F1236" s="37" t="str">
        <f>IF(OR(Inventaires!H1237="",Rapport!A$2&lt;&gt;Inventaires!H1237),"",Inventaires!I1237)</f>
        <v/>
      </c>
      <c r="G1236" s="37" t="str">
        <f t="shared" si="115"/>
        <v/>
      </c>
      <c r="H1236" s="37" t="str">
        <f>IF(OR(F1236&lt;&gt;Rapport!$C$1,F1236=""),"",ROW())</f>
        <v/>
      </c>
      <c r="I1236" s="52" t="str">
        <f ca="1">IF(COUNTIF($I$3:I1235,F1236)&lt;1,F1236,"")</f>
        <v/>
      </c>
      <c r="J1236" s="37" t="str">
        <f t="shared" ca="1" si="116"/>
        <v/>
      </c>
      <c r="K1236" s="51" t="str">
        <f>IF(Inventaires!I1237="","",Inventaires!I1237)</f>
        <v/>
      </c>
      <c r="L1236" s="37" t="str">
        <f t="shared" si="119"/>
        <v/>
      </c>
    </row>
    <row r="1237" spans="1:12" x14ac:dyDescent="0.3">
      <c r="A1237" s="53" t="str">
        <f t="shared" ca="1" si="117"/>
        <v/>
      </c>
      <c r="B1237" s="54" t="str">
        <f t="shared" ca="1" si="118"/>
        <v/>
      </c>
      <c r="D1237" s="52" t="str">
        <f>IF(Inventaires!H1238="","",Inventaires!H1238)</f>
        <v/>
      </c>
      <c r="E1237" s="37" t="str">
        <f t="shared" si="114"/>
        <v/>
      </c>
      <c r="F1237" s="37" t="str">
        <f>IF(OR(Inventaires!H1238="",Rapport!A$2&lt;&gt;Inventaires!H1238),"",Inventaires!I1238)</f>
        <v/>
      </c>
      <c r="G1237" s="37" t="str">
        <f t="shared" si="115"/>
        <v/>
      </c>
      <c r="H1237" s="37" t="str">
        <f>IF(OR(F1237&lt;&gt;Rapport!$C$1,F1237=""),"",ROW())</f>
        <v/>
      </c>
      <c r="I1237" s="52" t="str">
        <f ca="1">IF(COUNTIF($I$3:I1236,F1237)&lt;1,F1237,"")</f>
        <v/>
      </c>
      <c r="J1237" s="37" t="str">
        <f t="shared" ca="1" si="116"/>
        <v/>
      </c>
      <c r="K1237" s="51" t="str">
        <f>IF(Inventaires!I1238="","",Inventaires!I1238)</f>
        <v/>
      </c>
      <c r="L1237" s="37" t="str">
        <f t="shared" si="119"/>
        <v/>
      </c>
    </row>
    <row r="1238" spans="1:12" x14ac:dyDescent="0.3">
      <c r="A1238" s="53" t="str">
        <f t="shared" ca="1" si="117"/>
        <v/>
      </c>
      <c r="B1238" s="54" t="str">
        <f t="shared" ca="1" si="118"/>
        <v/>
      </c>
      <c r="D1238" s="52" t="str">
        <f>IF(Inventaires!H1239="","",Inventaires!H1239)</f>
        <v/>
      </c>
      <c r="E1238" s="37" t="str">
        <f t="shared" si="114"/>
        <v/>
      </c>
      <c r="F1238" s="37" t="str">
        <f>IF(OR(Inventaires!H1239="",Rapport!A$2&lt;&gt;Inventaires!H1239),"",Inventaires!I1239)</f>
        <v/>
      </c>
      <c r="G1238" s="37" t="str">
        <f t="shared" si="115"/>
        <v/>
      </c>
      <c r="H1238" s="37" t="str">
        <f>IF(OR(F1238&lt;&gt;Rapport!$C$1,F1238=""),"",ROW())</f>
        <v/>
      </c>
      <c r="I1238" s="52" t="str">
        <f ca="1">IF(COUNTIF($I$3:I1237,F1238)&lt;1,F1238,"")</f>
        <v/>
      </c>
      <c r="J1238" s="37" t="str">
        <f t="shared" ca="1" si="116"/>
        <v/>
      </c>
      <c r="K1238" s="51" t="str">
        <f>IF(Inventaires!I1239="","",Inventaires!I1239)</f>
        <v/>
      </c>
      <c r="L1238" s="37" t="str">
        <f t="shared" si="119"/>
        <v/>
      </c>
    </row>
    <row r="1239" spans="1:12" x14ac:dyDescent="0.3">
      <c r="A1239" s="53" t="str">
        <f t="shared" ca="1" si="117"/>
        <v/>
      </c>
      <c r="B1239" s="54" t="str">
        <f t="shared" ca="1" si="118"/>
        <v/>
      </c>
      <c r="D1239" s="52" t="str">
        <f>IF(Inventaires!H1240="","",Inventaires!H1240)</f>
        <v/>
      </c>
      <c r="E1239" s="37" t="str">
        <f t="shared" si="114"/>
        <v/>
      </c>
      <c r="F1239" s="37" t="str">
        <f>IF(OR(Inventaires!H1240="",Rapport!A$2&lt;&gt;Inventaires!H1240),"",Inventaires!I1240)</f>
        <v/>
      </c>
      <c r="G1239" s="37" t="str">
        <f t="shared" si="115"/>
        <v/>
      </c>
      <c r="H1239" s="37" t="str">
        <f>IF(OR(F1239&lt;&gt;Rapport!$C$1,F1239=""),"",ROW())</f>
        <v/>
      </c>
      <c r="I1239" s="52" t="str">
        <f ca="1">IF(COUNTIF($I$3:I1238,F1239)&lt;1,F1239,"")</f>
        <v/>
      </c>
      <c r="J1239" s="37" t="str">
        <f t="shared" ca="1" si="116"/>
        <v/>
      </c>
      <c r="K1239" s="51" t="str">
        <f>IF(Inventaires!I1240="","",Inventaires!I1240)</f>
        <v/>
      </c>
      <c r="L1239" s="37" t="str">
        <f t="shared" si="119"/>
        <v/>
      </c>
    </row>
    <row r="1240" spans="1:12" x14ac:dyDescent="0.3">
      <c r="A1240" s="53" t="str">
        <f t="shared" ca="1" si="117"/>
        <v/>
      </c>
      <c r="B1240" s="54" t="str">
        <f t="shared" ca="1" si="118"/>
        <v/>
      </c>
      <c r="D1240" s="52" t="str">
        <f>IF(Inventaires!H1241="","",Inventaires!H1241)</f>
        <v/>
      </c>
      <c r="E1240" s="37" t="str">
        <f t="shared" si="114"/>
        <v/>
      </c>
      <c r="F1240" s="37" t="str">
        <f>IF(OR(Inventaires!H1241="",Rapport!A$2&lt;&gt;Inventaires!H1241),"",Inventaires!I1241)</f>
        <v/>
      </c>
      <c r="G1240" s="37" t="str">
        <f t="shared" si="115"/>
        <v/>
      </c>
      <c r="H1240" s="37" t="str">
        <f>IF(OR(F1240&lt;&gt;Rapport!$C$1,F1240=""),"",ROW())</f>
        <v/>
      </c>
      <c r="I1240" s="52" t="str">
        <f ca="1">IF(COUNTIF($I$3:I1239,F1240)&lt;1,F1240,"")</f>
        <v/>
      </c>
      <c r="J1240" s="37" t="str">
        <f t="shared" ca="1" si="116"/>
        <v/>
      </c>
      <c r="K1240" s="51" t="str">
        <f>IF(Inventaires!I1241="","",Inventaires!I1241)</f>
        <v/>
      </c>
      <c r="L1240" s="37" t="str">
        <f t="shared" si="119"/>
        <v/>
      </c>
    </row>
    <row r="1241" spans="1:12" x14ac:dyDescent="0.3">
      <c r="A1241" s="53" t="str">
        <f t="shared" ca="1" si="117"/>
        <v/>
      </c>
      <c r="B1241" s="54" t="str">
        <f t="shared" ca="1" si="118"/>
        <v/>
      </c>
      <c r="D1241" s="52" t="str">
        <f>IF(Inventaires!H1242="","",Inventaires!H1242)</f>
        <v/>
      </c>
      <c r="E1241" s="37" t="str">
        <f t="shared" si="114"/>
        <v/>
      </c>
      <c r="F1241" s="37" t="str">
        <f>IF(OR(Inventaires!H1242="",Rapport!A$2&lt;&gt;Inventaires!H1242),"",Inventaires!I1242)</f>
        <v/>
      </c>
      <c r="G1241" s="37" t="str">
        <f t="shared" si="115"/>
        <v/>
      </c>
      <c r="H1241" s="37" t="str">
        <f>IF(OR(F1241&lt;&gt;Rapport!$C$1,F1241=""),"",ROW())</f>
        <v/>
      </c>
      <c r="I1241" s="52" t="str">
        <f ca="1">IF(COUNTIF($I$3:I1240,F1241)&lt;1,F1241,"")</f>
        <v/>
      </c>
      <c r="J1241" s="37" t="str">
        <f t="shared" ca="1" si="116"/>
        <v/>
      </c>
      <c r="K1241" s="51" t="str">
        <f>IF(Inventaires!I1242="","",Inventaires!I1242)</f>
        <v/>
      </c>
      <c r="L1241" s="37" t="str">
        <f t="shared" si="119"/>
        <v/>
      </c>
    </row>
    <row r="1242" spans="1:12" x14ac:dyDescent="0.3">
      <c r="A1242" s="53" t="str">
        <f t="shared" ca="1" si="117"/>
        <v/>
      </c>
      <c r="B1242" s="54" t="str">
        <f t="shared" ca="1" si="118"/>
        <v/>
      </c>
      <c r="D1242" s="52" t="str">
        <f>IF(Inventaires!H1243="","",Inventaires!H1243)</f>
        <v/>
      </c>
      <c r="E1242" s="37" t="str">
        <f t="shared" si="114"/>
        <v/>
      </c>
      <c r="F1242" s="37" t="str">
        <f>IF(OR(Inventaires!H1243="",Rapport!A$2&lt;&gt;Inventaires!H1243),"",Inventaires!I1243)</f>
        <v/>
      </c>
      <c r="G1242" s="37" t="str">
        <f t="shared" si="115"/>
        <v/>
      </c>
      <c r="H1242" s="37" t="str">
        <f>IF(OR(F1242&lt;&gt;Rapport!$C$1,F1242=""),"",ROW())</f>
        <v/>
      </c>
      <c r="I1242" s="52" t="str">
        <f ca="1">IF(COUNTIF($I$3:I1241,F1242)&lt;1,F1242,"")</f>
        <v/>
      </c>
      <c r="J1242" s="37" t="str">
        <f t="shared" ca="1" si="116"/>
        <v/>
      </c>
      <c r="K1242" s="51" t="str">
        <f>IF(Inventaires!I1243="","",Inventaires!I1243)</f>
        <v/>
      </c>
      <c r="L1242" s="37" t="str">
        <f t="shared" si="119"/>
        <v/>
      </c>
    </row>
    <row r="1243" spans="1:12" x14ac:dyDescent="0.3">
      <c r="A1243" s="53" t="str">
        <f t="shared" ca="1" si="117"/>
        <v/>
      </c>
      <c r="B1243" s="54" t="str">
        <f t="shared" ca="1" si="118"/>
        <v/>
      </c>
      <c r="D1243" s="52" t="str">
        <f>IF(Inventaires!H1244="","",Inventaires!H1244)</f>
        <v/>
      </c>
      <c r="E1243" s="37" t="str">
        <f t="shared" si="114"/>
        <v/>
      </c>
      <c r="F1243" s="37" t="str">
        <f>IF(OR(Inventaires!H1244="",Rapport!A$2&lt;&gt;Inventaires!H1244),"",Inventaires!I1244)</f>
        <v/>
      </c>
      <c r="G1243" s="37" t="str">
        <f t="shared" si="115"/>
        <v/>
      </c>
      <c r="H1243" s="37" t="str">
        <f>IF(OR(F1243&lt;&gt;Rapport!$C$1,F1243=""),"",ROW())</f>
        <v/>
      </c>
      <c r="I1243" s="52" t="str">
        <f ca="1">IF(COUNTIF($I$3:I1242,F1243)&lt;1,F1243,"")</f>
        <v/>
      </c>
      <c r="J1243" s="37" t="str">
        <f t="shared" ca="1" si="116"/>
        <v/>
      </c>
      <c r="K1243" s="51" t="str">
        <f>IF(Inventaires!I1244="","",Inventaires!I1244)</f>
        <v/>
      </c>
      <c r="L1243" s="37" t="str">
        <f t="shared" si="119"/>
        <v/>
      </c>
    </row>
    <row r="1244" spans="1:12" x14ac:dyDescent="0.3">
      <c r="A1244" s="53" t="str">
        <f t="shared" ca="1" si="117"/>
        <v/>
      </c>
      <c r="B1244" s="54" t="str">
        <f t="shared" ca="1" si="118"/>
        <v/>
      </c>
      <c r="D1244" s="52" t="str">
        <f>IF(Inventaires!H1245="","",Inventaires!H1245)</f>
        <v/>
      </c>
      <c r="E1244" s="37" t="str">
        <f t="shared" si="114"/>
        <v/>
      </c>
      <c r="F1244" s="37" t="str">
        <f>IF(OR(Inventaires!H1245="",Rapport!A$2&lt;&gt;Inventaires!H1245),"",Inventaires!I1245)</f>
        <v/>
      </c>
      <c r="G1244" s="37" t="str">
        <f t="shared" si="115"/>
        <v/>
      </c>
      <c r="H1244" s="37" t="str">
        <f>IF(OR(F1244&lt;&gt;Rapport!$C$1,F1244=""),"",ROW())</f>
        <v/>
      </c>
      <c r="I1244" s="52" t="str">
        <f ca="1">IF(COUNTIF($I$3:I1243,F1244)&lt;1,F1244,"")</f>
        <v/>
      </c>
      <c r="J1244" s="37" t="str">
        <f t="shared" ca="1" si="116"/>
        <v/>
      </c>
      <c r="K1244" s="51" t="str">
        <f>IF(Inventaires!I1245="","",Inventaires!I1245)</f>
        <v/>
      </c>
      <c r="L1244" s="37" t="str">
        <f t="shared" si="119"/>
        <v/>
      </c>
    </row>
    <row r="1245" spans="1:12" x14ac:dyDescent="0.3">
      <c r="A1245" s="53" t="str">
        <f t="shared" ca="1" si="117"/>
        <v/>
      </c>
      <c r="B1245" s="54" t="str">
        <f t="shared" ca="1" si="118"/>
        <v/>
      </c>
      <c r="D1245" s="52" t="str">
        <f>IF(Inventaires!H1246="","",Inventaires!H1246)</f>
        <v/>
      </c>
      <c r="E1245" s="37" t="str">
        <f t="shared" si="114"/>
        <v/>
      </c>
      <c r="F1245" s="37" t="str">
        <f>IF(OR(Inventaires!H1246="",Rapport!A$2&lt;&gt;Inventaires!H1246),"",Inventaires!I1246)</f>
        <v/>
      </c>
      <c r="G1245" s="37" t="str">
        <f t="shared" si="115"/>
        <v/>
      </c>
      <c r="H1245" s="37" t="str">
        <f>IF(OR(F1245&lt;&gt;Rapport!$C$1,F1245=""),"",ROW())</f>
        <v/>
      </c>
      <c r="I1245" s="52" t="str">
        <f ca="1">IF(COUNTIF($I$3:I1244,F1245)&lt;1,F1245,"")</f>
        <v/>
      </c>
      <c r="J1245" s="37" t="str">
        <f t="shared" ca="1" si="116"/>
        <v/>
      </c>
      <c r="K1245" s="51" t="str">
        <f>IF(Inventaires!I1246="","",Inventaires!I1246)</f>
        <v/>
      </c>
      <c r="L1245" s="37" t="str">
        <f t="shared" si="119"/>
        <v/>
      </c>
    </row>
    <row r="1246" spans="1:12" x14ac:dyDescent="0.3">
      <c r="A1246" s="53" t="str">
        <f t="shared" ca="1" si="117"/>
        <v/>
      </c>
      <c r="B1246" s="54" t="str">
        <f t="shared" ca="1" si="118"/>
        <v/>
      </c>
      <c r="D1246" s="52" t="str">
        <f>IF(Inventaires!H1247="","",Inventaires!H1247)</f>
        <v/>
      </c>
      <c r="E1246" s="37" t="str">
        <f t="shared" si="114"/>
        <v/>
      </c>
      <c r="F1246" s="37" t="str">
        <f>IF(OR(Inventaires!H1247="",Rapport!A$2&lt;&gt;Inventaires!H1247),"",Inventaires!I1247)</f>
        <v/>
      </c>
      <c r="G1246" s="37" t="str">
        <f t="shared" si="115"/>
        <v/>
      </c>
      <c r="H1246" s="37" t="str">
        <f>IF(OR(F1246&lt;&gt;Rapport!$C$1,F1246=""),"",ROW())</f>
        <v/>
      </c>
      <c r="I1246" s="52" t="str">
        <f ca="1">IF(COUNTIF($I$3:I1245,F1246)&lt;1,F1246,"")</f>
        <v/>
      </c>
      <c r="J1246" s="37" t="str">
        <f t="shared" ca="1" si="116"/>
        <v/>
      </c>
      <c r="K1246" s="51" t="str">
        <f>IF(Inventaires!I1247="","",Inventaires!I1247)</f>
        <v/>
      </c>
      <c r="L1246" s="37" t="str">
        <f t="shared" si="119"/>
        <v/>
      </c>
    </row>
    <row r="1247" spans="1:12" x14ac:dyDescent="0.3">
      <c r="A1247" s="53" t="str">
        <f t="shared" ca="1" si="117"/>
        <v/>
      </c>
      <c r="B1247" s="54" t="str">
        <f t="shared" ca="1" si="118"/>
        <v/>
      </c>
      <c r="D1247" s="52" t="str">
        <f>IF(Inventaires!H1248="","",Inventaires!H1248)</f>
        <v/>
      </c>
      <c r="E1247" s="37" t="str">
        <f t="shared" si="114"/>
        <v/>
      </c>
      <c r="F1247" s="37" t="str">
        <f>IF(OR(Inventaires!H1248="",Rapport!A$2&lt;&gt;Inventaires!H1248),"",Inventaires!I1248)</f>
        <v/>
      </c>
      <c r="G1247" s="37" t="str">
        <f t="shared" si="115"/>
        <v/>
      </c>
      <c r="H1247" s="37" t="str">
        <f>IF(OR(F1247&lt;&gt;Rapport!$C$1,F1247=""),"",ROW())</f>
        <v/>
      </c>
      <c r="I1247" s="52" t="str">
        <f ca="1">IF(COUNTIF($I$3:I1246,F1247)&lt;1,F1247,"")</f>
        <v/>
      </c>
      <c r="J1247" s="37" t="str">
        <f t="shared" ca="1" si="116"/>
        <v/>
      </c>
      <c r="K1247" s="51" t="str">
        <f>IF(Inventaires!I1248="","",Inventaires!I1248)</f>
        <v/>
      </c>
      <c r="L1247" s="37" t="str">
        <f t="shared" si="119"/>
        <v/>
      </c>
    </row>
    <row r="1248" spans="1:12" x14ac:dyDescent="0.3">
      <c r="A1248" s="53" t="str">
        <f t="shared" ca="1" si="117"/>
        <v/>
      </c>
      <c r="B1248" s="54" t="str">
        <f t="shared" ca="1" si="118"/>
        <v/>
      </c>
      <c r="D1248" s="52" t="str">
        <f>IF(Inventaires!H1249="","",Inventaires!H1249)</f>
        <v/>
      </c>
      <c r="E1248" s="37" t="str">
        <f t="shared" si="114"/>
        <v/>
      </c>
      <c r="F1248" s="37" t="str">
        <f>IF(OR(Inventaires!H1249="",Rapport!A$2&lt;&gt;Inventaires!H1249),"",Inventaires!I1249)</f>
        <v/>
      </c>
      <c r="G1248" s="37" t="str">
        <f t="shared" si="115"/>
        <v/>
      </c>
      <c r="H1248" s="37" t="str">
        <f>IF(OR(F1248&lt;&gt;Rapport!$C$1,F1248=""),"",ROW())</f>
        <v/>
      </c>
      <c r="I1248" s="52" t="str">
        <f ca="1">IF(COUNTIF($I$3:I1247,F1248)&lt;1,F1248,"")</f>
        <v/>
      </c>
      <c r="J1248" s="37" t="str">
        <f t="shared" ca="1" si="116"/>
        <v/>
      </c>
      <c r="K1248" s="51" t="str">
        <f>IF(Inventaires!I1249="","",Inventaires!I1249)</f>
        <v/>
      </c>
      <c r="L1248" s="37" t="str">
        <f t="shared" si="119"/>
        <v/>
      </c>
    </row>
    <row r="1249" spans="1:12" x14ac:dyDescent="0.3">
      <c r="A1249" s="53" t="str">
        <f t="shared" ca="1" si="117"/>
        <v/>
      </c>
      <c r="B1249" s="54" t="str">
        <f t="shared" ca="1" si="118"/>
        <v/>
      </c>
      <c r="D1249" s="52" t="str">
        <f>IF(Inventaires!H1250="","",Inventaires!H1250)</f>
        <v/>
      </c>
      <c r="E1249" s="37" t="str">
        <f t="shared" si="114"/>
        <v/>
      </c>
      <c r="F1249" s="37" t="str">
        <f>IF(OR(Inventaires!H1250="",Rapport!A$2&lt;&gt;Inventaires!H1250),"",Inventaires!I1250)</f>
        <v/>
      </c>
      <c r="G1249" s="37" t="str">
        <f t="shared" si="115"/>
        <v/>
      </c>
      <c r="H1249" s="37" t="str">
        <f>IF(OR(F1249&lt;&gt;Rapport!$C$1,F1249=""),"",ROW())</f>
        <v/>
      </c>
      <c r="I1249" s="52" t="str">
        <f ca="1">IF(COUNTIF($I$3:I1248,F1249)&lt;1,F1249,"")</f>
        <v/>
      </c>
      <c r="J1249" s="37" t="str">
        <f t="shared" ca="1" si="116"/>
        <v/>
      </c>
      <c r="K1249" s="51" t="str">
        <f>IF(Inventaires!I1250="","",Inventaires!I1250)</f>
        <v/>
      </c>
      <c r="L1249" s="37" t="str">
        <f t="shared" si="119"/>
        <v/>
      </c>
    </row>
    <row r="1250" spans="1:12" x14ac:dyDescent="0.3">
      <c r="A1250" s="53" t="str">
        <f t="shared" ca="1" si="117"/>
        <v/>
      </c>
      <c r="B1250" s="54" t="str">
        <f t="shared" ca="1" si="118"/>
        <v/>
      </c>
      <c r="D1250" s="52" t="str">
        <f>IF(Inventaires!H1251="","",Inventaires!H1251)</f>
        <v/>
      </c>
      <c r="E1250" s="37" t="str">
        <f t="shared" si="114"/>
        <v/>
      </c>
      <c r="F1250" s="37" t="str">
        <f>IF(OR(Inventaires!H1251="",Rapport!A$2&lt;&gt;Inventaires!H1251),"",Inventaires!I1251)</f>
        <v/>
      </c>
      <c r="G1250" s="37" t="str">
        <f t="shared" si="115"/>
        <v/>
      </c>
      <c r="H1250" s="37" t="str">
        <f>IF(OR(F1250&lt;&gt;Rapport!$C$1,F1250=""),"",ROW())</f>
        <v/>
      </c>
      <c r="I1250" s="52" t="str">
        <f ca="1">IF(COUNTIF($I$3:I1249,F1250)&lt;1,F1250,"")</f>
        <v/>
      </c>
      <c r="J1250" s="37" t="str">
        <f t="shared" ca="1" si="116"/>
        <v/>
      </c>
      <c r="K1250" s="51" t="str">
        <f>IF(Inventaires!I1251="","",Inventaires!I1251)</f>
        <v/>
      </c>
      <c r="L1250" s="37" t="str">
        <f t="shared" si="119"/>
        <v/>
      </c>
    </row>
    <row r="1251" spans="1:12" x14ac:dyDescent="0.3">
      <c r="A1251" s="53" t="str">
        <f t="shared" ca="1" si="117"/>
        <v/>
      </c>
      <c r="B1251" s="54" t="str">
        <f t="shared" ca="1" si="118"/>
        <v/>
      </c>
      <c r="D1251" s="52" t="str">
        <f>IF(Inventaires!H1252="","",Inventaires!H1252)</f>
        <v/>
      </c>
      <c r="E1251" s="37" t="str">
        <f t="shared" si="114"/>
        <v/>
      </c>
      <c r="F1251" s="37" t="str">
        <f>IF(OR(Inventaires!H1252="",Rapport!A$2&lt;&gt;Inventaires!H1252),"",Inventaires!I1252)</f>
        <v/>
      </c>
      <c r="G1251" s="37" t="str">
        <f t="shared" si="115"/>
        <v/>
      </c>
      <c r="H1251" s="37" t="str">
        <f>IF(OR(F1251&lt;&gt;Rapport!$C$1,F1251=""),"",ROW())</f>
        <v/>
      </c>
      <c r="I1251" s="52" t="str">
        <f ca="1">IF(COUNTIF($I$3:I1250,F1251)&lt;1,F1251,"")</f>
        <v/>
      </c>
      <c r="J1251" s="37" t="str">
        <f t="shared" ca="1" si="116"/>
        <v/>
      </c>
      <c r="K1251" s="51" t="str">
        <f>IF(Inventaires!I1252="","",Inventaires!I1252)</f>
        <v/>
      </c>
      <c r="L1251" s="37" t="str">
        <f t="shared" si="119"/>
        <v/>
      </c>
    </row>
    <row r="1252" spans="1:12" x14ac:dyDescent="0.3">
      <c r="A1252" s="53" t="str">
        <f t="shared" ca="1" si="117"/>
        <v/>
      </c>
      <c r="B1252" s="54" t="str">
        <f t="shared" ca="1" si="118"/>
        <v/>
      </c>
      <c r="D1252" s="52" t="str">
        <f>IF(Inventaires!H1253="","",Inventaires!H1253)</f>
        <v/>
      </c>
      <c r="E1252" s="37" t="str">
        <f t="shared" si="114"/>
        <v/>
      </c>
      <c r="F1252" s="37" t="str">
        <f>IF(OR(Inventaires!H1253="",Rapport!A$2&lt;&gt;Inventaires!H1253),"",Inventaires!I1253)</f>
        <v/>
      </c>
      <c r="G1252" s="37" t="str">
        <f t="shared" si="115"/>
        <v/>
      </c>
      <c r="H1252" s="37" t="str">
        <f>IF(OR(F1252&lt;&gt;Rapport!$C$1,F1252=""),"",ROW())</f>
        <v/>
      </c>
      <c r="I1252" s="52" t="str">
        <f ca="1">IF(COUNTIF($I$3:I1251,F1252)&lt;1,F1252,"")</f>
        <v/>
      </c>
      <c r="J1252" s="37" t="str">
        <f t="shared" ca="1" si="116"/>
        <v/>
      </c>
      <c r="K1252" s="51" t="str">
        <f>IF(Inventaires!I1253="","",Inventaires!I1253)</f>
        <v/>
      </c>
      <c r="L1252" s="37" t="str">
        <f t="shared" si="119"/>
        <v/>
      </c>
    </row>
    <row r="1253" spans="1:12" x14ac:dyDescent="0.3">
      <c r="A1253" s="53" t="str">
        <f t="shared" ca="1" si="117"/>
        <v/>
      </c>
      <c r="B1253" s="54" t="str">
        <f t="shared" ca="1" si="118"/>
        <v/>
      </c>
      <c r="D1253" s="52" t="str">
        <f>IF(Inventaires!H1254="","",Inventaires!H1254)</f>
        <v/>
      </c>
      <c r="E1253" s="37" t="str">
        <f t="shared" si="114"/>
        <v/>
      </c>
      <c r="F1253" s="37" t="str">
        <f>IF(OR(Inventaires!H1254="",Rapport!A$2&lt;&gt;Inventaires!H1254),"",Inventaires!I1254)</f>
        <v/>
      </c>
      <c r="G1253" s="37" t="str">
        <f t="shared" si="115"/>
        <v/>
      </c>
      <c r="H1253" s="37" t="str">
        <f>IF(OR(F1253&lt;&gt;Rapport!$C$1,F1253=""),"",ROW())</f>
        <v/>
      </c>
      <c r="I1253" s="52" t="str">
        <f ca="1">IF(COUNTIF($I$3:I1252,F1253)&lt;1,F1253,"")</f>
        <v/>
      </c>
      <c r="J1253" s="37" t="str">
        <f t="shared" ca="1" si="116"/>
        <v/>
      </c>
      <c r="K1253" s="51" t="str">
        <f>IF(Inventaires!I1254="","",Inventaires!I1254)</f>
        <v/>
      </c>
      <c r="L1253" s="37" t="str">
        <f t="shared" si="119"/>
        <v/>
      </c>
    </row>
    <row r="1254" spans="1:12" x14ac:dyDescent="0.3">
      <c r="A1254" s="53" t="str">
        <f t="shared" ca="1" si="117"/>
        <v/>
      </c>
      <c r="B1254" s="54" t="str">
        <f t="shared" ca="1" si="118"/>
        <v/>
      </c>
      <c r="D1254" s="52" t="str">
        <f>IF(Inventaires!H1255="","",Inventaires!H1255)</f>
        <v/>
      </c>
      <c r="E1254" s="37" t="str">
        <f t="shared" si="114"/>
        <v/>
      </c>
      <c r="F1254" s="37" t="str">
        <f>IF(OR(Inventaires!H1255="",Rapport!A$2&lt;&gt;Inventaires!H1255),"",Inventaires!I1255)</f>
        <v/>
      </c>
      <c r="G1254" s="37" t="str">
        <f t="shared" si="115"/>
        <v/>
      </c>
      <c r="H1254" s="37" t="str">
        <f>IF(OR(F1254&lt;&gt;Rapport!$C$1,F1254=""),"",ROW())</f>
        <v/>
      </c>
      <c r="I1254" s="52" t="str">
        <f ca="1">IF(COUNTIF($I$3:I1253,F1254)&lt;1,F1254,"")</f>
        <v/>
      </c>
      <c r="J1254" s="37" t="str">
        <f t="shared" ca="1" si="116"/>
        <v/>
      </c>
      <c r="K1254" s="51" t="str">
        <f>IF(Inventaires!I1255="","",Inventaires!I1255)</f>
        <v/>
      </c>
      <c r="L1254" s="37" t="str">
        <f t="shared" si="119"/>
        <v/>
      </c>
    </row>
    <row r="1255" spans="1:12" x14ac:dyDescent="0.3">
      <c r="A1255" s="53" t="str">
        <f t="shared" ca="1" si="117"/>
        <v/>
      </c>
      <c r="B1255" s="54" t="str">
        <f t="shared" ca="1" si="118"/>
        <v/>
      </c>
      <c r="D1255" s="52" t="str">
        <f>IF(Inventaires!H1256="","",Inventaires!H1256)</f>
        <v/>
      </c>
      <c r="E1255" s="37" t="str">
        <f t="shared" si="114"/>
        <v/>
      </c>
      <c r="F1255" s="37" t="str">
        <f>IF(OR(Inventaires!H1256="",Rapport!A$2&lt;&gt;Inventaires!H1256),"",Inventaires!I1256)</f>
        <v/>
      </c>
      <c r="G1255" s="37" t="str">
        <f t="shared" si="115"/>
        <v/>
      </c>
      <c r="H1255" s="37" t="str">
        <f>IF(OR(F1255&lt;&gt;Rapport!$C$1,F1255=""),"",ROW())</f>
        <v/>
      </c>
      <c r="I1255" s="52" t="str">
        <f ca="1">IF(COUNTIF($I$3:I1254,F1255)&lt;1,F1255,"")</f>
        <v/>
      </c>
      <c r="J1255" s="37" t="str">
        <f t="shared" ca="1" si="116"/>
        <v/>
      </c>
      <c r="K1255" s="51" t="str">
        <f>IF(Inventaires!I1256="","",Inventaires!I1256)</f>
        <v/>
      </c>
      <c r="L1255" s="37" t="str">
        <f t="shared" si="119"/>
        <v/>
      </c>
    </row>
    <row r="1256" spans="1:12" x14ac:dyDescent="0.3">
      <c r="A1256" s="53" t="str">
        <f t="shared" ca="1" si="117"/>
        <v/>
      </c>
      <c r="B1256" s="54" t="str">
        <f t="shared" ca="1" si="118"/>
        <v/>
      </c>
      <c r="D1256" s="52" t="str">
        <f>IF(Inventaires!H1257="","",Inventaires!H1257)</f>
        <v/>
      </c>
      <c r="E1256" s="37" t="str">
        <f t="shared" si="114"/>
        <v/>
      </c>
      <c r="F1256" s="37" t="str">
        <f>IF(OR(Inventaires!H1257="",Rapport!A$2&lt;&gt;Inventaires!H1257),"",Inventaires!I1257)</f>
        <v/>
      </c>
      <c r="G1256" s="37" t="str">
        <f t="shared" si="115"/>
        <v/>
      </c>
      <c r="H1256" s="37" t="str">
        <f>IF(OR(F1256&lt;&gt;Rapport!$C$1,F1256=""),"",ROW())</f>
        <v/>
      </c>
      <c r="I1256" s="52" t="str">
        <f ca="1">IF(COUNTIF($I$3:I1255,F1256)&lt;1,F1256,"")</f>
        <v/>
      </c>
      <c r="J1256" s="37" t="str">
        <f t="shared" ca="1" si="116"/>
        <v/>
      </c>
      <c r="K1256" s="51" t="str">
        <f>IF(Inventaires!I1257="","",Inventaires!I1257)</f>
        <v/>
      </c>
      <c r="L1256" s="37" t="str">
        <f t="shared" si="119"/>
        <v/>
      </c>
    </row>
    <row r="1257" spans="1:12" x14ac:dyDescent="0.3">
      <c r="A1257" s="53" t="str">
        <f t="shared" ca="1" si="117"/>
        <v/>
      </c>
      <c r="B1257" s="54" t="str">
        <f t="shared" ca="1" si="118"/>
        <v/>
      </c>
      <c r="D1257" s="52" t="str">
        <f>IF(Inventaires!H1258="","",Inventaires!H1258)</f>
        <v/>
      </c>
      <c r="E1257" s="37" t="str">
        <f t="shared" si="114"/>
        <v/>
      </c>
      <c r="F1257" s="37" t="str">
        <f>IF(OR(Inventaires!H1258="",Rapport!A$2&lt;&gt;Inventaires!H1258),"",Inventaires!I1258)</f>
        <v/>
      </c>
      <c r="G1257" s="37" t="str">
        <f t="shared" si="115"/>
        <v/>
      </c>
      <c r="H1257" s="37" t="str">
        <f>IF(OR(F1257&lt;&gt;Rapport!$C$1,F1257=""),"",ROW())</f>
        <v/>
      </c>
      <c r="I1257" s="52" t="str">
        <f ca="1">IF(COUNTIF($I$3:I1256,F1257)&lt;1,F1257,"")</f>
        <v/>
      </c>
      <c r="J1257" s="37" t="str">
        <f t="shared" ca="1" si="116"/>
        <v/>
      </c>
      <c r="K1257" s="51" t="str">
        <f>IF(Inventaires!I1258="","",Inventaires!I1258)</f>
        <v/>
      </c>
      <c r="L1257" s="37" t="str">
        <f t="shared" si="119"/>
        <v/>
      </c>
    </row>
    <row r="1258" spans="1:12" x14ac:dyDescent="0.3">
      <c r="A1258" s="53" t="str">
        <f t="shared" ca="1" si="117"/>
        <v/>
      </c>
      <c r="B1258" s="54" t="str">
        <f t="shared" ca="1" si="118"/>
        <v/>
      </c>
      <c r="D1258" s="52" t="str">
        <f>IF(Inventaires!H1259="","",Inventaires!H1259)</f>
        <v/>
      </c>
      <c r="E1258" s="37" t="str">
        <f t="shared" si="114"/>
        <v/>
      </c>
      <c r="F1258" s="37" t="str">
        <f>IF(OR(Inventaires!H1259="",Rapport!A$2&lt;&gt;Inventaires!H1259),"",Inventaires!I1259)</f>
        <v/>
      </c>
      <c r="G1258" s="37" t="str">
        <f t="shared" si="115"/>
        <v/>
      </c>
      <c r="H1258" s="37" t="str">
        <f>IF(OR(F1258&lt;&gt;Rapport!$C$1,F1258=""),"",ROW())</f>
        <v/>
      </c>
      <c r="I1258" s="52" t="str">
        <f ca="1">IF(COUNTIF($I$3:I1257,F1258)&lt;1,F1258,"")</f>
        <v/>
      </c>
      <c r="J1258" s="37" t="str">
        <f t="shared" ca="1" si="116"/>
        <v/>
      </c>
      <c r="K1258" s="51" t="str">
        <f>IF(Inventaires!I1259="","",Inventaires!I1259)</f>
        <v/>
      </c>
      <c r="L1258" s="37" t="str">
        <f t="shared" si="119"/>
        <v/>
      </c>
    </row>
    <row r="1259" spans="1:12" x14ac:dyDescent="0.3">
      <c r="A1259" s="53" t="str">
        <f t="shared" ca="1" si="117"/>
        <v/>
      </c>
      <c r="B1259" s="54" t="str">
        <f t="shared" ca="1" si="118"/>
        <v/>
      </c>
      <c r="D1259" s="52" t="str">
        <f>IF(Inventaires!H1260="","",Inventaires!H1260)</f>
        <v/>
      </c>
      <c r="E1259" s="37" t="str">
        <f t="shared" si="114"/>
        <v/>
      </c>
      <c r="F1259" s="37" t="str">
        <f>IF(OR(Inventaires!H1260="",Rapport!A$2&lt;&gt;Inventaires!H1260),"",Inventaires!I1260)</f>
        <v/>
      </c>
      <c r="G1259" s="37" t="str">
        <f t="shared" si="115"/>
        <v/>
      </c>
      <c r="H1259" s="37" t="str">
        <f>IF(OR(F1259&lt;&gt;Rapport!$C$1,F1259=""),"",ROW())</f>
        <v/>
      </c>
      <c r="I1259" s="52" t="str">
        <f ca="1">IF(COUNTIF($I$3:I1258,F1259)&lt;1,F1259,"")</f>
        <v/>
      </c>
      <c r="J1259" s="37" t="str">
        <f t="shared" ca="1" si="116"/>
        <v/>
      </c>
      <c r="K1259" s="51" t="str">
        <f>IF(Inventaires!I1260="","",Inventaires!I1260)</f>
        <v/>
      </c>
      <c r="L1259" s="37" t="str">
        <f t="shared" si="119"/>
        <v/>
      </c>
    </row>
    <row r="1260" spans="1:12" x14ac:dyDescent="0.3">
      <c r="A1260" s="53" t="str">
        <f t="shared" ca="1" si="117"/>
        <v/>
      </c>
      <c r="B1260" s="54" t="str">
        <f t="shared" ca="1" si="118"/>
        <v/>
      </c>
      <c r="D1260" s="52" t="str">
        <f>IF(Inventaires!H1261="","",Inventaires!H1261)</f>
        <v/>
      </c>
      <c r="E1260" s="37" t="str">
        <f t="shared" si="114"/>
        <v/>
      </c>
      <c r="F1260" s="37" t="str">
        <f>IF(OR(Inventaires!H1261="",Rapport!A$2&lt;&gt;Inventaires!H1261),"",Inventaires!I1261)</f>
        <v/>
      </c>
      <c r="G1260" s="37" t="str">
        <f t="shared" si="115"/>
        <v/>
      </c>
      <c r="H1260" s="37" t="str">
        <f>IF(OR(F1260&lt;&gt;Rapport!$C$1,F1260=""),"",ROW())</f>
        <v/>
      </c>
      <c r="I1260" s="52" t="str">
        <f ca="1">IF(COUNTIF($I$3:I1259,F1260)&lt;1,F1260,"")</f>
        <v/>
      </c>
      <c r="J1260" s="37" t="str">
        <f t="shared" ca="1" si="116"/>
        <v/>
      </c>
      <c r="K1260" s="51" t="str">
        <f>IF(Inventaires!I1261="","",Inventaires!I1261)</f>
        <v/>
      </c>
      <c r="L1260" s="37" t="str">
        <f t="shared" si="119"/>
        <v/>
      </c>
    </row>
    <row r="1261" spans="1:12" x14ac:dyDescent="0.3">
      <c r="A1261" s="53" t="str">
        <f t="shared" ca="1" si="117"/>
        <v/>
      </c>
      <c r="B1261" s="54" t="str">
        <f t="shared" ca="1" si="118"/>
        <v/>
      </c>
      <c r="D1261" s="52" t="str">
        <f>IF(Inventaires!H1262="","",Inventaires!H1262)</f>
        <v/>
      </c>
      <c r="E1261" s="37" t="str">
        <f t="shared" si="114"/>
        <v/>
      </c>
      <c r="F1261" s="37" t="str">
        <f>IF(OR(Inventaires!H1262="",Rapport!A$2&lt;&gt;Inventaires!H1262),"",Inventaires!I1262)</f>
        <v/>
      </c>
      <c r="G1261" s="37" t="str">
        <f t="shared" si="115"/>
        <v/>
      </c>
      <c r="H1261" s="37" t="str">
        <f>IF(OR(F1261&lt;&gt;Rapport!$C$1,F1261=""),"",ROW())</f>
        <v/>
      </c>
      <c r="I1261" s="52" t="str">
        <f ca="1">IF(COUNTIF($I$3:I1260,F1261)&lt;1,F1261,"")</f>
        <v/>
      </c>
      <c r="J1261" s="37" t="str">
        <f t="shared" ca="1" si="116"/>
        <v/>
      </c>
      <c r="K1261" s="51" t="str">
        <f>IF(Inventaires!I1262="","",Inventaires!I1262)</f>
        <v/>
      </c>
      <c r="L1261" s="37" t="str">
        <f t="shared" si="119"/>
        <v/>
      </c>
    </row>
    <row r="1262" spans="1:12" x14ac:dyDescent="0.3">
      <c r="A1262" s="53" t="str">
        <f t="shared" ca="1" si="117"/>
        <v/>
      </c>
      <c r="B1262" s="54" t="str">
        <f t="shared" ca="1" si="118"/>
        <v/>
      </c>
      <c r="D1262" s="52" t="str">
        <f>IF(Inventaires!H1263="","",Inventaires!H1263)</f>
        <v/>
      </c>
      <c r="E1262" s="37" t="str">
        <f t="shared" si="114"/>
        <v/>
      </c>
      <c r="F1262" s="37" t="str">
        <f>IF(OR(Inventaires!H1263="",Rapport!A$2&lt;&gt;Inventaires!H1263),"",Inventaires!I1263)</f>
        <v/>
      </c>
      <c r="G1262" s="37" t="str">
        <f t="shared" si="115"/>
        <v/>
      </c>
      <c r="H1262" s="37" t="str">
        <f>IF(OR(F1262&lt;&gt;Rapport!$C$1,F1262=""),"",ROW())</f>
        <v/>
      </c>
      <c r="I1262" s="52" t="str">
        <f ca="1">IF(COUNTIF($I$3:I1261,F1262)&lt;1,F1262,"")</f>
        <v/>
      </c>
      <c r="J1262" s="37" t="str">
        <f t="shared" ca="1" si="116"/>
        <v/>
      </c>
      <c r="K1262" s="51" t="str">
        <f>IF(Inventaires!I1263="","",Inventaires!I1263)</f>
        <v/>
      </c>
      <c r="L1262" s="37" t="str">
        <f t="shared" si="119"/>
        <v/>
      </c>
    </row>
    <row r="1263" spans="1:12" x14ac:dyDescent="0.3">
      <c r="A1263" s="53" t="str">
        <f t="shared" ca="1" si="117"/>
        <v/>
      </c>
      <c r="B1263" s="54" t="str">
        <f t="shared" ca="1" si="118"/>
        <v/>
      </c>
      <c r="D1263" s="52" t="str">
        <f>IF(Inventaires!H1264="","",Inventaires!H1264)</f>
        <v/>
      </c>
      <c r="E1263" s="37" t="str">
        <f t="shared" si="114"/>
        <v/>
      </c>
      <c r="F1263" s="37" t="str">
        <f>IF(OR(Inventaires!H1264="",Rapport!A$2&lt;&gt;Inventaires!H1264),"",Inventaires!I1264)</f>
        <v/>
      </c>
      <c r="G1263" s="37" t="str">
        <f t="shared" si="115"/>
        <v/>
      </c>
      <c r="H1263" s="37" t="str">
        <f>IF(OR(F1263&lt;&gt;Rapport!$C$1,F1263=""),"",ROW())</f>
        <v/>
      </c>
      <c r="I1263" s="52" t="str">
        <f ca="1">IF(COUNTIF($I$3:I1262,F1263)&lt;1,F1263,"")</f>
        <v/>
      </c>
      <c r="J1263" s="37" t="str">
        <f t="shared" ca="1" si="116"/>
        <v/>
      </c>
      <c r="K1263" s="51" t="str">
        <f>IF(Inventaires!I1264="","",Inventaires!I1264)</f>
        <v/>
      </c>
      <c r="L1263" s="37" t="str">
        <f t="shared" si="119"/>
        <v/>
      </c>
    </row>
    <row r="1264" spans="1:12" x14ac:dyDescent="0.3">
      <c r="A1264" s="53" t="str">
        <f t="shared" ca="1" si="117"/>
        <v/>
      </c>
      <c r="B1264" s="54" t="str">
        <f t="shared" ca="1" si="118"/>
        <v/>
      </c>
      <c r="D1264" s="52" t="str">
        <f>IF(Inventaires!H1265="","",Inventaires!H1265)</f>
        <v/>
      </c>
      <c r="E1264" s="37" t="str">
        <f t="shared" si="114"/>
        <v/>
      </c>
      <c r="F1264" s="37" t="str">
        <f>IF(OR(Inventaires!H1265="",Rapport!A$2&lt;&gt;Inventaires!H1265),"",Inventaires!I1265)</f>
        <v/>
      </c>
      <c r="G1264" s="37" t="str">
        <f t="shared" si="115"/>
        <v/>
      </c>
      <c r="H1264" s="37" t="str">
        <f>IF(OR(F1264&lt;&gt;Rapport!$C$1,F1264=""),"",ROW())</f>
        <v/>
      </c>
      <c r="I1264" s="52" t="str">
        <f ca="1">IF(COUNTIF($I$3:I1263,F1264)&lt;1,F1264,"")</f>
        <v/>
      </c>
      <c r="J1264" s="37" t="str">
        <f t="shared" ca="1" si="116"/>
        <v/>
      </c>
      <c r="K1264" s="51" t="str">
        <f>IF(Inventaires!I1265="","",Inventaires!I1265)</f>
        <v/>
      </c>
      <c r="L1264" s="37" t="str">
        <f t="shared" si="119"/>
        <v/>
      </c>
    </row>
    <row r="1265" spans="1:12" x14ac:dyDescent="0.3">
      <c r="A1265" s="53" t="str">
        <f t="shared" ca="1" si="117"/>
        <v/>
      </c>
      <c r="B1265" s="54" t="str">
        <f t="shared" ca="1" si="118"/>
        <v/>
      </c>
      <c r="D1265" s="52" t="str">
        <f>IF(Inventaires!H1266="","",Inventaires!H1266)</f>
        <v/>
      </c>
      <c r="E1265" s="37" t="str">
        <f t="shared" si="114"/>
        <v/>
      </c>
      <c r="F1265" s="37" t="str">
        <f>IF(OR(Inventaires!H1266="",Rapport!A$2&lt;&gt;Inventaires!H1266),"",Inventaires!I1266)</f>
        <v/>
      </c>
      <c r="G1265" s="37" t="str">
        <f t="shared" si="115"/>
        <v/>
      </c>
      <c r="H1265" s="37" t="str">
        <f>IF(OR(F1265&lt;&gt;Rapport!$C$1,F1265=""),"",ROW())</f>
        <v/>
      </c>
      <c r="I1265" s="52" t="str">
        <f ca="1">IF(COUNTIF($I$3:I1264,F1265)&lt;1,F1265,"")</f>
        <v/>
      </c>
      <c r="J1265" s="37" t="str">
        <f t="shared" ca="1" si="116"/>
        <v/>
      </c>
      <c r="K1265" s="51" t="str">
        <f>IF(Inventaires!I1266="","",Inventaires!I1266)</f>
        <v/>
      </c>
      <c r="L1265" s="37" t="str">
        <f t="shared" si="119"/>
        <v/>
      </c>
    </row>
    <row r="1266" spans="1:12" x14ac:dyDescent="0.3">
      <c r="A1266" s="53" t="str">
        <f t="shared" ca="1" si="117"/>
        <v/>
      </c>
      <c r="B1266" s="54" t="str">
        <f t="shared" ca="1" si="118"/>
        <v/>
      </c>
      <c r="D1266" s="52" t="str">
        <f>IF(Inventaires!H1267="","",Inventaires!H1267)</f>
        <v/>
      </c>
      <c r="E1266" s="37" t="str">
        <f t="shared" si="114"/>
        <v/>
      </c>
      <c r="F1266" s="37" t="str">
        <f>IF(OR(Inventaires!H1267="",Rapport!A$2&lt;&gt;Inventaires!H1267),"",Inventaires!I1267)</f>
        <v/>
      </c>
      <c r="G1266" s="37" t="str">
        <f t="shared" si="115"/>
        <v/>
      </c>
      <c r="H1266" s="37" t="str">
        <f>IF(OR(F1266&lt;&gt;Rapport!$C$1,F1266=""),"",ROW())</f>
        <v/>
      </c>
      <c r="I1266" s="52" t="str">
        <f ca="1">IF(COUNTIF($I$3:I1265,F1266)&lt;1,F1266,"")</f>
        <v/>
      </c>
      <c r="J1266" s="37" t="str">
        <f t="shared" ca="1" si="116"/>
        <v/>
      </c>
      <c r="K1266" s="51" t="str">
        <f>IF(Inventaires!I1267="","",Inventaires!I1267)</f>
        <v/>
      </c>
      <c r="L1266" s="37" t="str">
        <f t="shared" si="119"/>
        <v/>
      </c>
    </row>
    <row r="1267" spans="1:12" x14ac:dyDescent="0.3">
      <c r="A1267" s="53" t="str">
        <f t="shared" ca="1" si="117"/>
        <v/>
      </c>
      <c r="B1267" s="54" t="str">
        <f t="shared" ca="1" si="118"/>
        <v/>
      </c>
      <c r="D1267" s="52" t="str">
        <f>IF(Inventaires!H1268="","",Inventaires!H1268)</f>
        <v/>
      </c>
      <c r="E1267" s="37" t="str">
        <f t="shared" si="114"/>
        <v/>
      </c>
      <c r="F1267" s="37" t="str">
        <f>IF(OR(Inventaires!H1268="",Rapport!A$2&lt;&gt;Inventaires!H1268),"",Inventaires!I1268)</f>
        <v/>
      </c>
      <c r="G1267" s="37" t="str">
        <f t="shared" si="115"/>
        <v/>
      </c>
      <c r="H1267" s="37" t="str">
        <f>IF(OR(F1267&lt;&gt;Rapport!$C$1,F1267=""),"",ROW())</f>
        <v/>
      </c>
      <c r="I1267" s="52" t="str">
        <f ca="1">IF(COUNTIF($I$3:I1266,F1267)&lt;1,F1267,"")</f>
        <v/>
      </c>
      <c r="J1267" s="37" t="str">
        <f t="shared" ca="1" si="116"/>
        <v/>
      </c>
      <c r="K1267" s="51" t="str">
        <f>IF(Inventaires!I1268="","",Inventaires!I1268)</f>
        <v/>
      </c>
      <c r="L1267" s="37" t="str">
        <f t="shared" si="119"/>
        <v/>
      </c>
    </row>
    <row r="1268" spans="1:12" x14ac:dyDescent="0.3">
      <c r="A1268" s="53" t="str">
        <f t="shared" ca="1" si="117"/>
        <v/>
      </c>
      <c r="B1268" s="54" t="str">
        <f t="shared" ca="1" si="118"/>
        <v/>
      </c>
      <c r="D1268" s="52" t="str">
        <f>IF(Inventaires!H1269="","",Inventaires!H1269)</f>
        <v/>
      </c>
      <c r="E1268" s="37" t="str">
        <f t="shared" si="114"/>
        <v/>
      </c>
      <c r="F1268" s="37" t="str">
        <f>IF(OR(Inventaires!H1269="",Rapport!A$2&lt;&gt;Inventaires!H1269),"",Inventaires!I1269)</f>
        <v/>
      </c>
      <c r="G1268" s="37" t="str">
        <f t="shared" si="115"/>
        <v/>
      </c>
      <c r="H1268" s="37" t="str">
        <f>IF(OR(F1268&lt;&gt;Rapport!$C$1,F1268=""),"",ROW())</f>
        <v/>
      </c>
      <c r="I1268" s="52" t="str">
        <f ca="1">IF(COUNTIF($I$3:I1267,F1268)&lt;1,F1268,"")</f>
        <v/>
      </c>
      <c r="J1268" s="37" t="str">
        <f t="shared" ca="1" si="116"/>
        <v/>
      </c>
      <c r="K1268" s="51" t="str">
        <f>IF(Inventaires!I1269="","",Inventaires!I1269)</f>
        <v/>
      </c>
      <c r="L1268" s="37" t="str">
        <f t="shared" si="119"/>
        <v/>
      </c>
    </row>
    <row r="1269" spans="1:12" x14ac:dyDescent="0.3">
      <c r="A1269" s="53" t="str">
        <f t="shared" ca="1" si="117"/>
        <v/>
      </c>
      <c r="B1269" s="54" t="str">
        <f t="shared" ca="1" si="118"/>
        <v/>
      </c>
      <c r="D1269" s="52" t="str">
        <f>IF(Inventaires!H1270="","",Inventaires!H1270)</f>
        <v/>
      </c>
      <c r="E1269" s="37" t="str">
        <f t="shared" si="114"/>
        <v/>
      </c>
      <c r="F1269" s="37" t="str">
        <f>IF(OR(Inventaires!H1270="",Rapport!A$2&lt;&gt;Inventaires!H1270),"",Inventaires!I1270)</f>
        <v/>
      </c>
      <c r="G1269" s="37" t="str">
        <f t="shared" si="115"/>
        <v/>
      </c>
      <c r="H1269" s="37" t="str">
        <f>IF(OR(F1269&lt;&gt;Rapport!$C$1,F1269=""),"",ROW())</f>
        <v/>
      </c>
      <c r="I1269" s="52" t="str">
        <f ca="1">IF(COUNTIF($I$3:I1268,F1269)&lt;1,F1269,"")</f>
        <v/>
      </c>
      <c r="J1269" s="37" t="str">
        <f t="shared" ca="1" si="116"/>
        <v/>
      </c>
      <c r="K1269" s="51" t="str">
        <f>IF(Inventaires!I1270="","",Inventaires!I1270)</f>
        <v/>
      </c>
      <c r="L1269" s="37" t="str">
        <f t="shared" si="119"/>
        <v/>
      </c>
    </row>
    <row r="1270" spans="1:12" x14ac:dyDescent="0.3">
      <c r="A1270" s="53" t="str">
        <f t="shared" ca="1" si="117"/>
        <v/>
      </c>
      <c r="B1270" s="54" t="str">
        <f t="shared" ca="1" si="118"/>
        <v/>
      </c>
      <c r="D1270" s="52" t="str">
        <f>IF(Inventaires!H1271="","",Inventaires!H1271)</f>
        <v/>
      </c>
      <c r="E1270" s="37" t="str">
        <f t="shared" si="114"/>
        <v/>
      </c>
      <c r="F1270" s="37" t="str">
        <f>IF(OR(Inventaires!H1271="",Rapport!A$2&lt;&gt;Inventaires!H1271),"",Inventaires!I1271)</f>
        <v/>
      </c>
      <c r="G1270" s="37" t="str">
        <f t="shared" si="115"/>
        <v/>
      </c>
      <c r="H1270" s="37" t="str">
        <f>IF(OR(F1270&lt;&gt;Rapport!$C$1,F1270=""),"",ROW())</f>
        <v/>
      </c>
      <c r="I1270" s="52" t="str">
        <f ca="1">IF(COUNTIF($I$3:I1269,F1270)&lt;1,F1270,"")</f>
        <v/>
      </c>
      <c r="J1270" s="37" t="str">
        <f t="shared" ca="1" si="116"/>
        <v/>
      </c>
      <c r="K1270" s="51" t="str">
        <f>IF(Inventaires!I1271="","",Inventaires!I1271)</f>
        <v/>
      </c>
      <c r="L1270" s="37" t="str">
        <f t="shared" si="119"/>
        <v/>
      </c>
    </row>
    <row r="1271" spans="1:12" x14ac:dyDescent="0.3">
      <c r="A1271" s="53" t="str">
        <f t="shared" ca="1" si="117"/>
        <v/>
      </c>
      <c r="B1271" s="54" t="str">
        <f t="shared" ca="1" si="118"/>
        <v/>
      </c>
      <c r="D1271" s="52" t="str">
        <f>IF(Inventaires!H1272="","",Inventaires!H1272)</f>
        <v/>
      </c>
      <c r="E1271" s="37" t="str">
        <f t="shared" si="114"/>
        <v/>
      </c>
      <c r="F1271" s="37" t="str">
        <f>IF(OR(Inventaires!H1272="",Rapport!A$2&lt;&gt;Inventaires!H1272),"",Inventaires!I1272)</f>
        <v/>
      </c>
      <c r="G1271" s="37" t="str">
        <f t="shared" si="115"/>
        <v/>
      </c>
      <c r="H1271" s="37" t="str">
        <f>IF(OR(F1271&lt;&gt;Rapport!$C$1,F1271=""),"",ROW())</f>
        <v/>
      </c>
      <c r="I1271" s="52" t="str">
        <f ca="1">IF(COUNTIF($I$3:I1270,F1271)&lt;1,F1271,"")</f>
        <v/>
      </c>
      <c r="J1271" s="37" t="str">
        <f t="shared" ca="1" si="116"/>
        <v/>
      </c>
      <c r="K1271" s="51" t="str">
        <f>IF(Inventaires!I1272="","",Inventaires!I1272)</f>
        <v/>
      </c>
      <c r="L1271" s="37" t="str">
        <f t="shared" si="119"/>
        <v/>
      </c>
    </row>
    <row r="1272" spans="1:12" x14ac:dyDescent="0.3">
      <c r="A1272" s="53" t="str">
        <f t="shared" ca="1" si="117"/>
        <v/>
      </c>
      <c r="B1272" s="54" t="str">
        <f t="shared" ca="1" si="118"/>
        <v/>
      </c>
      <c r="D1272" s="52" t="str">
        <f>IF(Inventaires!H1273="","",Inventaires!H1273)</f>
        <v/>
      </c>
      <c r="E1272" s="37" t="str">
        <f t="shared" si="114"/>
        <v/>
      </c>
      <c r="F1272" s="37" t="str">
        <f>IF(OR(Inventaires!H1273="",Rapport!A$2&lt;&gt;Inventaires!H1273),"",Inventaires!I1273)</f>
        <v/>
      </c>
      <c r="G1272" s="37" t="str">
        <f t="shared" si="115"/>
        <v/>
      </c>
      <c r="H1272" s="37" t="str">
        <f>IF(OR(F1272&lt;&gt;Rapport!$C$1,F1272=""),"",ROW())</f>
        <v/>
      </c>
      <c r="I1272" s="52" t="str">
        <f ca="1">IF(COUNTIF($I$3:I1271,F1272)&lt;1,F1272,"")</f>
        <v/>
      </c>
      <c r="J1272" s="37" t="str">
        <f t="shared" ca="1" si="116"/>
        <v/>
      </c>
      <c r="K1272" s="51" t="str">
        <f>IF(Inventaires!I1273="","",Inventaires!I1273)</f>
        <v/>
      </c>
      <c r="L1272" s="37" t="str">
        <f t="shared" si="119"/>
        <v/>
      </c>
    </row>
    <row r="1273" spans="1:12" x14ac:dyDescent="0.3">
      <c r="A1273" s="53" t="str">
        <f t="shared" ca="1" si="117"/>
        <v/>
      </c>
      <c r="B1273" s="54" t="str">
        <f t="shared" ca="1" si="118"/>
        <v/>
      </c>
      <c r="D1273" s="52" t="str">
        <f>IF(Inventaires!H1274="","",Inventaires!H1274)</f>
        <v/>
      </c>
      <c r="E1273" s="37" t="str">
        <f t="shared" si="114"/>
        <v/>
      </c>
      <c r="F1273" s="37" t="str">
        <f>IF(OR(Inventaires!H1274="",Rapport!A$2&lt;&gt;Inventaires!H1274),"",Inventaires!I1274)</f>
        <v/>
      </c>
      <c r="G1273" s="37" t="str">
        <f t="shared" si="115"/>
        <v/>
      </c>
      <c r="H1273" s="37" t="str">
        <f>IF(OR(F1273&lt;&gt;Rapport!$C$1,F1273=""),"",ROW())</f>
        <v/>
      </c>
      <c r="I1273" s="52" t="str">
        <f ca="1">IF(COUNTIF($I$3:I1272,F1273)&lt;1,F1273,"")</f>
        <v/>
      </c>
      <c r="J1273" s="37" t="str">
        <f t="shared" ca="1" si="116"/>
        <v/>
      </c>
      <c r="K1273" s="51" t="str">
        <f>IF(Inventaires!I1274="","",Inventaires!I1274)</f>
        <v/>
      </c>
      <c r="L1273" s="37" t="str">
        <f t="shared" si="119"/>
        <v/>
      </c>
    </row>
    <row r="1274" spans="1:12" x14ac:dyDescent="0.3">
      <c r="A1274" s="53" t="str">
        <f t="shared" ca="1" si="117"/>
        <v/>
      </c>
      <c r="B1274" s="54" t="str">
        <f t="shared" ca="1" si="118"/>
        <v/>
      </c>
      <c r="D1274" s="52" t="str">
        <f>IF(Inventaires!H1275="","",Inventaires!H1275)</f>
        <v/>
      </c>
      <c r="E1274" s="37" t="str">
        <f t="shared" si="114"/>
        <v/>
      </c>
      <c r="F1274" s="37" t="str">
        <f>IF(OR(Inventaires!H1275="",Rapport!A$2&lt;&gt;Inventaires!H1275),"",Inventaires!I1275)</f>
        <v/>
      </c>
      <c r="G1274" s="37" t="str">
        <f t="shared" si="115"/>
        <v/>
      </c>
      <c r="H1274" s="37" t="str">
        <f>IF(OR(F1274&lt;&gt;Rapport!$C$1,F1274=""),"",ROW())</f>
        <v/>
      </c>
      <c r="I1274" s="52" t="str">
        <f ca="1">IF(COUNTIF($I$3:I1273,F1274)&lt;1,F1274,"")</f>
        <v/>
      </c>
      <c r="J1274" s="37" t="str">
        <f t="shared" ca="1" si="116"/>
        <v/>
      </c>
      <c r="K1274" s="51" t="str">
        <f>IF(Inventaires!I1275="","",Inventaires!I1275)</f>
        <v/>
      </c>
      <c r="L1274" s="37" t="str">
        <f t="shared" si="119"/>
        <v/>
      </c>
    </row>
    <row r="1275" spans="1:12" x14ac:dyDescent="0.3">
      <c r="A1275" s="53" t="str">
        <f t="shared" ca="1" si="117"/>
        <v/>
      </c>
      <c r="B1275" s="54" t="str">
        <f t="shared" ca="1" si="118"/>
        <v/>
      </c>
      <c r="D1275" s="52" t="str">
        <f>IF(Inventaires!H1276="","",Inventaires!H1276)</f>
        <v/>
      </c>
      <c r="E1275" s="37" t="str">
        <f t="shared" si="114"/>
        <v/>
      </c>
      <c r="F1275" s="37" t="str">
        <f>IF(OR(Inventaires!H1276="",Rapport!A$2&lt;&gt;Inventaires!H1276),"",Inventaires!I1276)</f>
        <v/>
      </c>
      <c r="G1275" s="37" t="str">
        <f t="shared" si="115"/>
        <v/>
      </c>
      <c r="H1275" s="37" t="str">
        <f>IF(OR(F1275&lt;&gt;Rapport!$C$1,F1275=""),"",ROW())</f>
        <v/>
      </c>
      <c r="I1275" s="52" t="str">
        <f ca="1">IF(COUNTIF($I$3:I1274,F1275)&lt;1,F1275,"")</f>
        <v/>
      </c>
      <c r="J1275" s="37" t="str">
        <f t="shared" ca="1" si="116"/>
        <v/>
      </c>
      <c r="K1275" s="51" t="str">
        <f>IF(Inventaires!I1276="","",Inventaires!I1276)</f>
        <v/>
      </c>
      <c r="L1275" s="37" t="str">
        <f t="shared" si="119"/>
        <v/>
      </c>
    </row>
    <row r="1276" spans="1:12" x14ac:dyDescent="0.3">
      <c r="A1276" s="53" t="str">
        <f t="shared" ca="1" si="117"/>
        <v/>
      </c>
      <c r="B1276" s="54" t="str">
        <f t="shared" ca="1" si="118"/>
        <v/>
      </c>
      <c r="D1276" s="52" t="str">
        <f>IF(Inventaires!H1277="","",Inventaires!H1277)</f>
        <v/>
      </c>
      <c r="E1276" s="37" t="str">
        <f t="shared" si="114"/>
        <v/>
      </c>
      <c r="F1276" s="37" t="str">
        <f>IF(OR(Inventaires!H1277="",Rapport!A$2&lt;&gt;Inventaires!H1277),"",Inventaires!I1277)</f>
        <v/>
      </c>
      <c r="G1276" s="37" t="str">
        <f t="shared" si="115"/>
        <v/>
      </c>
      <c r="H1276" s="37" t="str">
        <f>IF(OR(F1276&lt;&gt;Rapport!$C$1,F1276=""),"",ROW())</f>
        <v/>
      </c>
      <c r="I1276" s="52" t="str">
        <f ca="1">IF(COUNTIF($I$3:I1275,F1276)&lt;1,F1276,"")</f>
        <v/>
      </c>
      <c r="J1276" s="37" t="str">
        <f t="shared" ca="1" si="116"/>
        <v/>
      </c>
      <c r="K1276" s="51" t="str">
        <f>IF(Inventaires!I1277="","",Inventaires!I1277)</f>
        <v/>
      </c>
      <c r="L1276" s="37" t="str">
        <f t="shared" si="119"/>
        <v/>
      </c>
    </row>
    <row r="1277" spans="1:12" x14ac:dyDescent="0.3">
      <c r="A1277" s="53" t="str">
        <f t="shared" ca="1" si="117"/>
        <v/>
      </c>
      <c r="B1277" s="54" t="str">
        <f t="shared" ca="1" si="118"/>
        <v/>
      </c>
      <c r="D1277" s="52" t="str">
        <f>IF(Inventaires!H1278="","",Inventaires!H1278)</f>
        <v/>
      </c>
      <c r="E1277" s="37" t="str">
        <f t="shared" si="114"/>
        <v/>
      </c>
      <c r="F1277" s="37" t="str">
        <f>IF(OR(Inventaires!H1278="",Rapport!A$2&lt;&gt;Inventaires!H1278),"",Inventaires!I1278)</f>
        <v/>
      </c>
      <c r="G1277" s="37" t="str">
        <f t="shared" si="115"/>
        <v/>
      </c>
      <c r="H1277" s="37" t="str">
        <f>IF(OR(F1277&lt;&gt;Rapport!$C$1,F1277=""),"",ROW())</f>
        <v/>
      </c>
      <c r="I1277" s="52" t="str">
        <f ca="1">IF(COUNTIF($I$3:I1276,F1277)&lt;1,F1277,"")</f>
        <v/>
      </c>
      <c r="J1277" s="37" t="str">
        <f t="shared" ca="1" si="116"/>
        <v/>
      </c>
      <c r="K1277" s="51" t="str">
        <f>IF(Inventaires!I1278="","",Inventaires!I1278)</f>
        <v/>
      </c>
      <c r="L1277" s="37" t="str">
        <f t="shared" si="119"/>
        <v/>
      </c>
    </row>
    <row r="1278" spans="1:12" x14ac:dyDescent="0.3">
      <c r="A1278" s="53" t="str">
        <f t="shared" ca="1" si="117"/>
        <v/>
      </c>
      <c r="B1278" s="54" t="str">
        <f t="shared" ca="1" si="118"/>
        <v/>
      </c>
      <c r="D1278" s="52" t="str">
        <f>IF(Inventaires!H1279="","",Inventaires!H1279)</f>
        <v/>
      </c>
      <c r="E1278" s="37" t="str">
        <f t="shared" si="114"/>
        <v/>
      </c>
      <c r="F1278" s="37" t="str">
        <f>IF(OR(Inventaires!H1279="",Rapport!A$2&lt;&gt;Inventaires!H1279),"",Inventaires!I1279)</f>
        <v/>
      </c>
      <c r="G1278" s="37" t="str">
        <f t="shared" si="115"/>
        <v/>
      </c>
      <c r="H1278" s="37" t="str">
        <f>IF(OR(F1278&lt;&gt;Rapport!$C$1,F1278=""),"",ROW())</f>
        <v/>
      </c>
      <c r="I1278" s="52" t="str">
        <f ca="1">IF(COUNTIF($I$3:I1277,F1278)&lt;1,F1278,"")</f>
        <v/>
      </c>
      <c r="J1278" s="37" t="str">
        <f t="shared" ca="1" si="116"/>
        <v/>
      </c>
      <c r="K1278" s="51" t="str">
        <f>IF(Inventaires!I1279="","",Inventaires!I1279)</f>
        <v/>
      </c>
      <c r="L1278" s="37" t="str">
        <f t="shared" si="119"/>
        <v/>
      </c>
    </row>
    <row r="1279" spans="1:12" x14ac:dyDescent="0.3">
      <c r="A1279" s="53" t="str">
        <f t="shared" ca="1" si="117"/>
        <v/>
      </c>
      <c r="B1279" s="54" t="str">
        <f t="shared" ca="1" si="118"/>
        <v/>
      </c>
      <c r="D1279" s="52" t="str">
        <f>IF(Inventaires!H1280="","",Inventaires!H1280)</f>
        <v/>
      </c>
      <c r="E1279" s="37" t="str">
        <f t="shared" si="114"/>
        <v/>
      </c>
      <c r="F1279" s="37" t="str">
        <f>IF(OR(Inventaires!H1280="",Rapport!A$2&lt;&gt;Inventaires!H1280),"",Inventaires!I1280)</f>
        <v/>
      </c>
      <c r="G1279" s="37" t="str">
        <f t="shared" si="115"/>
        <v/>
      </c>
      <c r="H1279" s="37" t="str">
        <f>IF(OR(F1279&lt;&gt;Rapport!$C$1,F1279=""),"",ROW())</f>
        <v/>
      </c>
      <c r="I1279" s="52" t="str">
        <f ca="1">IF(COUNTIF($I$3:I1278,F1279)&lt;1,F1279,"")</f>
        <v/>
      </c>
      <c r="J1279" s="37" t="str">
        <f t="shared" ca="1" si="116"/>
        <v/>
      </c>
      <c r="K1279" s="51" t="str">
        <f>IF(Inventaires!I1280="","",Inventaires!I1280)</f>
        <v/>
      </c>
      <c r="L1279" s="37" t="str">
        <f t="shared" si="119"/>
        <v/>
      </c>
    </row>
    <row r="1280" spans="1:12" x14ac:dyDescent="0.3">
      <c r="A1280" s="53" t="str">
        <f t="shared" ca="1" si="117"/>
        <v/>
      </c>
      <c r="B1280" s="54" t="str">
        <f t="shared" ca="1" si="118"/>
        <v/>
      </c>
      <c r="D1280" s="52" t="str">
        <f>IF(Inventaires!H1281="","",Inventaires!H1281)</f>
        <v/>
      </c>
      <c r="E1280" s="37" t="str">
        <f t="shared" si="114"/>
        <v/>
      </c>
      <c r="F1280" s="37" t="str">
        <f>IF(OR(Inventaires!H1281="",Rapport!A$2&lt;&gt;Inventaires!H1281),"",Inventaires!I1281)</f>
        <v/>
      </c>
      <c r="G1280" s="37" t="str">
        <f t="shared" si="115"/>
        <v/>
      </c>
      <c r="H1280" s="37" t="str">
        <f>IF(OR(F1280&lt;&gt;Rapport!$C$1,F1280=""),"",ROW())</f>
        <v/>
      </c>
      <c r="I1280" s="52" t="str">
        <f ca="1">IF(COUNTIF($I$3:I1279,F1280)&lt;1,F1280,"")</f>
        <v/>
      </c>
      <c r="J1280" s="37" t="str">
        <f t="shared" ca="1" si="116"/>
        <v/>
      </c>
      <c r="K1280" s="51" t="str">
        <f>IF(Inventaires!I1281="","",Inventaires!I1281)</f>
        <v/>
      </c>
      <c r="L1280" s="37" t="str">
        <f t="shared" si="119"/>
        <v/>
      </c>
    </row>
    <row r="1281" spans="1:12" x14ac:dyDescent="0.3">
      <c r="A1281" s="53" t="str">
        <f t="shared" ca="1" si="117"/>
        <v/>
      </c>
      <c r="B1281" s="54" t="str">
        <f t="shared" ca="1" si="118"/>
        <v/>
      </c>
      <c r="D1281" s="52" t="str">
        <f>IF(Inventaires!H1282="","",Inventaires!H1282)</f>
        <v/>
      </c>
      <c r="E1281" s="37" t="str">
        <f t="shared" si="114"/>
        <v/>
      </c>
      <c r="F1281" s="37" t="str">
        <f>IF(OR(Inventaires!H1282="",Rapport!A$2&lt;&gt;Inventaires!H1282),"",Inventaires!I1282)</f>
        <v/>
      </c>
      <c r="G1281" s="37" t="str">
        <f t="shared" si="115"/>
        <v/>
      </c>
      <c r="H1281" s="37" t="str">
        <f>IF(OR(F1281&lt;&gt;Rapport!$C$1,F1281=""),"",ROW())</f>
        <v/>
      </c>
      <c r="I1281" s="52" t="str">
        <f ca="1">IF(COUNTIF($I$3:I1280,F1281)&lt;1,F1281,"")</f>
        <v/>
      </c>
      <c r="J1281" s="37" t="str">
        <f t="shared" ca="1" si="116"/>
        <v/>
      </c>
      <c r="K1281" s="51" t="str">
        <f>IF(Inventaires!I1282="","",Inventaires!I1282)</f>
        <v/>
      </c>
      <c r="L1281" s="37" t="str">
        <f t="shared" si="119"/>
        <v/>
      </c>
    </row>
    <row r="1282" spans="1:12" x14ac:dyDescent="0.3">
      <c r="A1282" s="53" t="str">
        <f t="shared" ca="1" si="117"/>
        <v/>
      </c>
      <c r="B1282" s="54" t="str">
        <f t="shared" ca="1" si="118"/>
        <v/>
      </c>
      <c r="D1282" s="52" t="str">
        <f>IF(Inventaires!H1283="","",Inventaires!H1283)</f>
        <v/>
      </c>
      <c r="E1282" s="37" t="str">
        <f t="shared" ref="E1282:E1345" si="120">IF(OR(D1282="",D1282=D1283),"",ROW())</f>
        <v/>
      </c>
      <c r="F1282" s="37" t="str">
        <f>IF(OR(Inventaires!H1283="",Rapport!A$2&lt;&gt;Inventaires!H1283),"",Inventaires!I1283)</f>
        <v/>
      </c>
      <c r="G1282" s="37" t="str">
        <f t="shared" ref="G1282:G1345" si="121">IF(F1282="","",ROW())</f>
        <v/>
      </c>
      <c r="H1282" s="37" t="str">
        <f>IF(OR(F1282&lt;&gt;Rapport!$C$1,F1282=""),"",ROW())</f>
        <v/>
      </c>
      <c r="I1282" s="52" t="str">
        <f ca="1">IF(COUNTIF($I$3:I1281,F1282)&lt;1,F1282,"")</f>
        <v/>
      </c>
      <c r="J1282" s="37" t="str">
        <f t="shared" ref="J1282:J1345" ca="1" si="122">IF(OR(I1282=0,I1282&lt;&gt;""),ROW(),"")</f>
        <v/>
      </c>
      <c r="K1282" s="51" t="str">
        <f>IF(Inventaires!I1283="","",Inventaires!I1283)</f>
        <v/>
      </c>
      <c r="L1282" s="37" t="str">
        <f t="shared" si="119"/>
        <v/>
      </c>
    </row>
    <row r="1283" spans="1:12" x14ac:dyDescent="0.3">
      <c r="A1283" s="53" t="str">
        <f t="shared" ref="A1283:A1346" ca="1" si="123">IF(ISERROR(SMALL(E$2:E$2500,ROW()-1)),"",INDIRECT("D"&amp;SMALL(E$2:E$2500,ROW()-1)))</f>
        <v/>
      </c>
      <c r="B1283" s="54" t="str">
        <f t="shared" ref="B1283:B1346" ca="1" si="124">IF(ISERROR(SMALL(L$1:L$2500,ROW()-1)),"",INDIRECT("K"&amp;SMALL(L$1:L$2500,ROW()-1)))</f>
        <v/>
      </c>
      <c r="D1283" s="52" t="str">
        <f>IF(Inventaires!H1284="","",Inventaires!H1284)</f>
        <v/>
      </c>
      <c r="E1283" s="37" t="str">
        <f t="shared" si="120"/>
        <v/>
      </c>
      <c r="F1283" s="37" t="str">
        <f>IF(OR(Inventaires!H1284="",Rapport!A$2&lt;&gt;Inventaires!H1284),"",Inventaires!I1284)</f>
        <v/>
      </c>
      <c r="G1283" s="37" t="str">
        <f t="shared" si="121"/>
        <v/>
      </c>
      <c r="H1283" s="37" t="str">
        <f>IF(OR(F1283&lt;&gt;Rapport!$C$1,F1283=""),"",ROW())</f>
        <v/>
      </c>
      <c r="I1283" s="52" t="str">
        <f ca="1">IF(COUNTIF($I$3:I1282,F1283)&lt;1,F1283,"")</f>
        <v/>
      </c>
      <c r="J1283" s="37" t="str">
        <f t="shared" ca="1" si="122"/>
        <v/>
      </c>
      <c r="K1283" s="51" t="str">
        <f>IF(Inventaires!I1284="","",Inventaires!I1284)</f>
        <v/>
      </c>
      <c r="L1283" s="37" t="str">
        <f t="shared" ref="L1283:L1346" si="125">IF(OR(K1283="",K1283=K1284),"",ROW())</f>
        <v/>
      </c>
    </row>
    <row r="1284" spans="1:12" x14ac:dyDescent="0.3">
      <c r="A1284" s="53" t="str">
        <f t="shared" ca="1" si="123"/>
        <v/>
      </c>
      <c r="B1284" s="54" t="str">
        <f t="shared" ca="1" si="124"/>
        <v/>
      </c>
      <c r="D1284" s="52" t="str">
        <f>IF(Inventaires!H1285="","",Inventaires!H1285)</f>
        <v/>
      </c>
      <c r="E1284" s="37" t="str">
        <f t="shared" si="120"/>
        <v/>
      </c>
      <c r="F1284" s="37" t="str">
        <f>IF(OR(Inventaires!H1285="",Rapport!A$2&lt;&gt;Inventaires!H1285),"",Inventaires!I1285)</f>
        <v/>
      </c>
      <c r="G1284" s="37" t="str">
        <f t="shared" si="121"/>
        <v/>
      </c>
      <c r="H1284" s="37" t="str">
        <f>IF(OR(F1284&lt;&gt;Rapport!$C$1,F1284=""),"",ROW())</f>
        <v/>
      </c>
      <c r="I1284" s="52" t="str">
        <f ca="1">IF(COUNTIF($I$3:I1283,F1284)&lt;1,F1284,"")</f>
        <v/>
      </c>
      <c r="J1284" s="37" t="str">
        <f t="shared" ca="1" si="122"/>
        <v/>
      </c>
      <c r="K1284" s="51" t="str">
        <f>IF(Inventaires!I1285="","",Inventaires!I1285)</f>
        <v/>
      </c>
      <c r="L1284" s="37" t="str">
        <f t="shared" si="125"/>
        <v/>
      </c>
    </row>
    <row r="1285" spans="1:12" x14ac:dyDescent="0.3">
      <c r="A1285" s="53" t="str">
        <f t="shared" ca="1" si="123"/>
        <v/>
      </c>
      <c r="B1285" s="54" t="str">
        <f t="shared" ca="1" si="124"/>
        <v/>
      </c>
      <c r="D1285" s="52" t="str">
        <f>IF(Inventaires!H1286="","",Inventaires!H1286)</f>
        <v/>
      </c>
      <c r="E1285" s="37" t="str">
        <f t="shared" si="120"/>
        <v/>
      </c>
      <c r="F1285" s="37" t="str">
        <f>IF(OR(Inventaires!H1286="",Rapport!A$2&lt;&gt;Inventaires!H1286),"",Inventaires!I1286)</f>
        <v/>
      </c>
      <c r="G1285" s="37" t="str">
        <f t="shared" si="121"/>
        <v/>
      </c>
      <c r="H1285" s="37" t="str">
        <f>IF(OR(F1285&lt;&gt;Rapport!$C$1,F1285=""),"",ROW())</f>
        <v/>
      </c>
      <c r="I1285" s="52" t="str">
        <f ca="1">IF(COUNTIF($I$3:I1284,F1285)&lt;1,F1285,"")</f>
        <v/>
      </c>
      <c r="J1285" s="37" t="str">
        <f t="shared" ca="1" si="122"/>
        <v/>
      </c>
      <c r="K1285" s="51" t="str">
        <f>IF(Inventaires!I1286="","",Inventaires!I1286)</f>
        <v/>
      </c>
      <c r="L1285" s="37" t="str">
        <f t="shared" si="125"/>
        <v/>
      </c>
    </row>
    <row r="1286" spans="1:12" x14ac:dyDescent="0.3">
      <c r="A1286" s="53" t="str">
        <f t="shared" ca="1" si="123"/>
        <v/>
      </c>
      <c r="B1286" s="54" t="str">
        <f t="shared" ca="1" si="124"/>
        <v/>
      </c>
      <c r="D1286" s="52" t="str">
        <f>IF(Inventaires!H1287="","",Inventaires!H1287)</f>
        <v/>
      </c>
      <c r="E1286" s="37" t="str">
        <f t="shared" si="120"/>
        <v/>
      </c>
      <c r="F1286" s="37" t="str">
        <f>IF(OR(Inventaires!H1287="",Rapport!A$2&lt;&gt;Inventaires!H1287),"",Inventaires!I1287)</f>
        <v/>
      </c>
      <c r="G1286" s="37" t="str">
        <f t="shared" si="121"/>
        <v/>
      </c>
      <c r="H1286" s="37" t="str">
        <f>IF(OR(F1286&lt;&gt;Rapport!$C$1,F1286=""),"",ROW())</f>
        <v/>
      </c>
      <c r="I1286" s="52" t="str">
        <f ca="1">IF(COUNTIF($I$3:I1285,F1286)&lt;1,F1286,"")</f>
        <v/>
      </c>
      <c r="J1286" s="37" t="str">
        <f t="shared" ca="1" si="122"/>
        <v/>
      </c>
      <c r="K1286" s="51" t="str">
        <f>IF(Inventaires!I1287="","",Inventaires!I1287)</f>
        <v/>
      </c>
      <c r="L1286" s="37" t="str">
        <f t="shared" si="125"/>
        <v/>
      </c>
    </row>
    <row r="1287" spans="1:12" x14ac:dyDescent="0.3">
      <c r="A1287" s="53" t="str">
        <f t="shared" ca="1" si="123"/>
        <v/>
      </c>
      <c r="B1287" s="54" t="str">
        <f t="shared" ca="1" si="124"/>
        <v/>
      </c>
      <c r="D1287" s="52" t="str">
        <f>IF(Inventaires!H1288="","",Inventaires!H1288)</f>
        <v/>
      </c>
      <c r="E1287" s="37" t="str">
        <f t="shared" si="120"/>
        <v/>
      </c>
      <c r="F1287" s="37" t="str">
        <f>IF(OR(Inventaires!H1288="",Rapport!A$2&lt;&gt;Inventaires!H1288),"",Inventaires!I1288)</f>
        <v/>
      </c>
      <c r="G1287" s="37" t="str">
        <f t="shared" si="121"/>
        <v/>
      </c>
      <c r="H1287" s="37" t="str">
        <f>IF(OR(F1287&lt;&gt;Rapport!$C$1,F1287=""),"",ROW())</f>
        <v/>
      </c>
      <c r="I1287" s="52" t="str">
        <f ca="1">IF(COUNTIF($I$3:I1286,F1287)&lt;1,F1287,"")</f>
        <v/>
      </c>
      <c r="J1287" s="37" t="str">
        <f t="shared" ca="1" si="122"/>
        <v/>
      </c>
      <c r="K1287" s="51" t="str">
        <f>IF(Inventaires!I1288="","",Inventaires!I1288)</f>
        <v/>
      </c>
      <c r="L1287" s="37" t="str">
        <f t="shared" si="125"/>
        <v/>
      </c>
    </row>
    <row r="1288" spans="1:12" x14ac:dyDescent="0.3">
      <c r="A1288" s="53" t="str">
        <f t="shared" ca="1" si="123"/>
        <v/>
      </c>
      <c r="B1288" s="54" t="str">
        <f t="shared" ca="1" si="124"/>
        <v/>
      </c>
      <c r="D1288" s="52" t="str">
        <f>IF(Inventaires!H1289="","",Inventaires!H1289)</f>
        <v/>
      </c>
      <c r="E1288" s="37" t="str">
        <f t="shared" si="120"/>
        <v/>
      </c>
      <c r="F1288" s="37" t="str">
        <f>IF(OR(Inventaires!H1289="",Rapport!A$2&lt;&gt;Inventaires!H1289),"",Inventaires!I1289)</f>
        <v/>
      </c>
      <c r="G1288" s="37" t="str">
        <f t="shared" si="121"/>
        <v/>
      </c>
      <c r="H1288" s="37" t="str">
        <f>IF(OR(F1288&lt;&gt;Rapport!$C$1,F1288=""),"",ROW())</f>
        <v/>
      </c>
      <c r="I1288" s="52" t="str">
        <f ca="1">IF(COUNTIF($I$3:I1287,F1288)&lt;1,F1288,"")</f>
        <v/>
      </c>
      <c r="J1288" s="37" t="str">
        <f t="shared" ca="1" si="122"/>
        <v/>
      </c>
      <c r="K1288" s="51" t="str">
        <f>IF(Inventaires!I1289="","",Inventaires!I1289)</f>
        <v/>
      </c>
      <c r="L1288" s="37" t="str">
        <f t="shared" si="125"/>
        <v/>
      </c>
    </row>
    <row r="1289" spans="1:12" x14ac:dyDescent="0.3">
      <c r="A1289" s="53" t="str">
        <f t="shared" ca="1" si="123"/>
        <v/>
      </c>
      <c r="B1289" s="54" t="str">
        <f t="shared" ca="1" si="124"/>
        <v/>
      </c>
      <c r="D1289" s="52" t="str">
        <f>IF(Inventaires!H1290="","",Inventaires!H1290)</f>
        <v/>
      </c>
      <c r="E1289" s="37" t="str">
        <f t="shared" si="120"/>
        <v/>
      </c>
      <c r="F1289" s="37" t="str">
        <f>IF(OR(Inventaires!H1290="",Rapport!A$2&lt;&gt;Inventaires!H1290),"",Inventaires!I1290)</f>
        <v/>
      </c>
      <c r="G1289" s="37" t="str">
        <f t="shared" si="121"/>
        <v/>
      </c>
      <c r="H1289" s="37" t="str">
        <f>IF(OR(F1289&lt;&gt;Rapport!$C$1,F1289=""),"",ROW())</f>
        <v/>
      </c>
      <c r="I1289" s="52" t="str">
        <f ca="1">IF(COUNTIF($I$3:I1288,F1289)&lt;1,F1289,"")</f>
        <v/>
      </c>
      <c r="J1289" s="37" t="str">
        <f t="shared" ca="1" si="122"/>
        <v/>
      </c>
      <c r="K1289" s="51" t="str">
        <f>IF(Inventaires!I1290="","",Inventaires!I1290)</f>
        <v/>
      </c>
      <c r="L1289" s="37" t="str">
        <f t="shared" si="125"/>
        <v/>
      </c>
    </row>
    <row r="1290" spans="1:12" x14ac:dyDescent="0.3">
      <c r="A1290" s="53" t="str">
        <f t="shared" ca="1" si="123"/>
        <v/>
      </c>
      <c r="B1290" s="54" t="str">
        <f t="shared" ca="1" si="124"/>
        <v/>
      </c>
      <c r="D1290" s="52" t="str">
        <f>IF(Inventaires!H1291="","",Inventaires!H1291)</f>
        <v/>
      </c>
      <c r="E1290" s="37" t="str">
        <f t="shared" si="120"/>
        <v/>
      </c>
      <c r="F1290" s="37" t="str">
        <f>IF(OR(Inventaires!H1291="",Rapport!A$2&lt;&gt;Inventaires!H1291),"",Inventaires!I1291)</f>
        <v/>
      </c>
      <c r="G1290" s="37" t="str">
        <f t="shared" si="121"/>
        <v/>
      </c>
      <c r="H1290" s="37" t="str">
        <f>IF(OR(F1290&lt;&gt;Rapport!$C$1,F1290=""),"",ROW())</f>
        <v/>
      </c>
      <c r="I1290" s="52" t="str">
        <f ca="1">IF(COUNTIF($I$3:I1289,F1290)&lt;1,F1290,"")</f>
        <v/>
      </c>
      <c r="J1290" s="37" t="str">
        <f t="shared" ca="1" si="122"/>
        <v/>
      </c>
      <c r="K1290" s="51" t="str">
        <f>IF(Inventaires!I1291="","",Inventaires!I1291)</f>
        <v/>
      </c>
      <c r="L1290" s="37" t="str">
        <f t="shared" si="125"/>
        <v/>
      </c>
    </row>
    <row r="1291" spans="1:12" x14ac:dyDescent="0.3">
      <c r="A1291" s="53" t="str">
        <f t="shared" ca="1" si="123"/>
        <v/>
      </c>
      <c r="B1291" s="54" t="str">
        <f t="shared" ca="1" si="124"/>
        <v/>
      </c>
      <c r="D1291" s="52" t="str">
        <f>IF(Inventaires!H1292="","",Inventaires!H1292)</f>
        <v/>
      </c>
      <c r="E1291" s="37" t="str">
        <f t="shared" si="120"/>
        <v/>
      </c>
      <c r="F1291" s="37" t="str">
        <f>IF(OR(Inventaires!H1292="",Rapport!A$2&lt;&gt;Inventaires!H1292),"",Inventaires!I1292)</f>
        <v/>
      </c>
      <c r="G1291" s="37" t="str">
        <f t="shared" si="121"/>
        <v/>
      </c>
      <c r="H1291" s="37" t="str">
        <f>IF(OR(F1291&lt;&gt;Rapport!$C$1,F1291=""),"",ROW())</f>
        <v/>
      </c>
      <c r="I1291" s="52" t="str">
        <f ca="1">IF(COUNTIF($I$3:I1290,F1291)&lt;1,F1291,"")</f>
        <v/>
      </c>
      <c r="J1291" s="37" t="str">
        <f t="shared" ca="1" si="122"/>
        <v/>
      </c>
      <c r="K1291" s="51" t="str">
        <f>IF(Inventaires!I1292="","",Inventaires!I1292)</f>
        <v/>
      </c>
      <c r="L1291" s="37" t="str">
        <f t="shared" si="125"/>
        <v/>
      </c>
    </row>
    <row r="1292" spans="1:12" x14ac:dyDescent="0.3">
      <c r="A1292" s="53" t="str">
        <f t="shared" ca="1" si="123"/>
        <v/>
      </c>
      <c r="B1292" s="54" t="str">
        <f t="shared" ca="1" si="124"/>
        <v/>
      </c>
      <c r="D1292" s="52" t="str">
        <f>IF(Inventaires!H1293="","",Inventaires!H1293)</f>
        <v/>
      </c>
      <c r="E1292" s="37" t="str">
        <f t="shared" si="120"/>
        <v/>
      </c>
      <c r="F1292" s="37" t="str">
        <f>IF(OR(Inventaires!H1293="",Rapport!A$2&lt;&gt;Inventaires!H1293),"",Inventaires!I1293)</f>
        <v/>
      </c>
      <c r="G1292" s="37" t="str">
        <f t="shared" si="121"/>
        <v/>
      </c>
      <c r="H1292" s="37" t="str">
        <f>IF(OR(F1292&lt;&gt;Rapport!$C$1,F1292=""),"",ROW())</f>
        <v/>
      </c>
      <c r="I1292" s="52" t="str">
        <f ca="1">IF(COUNTIF($I$3:I1291,F1292)&lt;1,F1292,"")</f>
        <v/>
      </c>
      <c r="J1292" s="37" t="str">
        <f t="shared" ca="1" si="122"/>
        <v/>
      </c>
      <c r="K1292" s="51" t="str">
        <f>IF(Inventaires!I1293="","",Inventaires!I1293)</f>
        <v/>
      </c>
      <c r="L1292" s="37" t="str">
        <f t="shared" si="125"/>
        <v/>
      </c>
    </row>
    <row r="1293" spans="1:12" x14ac:dyDescent="0.3">
      <c r="A1293" s="53" t="str">
        <f t="shared" ca="1" si="123"/>
        <v/>
      </c>
      <c r="B1293" s="54" t="str">
        <f t="shared" ca="1" si="124"/>
        <v/>
      </c>
      <c r="D1293" s="52" t="str">
        <f>IF(Inventaires!H1294="","",Inventaires!H1294)</f>
        <v/>
      </c>
      <c r="E1293" s="37" t="str">
        <f t="shared" si="120"/>
        <v/>
      </c>
      <c r="F1293" s="37" t="str">
        <f>IF(OR(Inventaires!H1294="",Rapport!A$2&lt;&gt;Inventaires!H1294),"",Inventaires!I1294)</f>
        <v/>
      </c>
      <c r="G1293" s="37" t="str">
        <f t="shared" si="121"/>
        <v/>
      </c>
      <c r="H1293" s="37" t="str">
        <f>IF(OR(F1293&lt;&gt;Rapport!$C$1,F1293=""),"",ROW())</f>
        <v/>
      </c>
      <c r="I1293" s="52" t="str">
        <f ca="1">IF(COUNTIF($I$3:I1292,F1293)&lt;1,F1293,"")</f>
        <v/>
      </c>
      <c r="J1293" s="37" t="str">
        <f t="shared" ca="1" si="122"/>
        <v/>
      </c>
      <c r="K1293" s="51" t="str">
        <f>IF(Inventaires!I1294="","",Inventaires!I1294)</f>
        <v/>
      </c>
      <c r="L1293" s="37" t="str">
        <f t="shared" si="125"/>
        <v/>
      </c>
    </row>
    <row r="1294" spans="1:12" x14ac:dyDescent="0.3">
      <c r="A1294" s="53" t="str">
        <f t="shared" ca="1" si="123"/>
        <v/>
      </c>
      <c r="B1294" s="54" t="str">
        <f t="shared" ca="1" si="124"/>
        <v/>
      </c>
      <c r="D1294" s="52" t="str">
        <f>IF(Inventaires!H1295="","",Inventaires!H1295)</f>
        <v/>
      </c>
      <c r="E1294" s="37" t="str">
        <f t="shared" si="120"/>
        <v/>
      </c>
      <c r="F1294" s="37" t="str">
        <f>IF(OR(Inventaires!H1295="",Rapport!A$2&lt;&gt;Inventaires!H1295),"",Inventaires!I1295)</f>
        <v/>
      </c>
      <c r="G1294" s="37" t="str">
        <f t="shared" si="121"/>
        <v/>
      </c>
      <c r="H1294" s="37" t="str">
        <f>IF(OR(F1294&lt;&gt;Rapport!$C$1,F1294=""),"",ROW())</f>
        <v/>
      </c>
      <c r="I1294" s="52" t="str">
        <f ca="1">IF(COUNTIF($I$3:I1293,F1294)&lt;1,F1294,"")</f>
        <v/>
      </c>
      <c r="J1294" s="37" t="str">
        <f t="shared" ca="1" si="122"/>
        <v/>
      </c>
      <c r="K1294" s="51" t="str">
        <f>IF(Inventaires!I1295="","",Inventaires!I1295)</f>
        <v/>
      </c>
      <c r="L1294" s="37" t="str">
        <f t="shared" si="125"/>
        <v/>
      </c>
    </row>
    <row r="1295" spans="1:12" x14ac:dyDescent="0.3">
      <c r="A1295" s="53" t="str">
        <f t="shared" ca="1" si="123"/>
        <v/>
      </c>
      <c r="B1295" s="54" t="str">
        <f t="shared" ca="1" si="124"/>
        <v/>
      </c>
      <c r="D1295" s="52" t="str">
        <f>IF(Inventaires!H1296="","",Inventaires!H1296)</f>
        <v/>
      </c>
      <c r="E1295" s="37" t="str">
        <f t="shared" si="120"/>
        <v/>
      </c>
      <c r="F1295" s="37" t="str">
        <f>IF(OR(Inventaires!H1296="",Rapport!A$2&lt;&gt;Inventaires!H1296),"",Inventaires!I1296)</f>
        <v/>
      </c>
      <c r="G1295" s="37" t="str">
        <f t="shared" si="121"/>
        <v/>
      </c>
      <c r="H1295" s="37" t="str">
        <f>IF(OR(F1295&lt;&gt;Rapport!$C$1,F1295=""),"",ROW())</f>
        <v/>
      </c>
      <c r="I1295" s="52" t="str">
        <f ca="1">IF(COUNTIF($I$3:I1294,F1295)&lt;1,F1295,"")</f>
        <v/>
      </c>
      <c r="J1295" s="37" t="str">
        <f t="shared" ca="1" si="122"/>
        <v/>
      </c>
      <c r="K1295" s="51" t="str">
        <f>IF(Inventaires!I1296="","",Inventaires!I1296)</f>
        <v/>
      </c>
      <c r="L1295" s="37" t="str">
        <f t="shared" si="125"/>
        <v/>
      </c>
    </row>
    <row r="1296" spans="1:12" x14ac:dyDescent="0.3">
      <c r="A1296" s="53" t="str">
        <f t="shared" ca="1" si="123"/>
        <v/>
      </c>
      <c r="B1296" s="54" t="str">
        <f t="shared" ca="1" si="124"/>
        <v/>
      </c>
      <c r="D1296" s="52" t="str">
        <f>IF(Inventaires!H1297="","",Inventaires!H1297)</f>
        <v/>
      </c>
      <c r="E1296" s="37" t="str">
        <f t="shared" si="120"/>
        <v/>
      </c>
      <c r="F1296" s="37" t="str">
        <f>IF(OR(Inventaires!H1297="",Rapport!A$2&lt;&gt;Inventaires!H1297),"",Inventaires!I1297)</f>
        <v/>
      </c>
      <c r="G1296" s="37" t="str">
        <f t="shared" si="121"/>
        <v/>
      </c>
      <c r="H1296" s="37" t="str">
        <f>IF(OR(F1296&lt;&gt;Rapport!$C$1,F1296=""),"",ROW())</f>
        <v/>
      </c>
      <c r="I1296" s="52" t="str">
        <f ca="1">IF(COUNTIF($I$3:I1295,F1296)&lt;1,F1296,"")</f>
        <v/>
      </c>
      <c r="J1296" s="37" t="str">
        <f t="shared" ca="1" si="122"/>
        <v/>
      </c>
      <c r="K1296" s="51" t="str">
        <f>IF(Inventaires!I1297="","",Inventaires!I1297)</f>
        <v/>
      </c>
      <c r="L1296" s="37" t="str">
        <f t="shared" si="125"/>
        <v/>
      </c>
    </row>
    <row r="1297" spans="1:12" x14ac:dyDescent="0.3">
      <c r="A1297" s="53" t="str">
        <f t="shared" ca="1" si="123"/>
        <v/>
      </c>
      <c r="B1297" s="54" t="str">
        <f t="shared" ca="1" si="124"/>
        <v/>
      </c>
      <c r="D1297" s="52" t="str">
        <f>IF(Inventaires!H1298="","",Inventaires!H1298)</f>
        <v/>
      </c>
      <c r="E1297" s="37" t="str">
        <f t="shared" si="120"/>
        <v/>
      </c>
      <c r="F1297" s="37" t="str">
        <f>IF(OR(Inventaires!H1298="",Rapport!A$2&lt;&gt;Inventaires!H1298),"",Inventaires!I1298)</f>
        <v/>
      </c>
      <c r="G1297" s="37" t="str">
        <f t="shared" si="121"/>
        <v/>
      </c>
      <c r="H1297" s="37" t="str">
        <f>IF(OR(F1297&lt;&gt;Rapport!$C$1,F1297=""),"",ROW())</f>
        <v/>
      </c>
      <c r="I1297" s="52" t="str">
        <f ca="1">IF(COUNTIF($I$3:I1296,F1297)&lt;1,F1297,"")</f>
        <v/>
      </c>
      <c r="J1297" s="37" t="str">
        <f t="shared" ca="1" si="122"/>
        <v/>
      </c>
      <c r="K1297" s="51" t="str">
        <f>IF(Inventaires!I1298="","",Inventaires!I1298)</f>
        <v/>
      </c>
      <c r="L1297" s="37" t="str">
        <f t="shared" si="125"/>
        <v/>
      </c>
    </row>
    <row r="1298" spans="1:12" x14ac:dyDescent="0.3">
      <c r="A1298" s="53" t="str">
        <f t="shared" ca="1" si="123"/>
        <v/>
      </c>
      <c r="B1298" s="54" t="str">
        <f t="shared" ca="1" si="124"/>
        <v/>
      </c>
      <c r="D1298" s="52" t="str">
        <f>IF(Inventaires!H1299="","",Inventaires!H1299)</f>
        <v/>
      </c>
      <c r="E1298" s="37" t="str">
        <f t="shared" si="120"/>
        <v/>
      </c>
      <c r="F1298" s="37" t="str">
        <f>IF(OR(Inventaires!H1299="",Rapport!A$2&lt;&gt;Inventaires!H1299),"",Inventaires!I1299)</f>
        <v/>
      </c>
      <c r="G1298" s="37" t="str">
        <f t="shared" si="121"/>
        <v/>
      </c>
      <c r="H1298" s="37" t="str">
        <f>IF(OR(F1298&lt;&gt;Rapport!$C$1,F1298=""),"",ROW())</f>
        <v/>
      </c>
      <c r="I1298" s="52" t="str">
        <f ca="1">IF(COUNTIF($I$3:I1297,F1298)&lt;1,F1298,"")</f>
        <v/>
      </c>
      <c r="J1298" s="37" t="str">
        <f t="shared" ca="1" si="122"/>
        <v/>
      </c>
      <c r="K1298" s="51" t="str">
        <f>IF(Inventaires!I1299="","",Inventaires!I1299)</f>
        <v/>
      </c>
      <c r="L1298" s="37" t="str">
        <f t="shared" si="125"/>
        <v/>
      </c>
    </row>
    <row r="1299" spans="1:12" x14ac:dyDescent="0.3">
      <c r="A1299" s="53" t="str">
        <f t="shared" ca="1" si="123"/>
        <v/>
      </c>
      <c r="B1299" s="54" t="str">
        <f t="shared" ca="1" si="124"/>
        <v/>
      </c>
      <c r="D1299" s="52" t="str">
        <f>IF(Inventaires!H1300="","",Inventaires!H1300)</f>
        <v/>
      </c>
      <c r="E1299" s="37" t="str">
        <f t="shared" si="120"/>
        <v/>
      </c>
      <c r="F1299" s="37" t="str">
        <f>IF(OR(Inventaires!H1300="",Rapport!A$2&lt;&gt;Inventaires!H1300),"",Inventaires!I1300)</f>
        <v/>
      </c>
      <c r="G1299" s="37" t="str">
        <f t="shared" si="121"/>
        <v/>
      </c>
      <c r="H1299" s="37" t="str">
        <f>IF(OR(F1299&lt;&gt;Rapport!$C$1,F1299=""),"",ROW())</f>
        <v/>
      </c>
      <c r="I1299" s="52" t="str">
        <f ca="1">IF(COUNTIF($I$3:I1298,F1299)&lt;1,F1299,"")</f>
        <v/>
      </c>
      <c r="J1299" s="37" t="str">
        <f t="shared" ca="1" si="122"/>
        <v/>
      </c>
      <c r="K1299" s="51" t="str">
        <f>IF(Inventaires!I1300="","",Inventaires!I1300)</f>
        <v/>
      </c>
      <c r="L1299" s="37" t="str">
        <f t="shared" si="125"/>
        <v/>
      </c>
    </row>
    <row r="1300" spans="1:12" x14ac:dyDescent="0.3">
      <c r="A1300" s="53" t="str">
        <f t="shared" ca="1" si="123"/>
        <v/>
      </c>
      <c r="B1300" s="54" t="str">
        <f t="shared" ca="1" si="124"/>
        <v/>
      </c>
      <c r="D1300" s="52" t="str">
        <f>IF(Inventaires!H1301="","",Inventaires!H1301)</f>
        <v/>
      </c>
      <c r="E1300" s="37" t="str">
        <f t="shared" si="120"/>
        <v/>
      </c>
      <c r="F1300" s="37" t="str">
        <f>IF(OR(Inventaires!H1301="",Rapport!A$2&lt;&gt;Inventaires!H1301),"",Inventaires!I1301)</f>
        <v/>
      </c>
      <c r="G1300" s="37" t="str">
        <f t="shared" si="121"/>
        <v/>
      </c>
      <c r="H1300" s="37" t="str">
        <f>IF(OR(F1300&lt;&gt;Rapport!$C$1,F1300=""),"",ROW())</f>
        <v/>
      </c>
      <c r="I1300" s="52" t="str">
        <f ca="1">IF(COUNTIF($I$3:I1299,F1300)&lt;1,F1300,"")</f>
        <v/>
      </c>
      <c r="J1300" s="37" t="str">
        <f t="shared" ca="1" si="122"/>
        <v/>
      </c>
      <c r="K1300" s="51" t="str">
        <f>IF(Inventaires!I1301="","",Inventaires!I1301)</f>
        <v/>
      </c>
      <c r="L1300" s="37" t="str">
        <f t="shared" si="125"/>
        <v/>
      </c>
    </row>
    <row r="1301" spans="1:12" x14ac:dyDescent="0.3">
      <c r="A1301" s="53" t="str">
        <f t="shared" ca="1" si="123"/>
        <v/>
      </c>
      <c r="B1301" s="54" t="str">
        <f t="shared" ca="1" si="124"/>
        <v/>
      </c>
      <c r="D1301" s="52" t="str">
        <f>IF(Inventaires!H1302="","",Inventaires!H1302)</f>
        <v/>
      </c>
      <c r="E1301" s="37" t="str">
        <f t="shared" si="120"/>
        <v/>
      </c>
      <c r="F1301" s="37" t="str">
        <f>IF(OR(Inventaires!H1302="",Rapport!A$2&lt;&gt;Inventaires!H1302),"",Inventaires!I1302)</f>
        <v/>
      </c>
      <c r="G1301" s="37" t="str">
        <f t="shared" si="121"/>
        <v/>
      </c>
      <c r="H1301" s="37" t="str">
        <f>IF(OR(F1301&lt;&gt;Rapport!$C$1,F1301=""),"",ROW())</f>
        <v/>
      </c>
      <c r="I1301" s="52" t="str">
        <f ca="1">IF(COUNTIF($I$3:I1300,F1301)&lt;1,F1301,"")</f>
        <v/>
      </c>
      <c r="J1301" s="37" t="str">
        <f t="shared" ca="1" si="122"/>
        <v/>
      </c>
      <c r="K1301" s="51" t="str">
        <f>IF(Inventaires!I1302="","",Inventaires!I1302)</f>
        <v/>
      </c>
      <c r="L1301" s="37" t="str">
        <f t="shared" si="125"/>
        <v/>
      </c>
    </row>
    <row r="1302" spans="1:12" x14ac:dyDescent="0.3">
      <c r="A1302" s="53" t="str">
        <f t="shared" ca="1" si="123"/>
        <v/>
      </c>
      <c r="B1302" s="54" t="str">
        <f t="shared" ca="1" si="124"/>
        <v/>
      </c>
      <c r="D1302" s="52" t="str">
        <f>IF(Inventaires!H1303="","",Inventaires!H1303)</f>
        <v/>
      </c>
      <c r="E1302" s="37" t="str">
        <f t="shared" si="120"/>
        <v/>
      </c>
      <c r="F1302" s="37" t="str">
        <f>IF(OR(Inventaires!H1303="",Rapport!A$2&lt;&gt;Inventaires!H1303),"",Inventaires!I1303)</f>
        <v/>
      </c>
      <c r="G1302" s="37" t="str">
        <f t="shared" si="121"/>
        <v/>
      </c>
      <c r="H1302" s="37" t="str">
        <f>IF(OR(F1302&lt;&gt;Rapport!$C$1,F1302=""),"",ROW())</f>
        <v/>
      </c>
      <c r="I1302" s="52" t="str">
        <f ca="1">IF(COUNTIF($I$3:I1301,F1302)&lt;1,F1302,"")</f>
        <v/>
      </c>
      <c r="J1302" s="37" t="str">
        <f t="shared" ca="1" si="122"/>
        <v/>
      </c>
      <c r="K1302" s="51" t="str">
        <f>IF(Inventaires!I1303="","",Inventaires!I1303)</f>
        <v/>
      </c>
      <c r="L1302" s="37" t="str">
        <f t="shared" si="125"/>
        <v/>
      </c>
    </row>
    <row r="1303" spans="1:12" x14ac:dyDescent="0.3">
      <c r="A1303" s="53" t="str">
        <f t="shared" ca="1" si="123"/>
        <v/>
      </c>
      <c r="B1303" s="54" t="str">
        <f t="shared" ca="1" si="124"/>
        <v/>
      </c>
      <c r="D1303" s="52" t="str">
        <f>IF(Inventaires!H1304="","",Inventaires!H1304)</f>
        <v/>
      </c>
      <c r="E1303" s="37" t="str">
        <f t="shared" si="120"/>
        <v/>
      </c>
      <c r="F1303" s="37" t="str">
        <f>IF(OR(Inventaires!H1304="",Rapport!A$2&lt;&gt;Inventaires!H1304),"",Inventaires!I1304)</f>
        <v/>
      </c>
      <c r="G1303" s="37" t="str">
        <f t="shared" si="121"/>
        <v/>
      </c>
      <c r="H1303" s="37" t="str">
        <f>IF(OR(F1303&lt;&gt;Rapport!$C$1,F1303=""),"",ROW())</f>
        <v/>
      </c>
      <c r="I1303" s="52" t="str">
        <f ca="1">IF(COUNTIF($I$3:I1302,F1303)&lt;1,F1303,"")</f>
        <v/>
      </c>
      <c r="J1303" s="37" t="str">
        <f t="shared" ca="1" si="122"/>
        <v/>
      </c>
      <c r="K1303" s="51" t="str">
        <f>IF(Inventaires!I1304="","",Inventaires!I1304)</f>
        <v/>
      </c>
      <c r="L1303" s="37" t="str">
        <f t="shared" si="125"/>
        <v/>
      </c>
    </row>
    <row r="1304" spans="1:12" x14ac:dyDescent="0.3">
      <c r="A1304" s="53" t="str">
        <f t="shared" ca="1" si="123"/>
        <v/>
      </c>
      <c r="B1304" s="54" t="str">
        <f t="shared" ca="1" si="124"/>
        <v/>
      </c>
      <c r="D1304" s="52" t="str">
        <f>IF(Inventaires!H1305="","",Inventaires!H1305)</f>
        <v/>
      </c>
      <c r="E1304" s="37" t="str">
        <f t="shared" si="120"/>
        <v/>
      </c>
      <c r="F1304" s="37" t="str">
        <f>IF(OR(Inventaires!H1305="",Rapport!A$2&lt;&gt;Inventaires!H1305),"",Inventaires!I1305)</f>
        <v/>
      </c>
      <c r="G1304" s="37" t="str">
        <f t="shared" si="121"/>
        <v/>
      </c>
      <c r="H1304" s="37" t="str">
        <f>IF(OR(F1304&lt;&gt;Rapport!$C$1,F1304=""),"",ROW())</f>
        <v/>
      </c>
      <c r="I1304" s="52" t="str">
        <f ca="1">IF(COUNTIF($I$3:I1303,F1304)&lt;1,F1304,"")</f>
        <v/>
      </c>
      <c r="J1304" s="37" t="str">
        <f t="shared" ca="1" si="122"/>
        <v/>
      </c>
      <c r="K1304" s="51" t="str">
        <f>IF(Inventaires!I1305="","",Inventaires!I1305)</f>
        <v/>
      </c>
      <c r="L1304" s="37" t="str">
        <f t="shared" si="125"/>
        <v/>
      </c>
    </row>
    <row r="1305" spans="1:12" x14ac:dyDescent="0.3">
      <c r="A1305" s="53" t="str">
        <f t="shared" ca="1" si="123"/>
        <v/>
      </c>
      <c r="B1305" s="54" t="str">
        <f t="shared" ca="1" si="124"/>
        <v/>
      </c>
      <c r="D1305" s="52" t="str">
        <f>IF(Inventaires!H1306="","",Inventaires!H1306)</f>
        <v/>
      </c>
      <c r="E1305" s="37" t="str">
        <f t="shared" si="120"/>
        <v/>
      </c>
      <c r="F1305" s="37" t="str">
        <f>IF(OR(Inventaires!H1306="",Rapport!A$2&lt;&gt;Inventaires!H1306),"",Inventaires!I1306)</f>
        <v/>
      </c>
      <c r="G1305" s="37" t="str">
        <f t="shared" si="121"/>
        <v/>
      </c>
      <c r="H1305" s="37" t="str">
        <f>IF(OR(F1305&lt;&gt;Rapport!$C$1,F1305=""),"",ROW())</f>
        <v/>
      </c>
      <c r="I1305" s="52" t="str">
        <f ca="1">IF(COUNTIF($I$3:I1304,F1305)&lt;1,F1305,"")</f>
        <v/>
      </c>
      <c r="J1305" s="37" t="str">
        <f t="shared" ca="1" si="122"/>
        <v/>
      </c>
      <c r="K1305" s="51" t="str">
        <f>IF(Inventaires!I1306="","",Inventaires!I1306)</f>
        <v/>
      </c>
      <c r="L1305" s="37" t="str">
        <f t="shared" si="125"/>
        <v/>
      </c>
    </row>
    <row r="1306" spans="1:12" x14ac:dyDescent="0.3">
      <c r="A1306" s="53" t="str">
        <f t="shared" ca="1" si="123"/>
        <v/>
      </c>
      <c r="B1306" s="54" t="str">
        <f t="shared" ca="1" si="124"/>
        <v/>
      </c>
      <c r="D1306" s="52" t="str">
        <f>IF(Inventaires!H1307="","",Inventaires!H1307)</f>
        <v/>
      </c>
      <c r="E1306" s="37" t="str">
        <f t="shared" si="120"/>
        <v/>
      </c>
      <c r="F1306" s="37" t="str">
        <f>IF(OR(Inventaires!H1307="",Rapport!A$2&lt;&gt;Inventaires!H1307),"",Inventaires!I1307)</f>
        <v/>
      </c>
      <c r="G1306" s="37" t="str">
        <f t="shared" si="121"/>
        <v/>
      </c>
      <c r="H1306" s="37" t="str">
        <f>IF(OR(F1306&lt;&gt;Rapport!$C$1,F1306=""),"",ROW())</f>
        <v/>
      </c>
      <c r="I1306" s="52" t="str">
        <f ca="1">IF(COUNTIF($I$3:I1305,F1306)&lt;1,F1306,"")</f>
        <v/>
      </c>
      <c r="J1306" s="37" t="str">
        <f t="shared" ca="1" si="122"/>
        <v/>
      </c>
      <c r="K1306" s="51" t="str">
        <f>IF(Inventaires!I1307="","",Inventaires!I1307)</f>
        <v/>
      </c>
      <c r="L1306" s="37" t="str">
        <f t="shared" si="125"/>
        <v/>
      </c>
    </row>
    <row r="1307" spans="1:12" x14ac:dyDescent="0.3">
      <c r="A1307" s="53" t="str">
        <f t="shared" ca="1" si="123"/>
        <v/>
      </c>
      <c r="B1307" s="54" t="str">
        <f t="shared" ca="1" si="124"/>
        <v/>
      </c>
      <c r="D1307" s="52" t="str">
        <f>IF(Inventaires!H1308="","",Inventaires!H1308)</f>
        <v/>
      </c>
      <c r="E1307" s="37" t="str">
        <f t="shared" si="120"/>
        <v/>
      </c>
      <c r="F1307" s="37" t="str">
        <f>IF(OR(Inventaires!H1308="",Rapport!A$2&lt;&gt;Inventaires!H1308),"",Inventaires!I1308)</f>
        <v/>
      </c>
      <c r="G1307" s="37" t="str">
        <f t="shared" si="121"/>
        <v/>
      </c>
      <c r="H1307" s="37" t="str">
        <f>IF(OR(F1307&lt;&gt;Rapport!$C$1,F1307=""),"",ROW())</f>
        <v/>
      </c>
      <c r="I1307" s="52" t="str">
        <f ca="1">IF(COUNTIF($I$3:I1306,F1307)&lt;1,F1307,"")</f>
        <v/>
      </c>
      <c r="J1307" s="37" t="str">
        <f t="shared" ca="1" si="122"/>
        <v/>
      </c>
      <c r="K1307" s="51" t="str">
        <f>IF(Inventaires!I1308="","",Inventaires!I1308)</f>
        <v/>
      </c>
      <c r="L1307" s="37" t="str">
        <f t="shared" si="125"/>
        <v/>
      </c>
    </row>
    <row r="1308" spans="1:12" x14ac:dyDescent="0.3">
      <c r="A1308" s="53" t="str">
        <f t="shared" ca="1" si="123"/>
        <v/>
      </c>
      <c r="B1308" s="54" t="str">
        <f t="shared" ca="1" si="124"/>
        <v/>
      </c>
      <c r="D1308" s="52" t="str">
        <f>IF(Inventaires!H1309="","",Inventaires!H1309)</f>
        <v/>
      </c>
      <c r="E1308" s="37" t="str">
        <f t="shared" si="120"/>
        <v/>
      </c>
      <c r="F1308" s="37" t="str">
        <f>IF(OR(Inventaires!H1309="",Rapport!A$2&lt;&gt;Inventaires!H1309),"",Inventaires!I1309)</f>
        <v/>
      </c>
      <c r="G1308" s="37" t="str">
        <f t="shared" si="121"/>
        <v/>
      </c>
      <c r="H1308" s="37" t="str">
        <f>IF(OR(F1308&lt;&gt;Rapport!$C$1,F1308=""),"",ROW())</f>
        <v/>
      </c>
      <c r="I1308" s="52" t="str">
        <f ca="1">IF(COUNTIF($I$3:I1307,F1308)&lt;1,F1308,"")</f>
        <v/>
      </c>
      <c r="J1308" s="37" t="str">
        <f t="shared" ca="1" si="122"/>
        <v/>
      </c>
      <c r="K1308" s="51" t="str">
        <f>IF(Inventaires!I1309="","",Inventaires!I1309)</f>
        <v/>
      </c>
      <c r="L1308" s="37" t="str">
        <f t="shared" si="125"/>
        <v/>
      </c>
    </row>
    <row r="1309" spans="1:12" x14ac:dyDescent="0.3">
      <c r="A1309" s="53" t="str">
        <f t="shared" ca="1" si="123"/>
        <v/>
      </c>
      <c r="B1309" s="54" t="str">
        <f t="shared" ca="1" si="124"/>
        <v/>
      </c>
      <c r="D1309" s="52" t="str">
        <f>IF(Inventaires!H1310="","",Inventaires!H1310)</f>
        <v/>
      </c>
      <c r="E1309" s="37" t="str">
        <f t="shared" si="120"/>
        <v/>
      </c>
      <c r="F1309" s="37" t="str">
        <f>IF(OR(Inventaires!H1310="",Rapport!A$2&lt;&gt;Inventaires!H1310),"",Inventaires!I1310)</f>
        <v/>
      </c>
      <c r="G1309" s="37" t="str">
        <f t="shared" si="121"/>
        <v/>
      </c>
      <c r="H1309" s="37" t="str">
        <f>IF(OR(F1309&lt;&gt;Rapport!$C$1,F1309=""),"",ROW())</f>
        <v/>
      </c>
      <c r="I1309" s="52" t="str">
        <f ca="1">IF(COUNTIF($I$3:I1308,F1309)&lt;1,F1309,"")</f>
        <v/>
      </c>
      <c r="J1309" s="37" t="str">
        <f t="shared" ca="1" si="122"/>
        <v/>
      </c>
      <c r="K1309" s="51" t="str">
        <f>IF(Inventaires!I1310="","",Inventaires!I1310)</f>
        <v/>
      </c>
      <c r="L1309" s="37" t="str">
        <f t="shared" si="125"/>
        <v/>
      </c>
    </row>
    <row r="1310" spans="1:12" x14ac:dyDescent="0.3">
      <c r="A1310" s="53" t="str">
        <f t="shared" ca="1" si="123"/>
        <v/>
      </c>
      <c r="B1310" s="54" t="str">
        <f t="shared" ca="1" si="124"/>
        <v/>
      </c>
      <c r="D1310" s="52" t="str">
        <f>IF(Inventaires!H1311="","",Inventaires!H1311)</f>
        <v/>
      </c>
      <c r="E1310" s="37" t="str">
        <f t="shared" si="120"/>
        <v/>
      </c>
      <c r="F1310" s="37" t="str">
        <f>IF(OR(Inventaires!H1311="",Rapport!A$2&lt;&gt;Inventaires!H1311),"",Inventaires!I1311)</f>
        <v/>
      </c>
      <c r="G1310" s="37" t="str">
        <f t="shared" si="121"/>
        <v/>
      </c>
      <c r="H1310" s="37" t="str">
        <f>IF(OR(F1310&lt;&gt;Rapport!$C$1,F1310=""),"",ROW())</f>
        <v/>
      </c>
      <c r="I1310" s="52" t="str">
        <f ca="1">IF(COUNTIF($I$3:I1309,F1310)&lt;1,F1310,"")</f>
        <v/>
      </c>
      <c r="J1310" s="37" t="str">
        <f t="shared" ca="1" si="122"/>
        <v/>
      </c>
      <c r="K1310" s="51" t="str">
        <f>IF(Inventaires!I1311="","",Inventaires!I1311)</f>
        <v/>
      </c>
      <c r="L1310" s="37" t="str">
        <f t="shared" si="125"/>
        <v/>
      </c>
    </row>
    <row r="1311" spans="1:12" x14ac:dyDescent="0.3">
      <c r="A1311" s="53" t="str">
        <f t="shared" ca="1" si="123"/>
        <v/>
      </c>
      <c r="B1311" s="54" t="str">
        <f t="shared" ca="1" si="124"/>
        <v/>
      </c>
      <c r="D1311" s="52" t="str">
        <f>IF(Inventaires!H1312="","",Inventaires!H1312)</f>
        <v/>
      </c>
      <c r="E1311" s="37" t="str">
        <f t="shared" si="120"/>
        <v/>
      </c>
      <c r="F1311" s="37" t="str">
        <f>IF(OR(Inventaires!H1312="",Rapport!A$2&lt;&gt;Inventaires!H1312),"",Inventaires!I1312)</f>
        <v/>
      </c>
      <c r="G1311" s="37" t="str">
        <f t="shared" si="121"/>
        <v/>
      </c>
      <c r="H1311" s="37" t="str">
        <f>IF(OR(F1311&lt;&gt;Rapport!$C$1,F1311=""),"",ROW())</f>
        <v/>
      </c>
      <c r="I1311" s="52" t="str">
        <f ca="1">IF(COUNTIF($I$3:I1310,F1311)&lt;1,F1311,"")</f>
        <v/>
      </c>
      <c r="J1311" s="37" t="str">
        <f t="shared" ca="1" si="122"/>
        <v/>
      </c>
      <c r="K1311" s="51" t="str">
        <f>IF(Inventaires!I1312="","",Inventaires!I1312)</f>
        <v/>
      </c>
      <c r="L1311" s="37" t="str">
        <f t="shared" si="125"/>
        <v/>
      </c>
    </row>
    <row r="1312" spans="1:12" x14ac:dyDescent="0.3">
      <c r="A1312" s="53" t="str">
        <f t="shared" ca="1" si="123"/>
        <v/>
      </c>
      <c r="B1312" s="54" t="str">
        <f t="shared" ca="1" si="124"/>
        <v/>
      </c>
      <c r="D1312" s="52" t="str">
        <f>IF(Inventaires!H1313="","",Inventaires!H1313)</f>
        <v/>
      </c>
      <c r="E1312" s="37" t="str">
        <f t="shared" si="120"/>
        <v/>
      </c>
      <c r="F1312" s="37" t="str">
        <f>IF(OR(Inventaires!H1313="",Rapport!A$2&lt;&gt;Inventaires!H1313),"",Inventaires!I1313)</f>
        <v/>
      </c>
      <c r="G1312" s="37" t="str">
        <f t="shared" si="121"/>
        <v/>
      </c>
      <c r="H1312" s="37" t="str">
        <f>IF(OR(F1312&lt;&gt;Rapport!$C$1,F1312=""),"",ROW())</f>
        <v/>
      </c>
      <c r="I1312" s="52" t="str">
        <f ca="1">IF(COUNTIF($I$3:I1311,F1312)&lt;1,F1312,"")</f>
        <v/>
      </c>
      <c r="J1312" s="37" t="str">
        <f t="shared" ca="1" si="122"/>
        <v/>
      </c>
      <c r="K1312" s="51" t="str">
        <f>IF(Inventaires!I1313="","",Inventaires!I1313)</f>
        <v/>
      </c>
      <c r="L1312" s="37" t="str">
        <f t="shared" si="125"/>
        <v/>
      </c>
    </row>
    <row r="1313" spans="1:12" x14ac:dyDescent="0.3">
      <c r="A1313" s="53" t="str">
        <f t="shared" ca="1" si="123"/>
        <v/>
      </c>
      <c r="B1313" s="54" t="str">
        <f t="shared" ca="1" si="124"/>
        <v/>
      </c>
      <c r="D1313" s="52" t="str">
        <f>IF(Inventaires!H1314="","",Inventaires!H1314)</f>
        <v/>
      </c>
      <c r="E1313" s="37" t="str">
        <f t="shared" si="120"/>
        <v/>
      </c>
      <c r="F1313" s="37" t="str">
        <f>IF(OR(Inventaires!H1314="",Rapport!A$2&lt;&gt;Inventaires!H1314),"",Inventaires!I1314)</f>
        <v/>
      </c>
      <c r="G1313" s="37" t="str">
        <f t="shared" si="121"/>
        <v/>
      </c>
      <c r="H1313" s="37" t="str">
        <f>IF(OR(F1313&lt;&gt;Rapport!$C$1,F1313=""),"",ROW())</f>
        <v/>
      </c>
      <c r="I1313" s="52" t="str">
        <f ca="1">IF(COUNTIF($I$3:I1312,F1313)&lt;1,F1313,"")</f>
        <v/>
      </c>
      <c r="J1313" s="37" t="str">
        <f t="shared" ca="1" si="122"/>
        <v/>
      </c>
      <c r="K1313" s="51" t="str">
        <f>IF(Inventaires!I1314="","",Inventaires!I1314)</f>
        <v/>
      </c>
      <c r="L1313" s="37" t="str">
        <f t="shared" si="125"/>
        <v/>
      </c>
    </row>
    <row r="1314" spans="1:12" x14ac:dyDescent="0.3">
      <c r="A1314" s="53" t="str">
        <f t="shared" ca="1" si="123"/>
        <v/>
      </c>
      <c r="B1314" s="54" t="str">
        <f t="shared" ca="1" si="124"/>
        <v/>
      </c>
      <c r="D1314" s="52" t="str">
        <f>IF(Inventaires!H1315="","",Inventaires!H1315)</f>
        <v/>
      </c>
      <c r="E1314" s="37" t="str">
        <f t="shared" si="120"/>
        <v/>
      </c>
      <c r="F1314" s="37" t="str">
        <f>IF(OR(Inventaires!H1315="",Rapport!A$2&lt;&gt;Inventaires!H1315),"",Inventaires!I1315)</f>
        <v/>
      </c>
      <c r="G1314" s="37" t="str">
        <f t="shared" si="121"/>
        <v/>
      </c>
      <c r="H1314" s="37" t="str">
        <f>IF(OR(F1314&lt;&gt;Rapport!$C$1,F1314=""),"",ROW())</f>
        <v/>
      </c>
      <c r="I1314" s="52" t="str">
        <f ca="1">IF(COUNTIF($I$3:I1313,F1314)&lt;1,F1314,"")</f>
        <v/>
      </c>
      <c r="J1314" s="37" t="str">
        <f t="shared" ca="1" si="122"/>
        <v/>
      </c>
      <c r="K1314" s="51" t="str">
        <f>IF(Inventaires!I1315="","",Inventaires!I1315)</f>
        <v/>
      </c>
      <c r="L1314" s="37" t="str">
        <f t="shared" si="125"/>
        <v/>
      </c>
    </row>
    <row r="1315" spans="1:12" x14ac:dyDescent="0.3">
      <c r="A1315" s="53" t="str">
        <f t="shared" ca="1" si="123"/>
        <v/>
      </c>
      <c r="B1315" s="54" t="str">
        <f t="shared" ca="1" si="124"/>
        <v/>
      </c>
      <c r="D1315" s="52" t="str">
        <f>IF(Inventaires!H1316="","",Inventaires!H1316)</f>
        <v/>
      </c>
      <c r="E1315" s="37" t="str">
        <f t="shared" si="120"/>
        <v/>
      </c>
      <c r="F1315" s="37" t="str">
        <f>IF(OR(Inventaires!H1316="",Rapport!A$2&lt;&gt;Inventaires!H1316),"",Inventaires!I1316)</f>
        <v/>
      </c>
      <c r="G1315" s="37" t="str">
        <f t="shared" si="121"/>
        <v/>
      </c>
      <c r="H1315" s="37" t="str">
        <f>IF(OR(F1315&lt;&gt;Rapport!$C$1,F1315=""),"",ROW())</f>
        <v/>
      </c>
      <c r="I1315" s="52" t="str">
        <f ca="1">IF(COUNTIF($I$3:I1314,F1315)&lt;1,F1315,"")</f>
        <v/>
      </c>
      <c r="J1315" s="37" t="str">
        <f t="shared" ca="1" si="122"/>
        <v/>
      </c>
      <c r="K1315" s="51" t="str">
        <f>IF(Inventaires!I1316="","",Inventaires!I1316)</f>
        <v/>
      </c>
      <c r="L1315" s="37" t="str">
        <f t="shared" si="125"/>
        <v/>
      </c>
    </row>
    <row r="1316" spans="1:12" x14ac:dyDescent="0.3">
      <c r="A1316" s="53" t="str">
        <f t="shared" ca="1" si="123"/>
        <v/>
      </c>
      <c r="B1316" s="54" t="str">
        <f t="shared" ca="1" si="124"/>
        <v/>
      </c>
      <c r="D1316" s="52" t="str">
        <f>IF(Inventaires!H1317="","",Inventaires!H1317)</f>
        <v/>
      </c>
      <c r="E1316" s="37" t="str">
        <f t="shared" si="120"/>
        <v/>
      </c>
      <c r="F1316" s="37" t="str">
        <f>IF(OR(Inventaires!H1317="",Rapport!A$2&lt;&gt;Inventaires!H1317),"",Inventaires!I1317)</f>
        <v/>
      </c>
      <c r="G1316" s="37" t="str">
        <f t="shared" si="121"/>
        <v/>
      </c>
      <c r="H1316" s="37" t="str">
        <f>IF(OR(F1316&lt;&gt;Rapport!$C$1,F1316=""),"",ROW())</f>
        <v/>
      </c>
      <c r="I1316" s="52" t="str">
        <f ca="1">IF(COUNTIF($I$3:I1315,F1316)&lt;1,F1316,"")</f>
        <v/>
      </c>
      <c r="J1316" s="37" t="str">
        <f t="shared" ca="1" si="122"/>
        <v/>
      </c>
      <c r="K1316" s="51" t="str">
        <f>IF(Inventaires!I1317="","",Inventaires!I1317)</f>
        <v/>
      </c>
      <c r="L1316" s="37" t="str">
        <f t="shared" si="125"/>
        <v/>
      </c>
    </row>
    <row r="1317" spans="1:12" x14ac:dyDescent="0.3">
      <c r="A1317" s="53" t="str">
        <f t="shared" ca="1" si="123"/>
        <v/>
      </c>
      <c r="B1317" s="54" t="str">
        <f t="shared" ca="1" si="124"/>
        <v/>
      </c>
      <c r="D1317" s="52" t="str">
        <f>IF(Inventaires!H1318="","",Inventaires!H1318)</f>
        <v/>
      </c>
      <c r="E1317" s="37" t="str">
        <f t="shared" si="120"/>
        <v/>
      </c>
      <c r="F1317" s="37" t="str">
        <f>IF(OR(Inventaires!H1318="",Rapport!A$2&lt;&gt;Inventaires!H1318),"",Inventaires!I1318)</f>
        <v/>
      </c>
      <c r="G1317" s="37" t="str">
        <f t="shared" si="121"/>
        <v/>
      </c>
      <c r="H1317" s="37" t="str">
        <f>IF(OR(F1317&lt;&gt;Rapport!$C$1,F1317=""),"",ROW())</f>
        <v/>
      </c>
      <c r="I1317" s="52" t="str">
        <f ca="1">IF(COUNTIF($I$3:I1316,F1317)&lt;1,F1317,"")</f>
        <v/>
      </c>
      <c r="J1317" s="37" t="str">
        <f t="shared" ca="1" si="122"/>
        <v/>
      </c>
      <c r="K1317" s="51" t="str">
        <f>IF(Inventaires!I1318="","",Inventaires!I1318)</f>
        <v/>
      </c>
      <c r="L1317" s="37" t="str">
        <f t="shared" si="125"/>
        <v/>
      </c>
    </row>
    <row r="1318" spans="1:12" x14ac:dyDescent="0.3">
      <c r="A1318" s="53" t="str">
        <f t="shared" ca="1" si="123"/>
        <v/>
      </c>
      <c r="B1318" s="54" t="str">
        <f t="shared" ca="1" si="124"/>
        <v/>
      </c>
      <c r="D1318" s="52" t="str">
        <f>IF(Inventaires!H1319="","",Inventaires!H1319)</f>
        <v/>
      </c>
      <c r="E1318" s="37" t="str">
        <f t="shared" si="120"/>
        <v/>
      </c>
      <c r="F1318" s="37" t="str">
        <f>IF(OR(Inventaires!H1319="",Rapport!A$2&lt;&gt;Inventaires!H1319),"",Inventaires!I1319)</f>
        <v/>
      </c>
      <c r="G1318" s="37" t="str">
        <f t="shared" si="121"/>
        <v/>
      </c>
      <c r="H1318" s="37" t="str">
        <f>IF(OR(F1318&lt;&gt;Rapport!$C$1,F1318=""),"",ROW())</f>
        <v/>
      </c>
      <c r="I1318" s="52" t="str">
        <f ca="1">IF(COUNTIF($I$3:I1317,F1318)&lt;1,F1318,"")</f>
        <v/>
      </c>
      <c r="J1318" s="37" t="str">
        <f t="shared" ca="1" si="122"/>
        <v/>
      </c>
      <c r="K1318" s="51" t="str">
        <f>IF(Inventaires!I1319="","",Inventaires!I1319)</f>
        <v/>
      </c>
      <c r="L1318" s="37" t="str">
        <f t="shared" si="125"/>
        <v/>
      </c>
    </row>
    <row r="1319" spans="1:12" x14ac:dyDescent="0.3">
      <c r="A1319" s="53" t="str">
        <f t="shared" ca="1" si="123"/>
        <v/>
      </c>
      <c r="B1319" s="54" t="str">
        <f t="shared" ca="1" si="124"/>
        <v/>
      </c>
      <c r="D1319" s="52" t="str">
        <f>IF(Inventaires!H1320="","",Inventaires!H1320)</f>
        <v/>
      </c>
      <c r="E1319" s="37" t="str">
        <f t="shared" si="120"/>
        <v/>
      </c>
      <c r="F1319" s="37" t="str">
        <f>IF(OR(Inventaires!H1320="",Rapport!A$2&lt;&gt;Inventaires!H1320),"",Inventaires!I1320)</f>
        <v/>
      </c>
      <c r="G1319" s="37" t="str">
        <f t="shared" si="121"/>
        <v/>
      </c>
      <c r="H1319" s="37" t="str">
        <f>IF(OR(F1319&lt;&gt;Rapport!$C$1,F1319=""),"",ROW())</f>
        <v/>
      </c>
      <c r="I1319" s="52" t="str">
        <f ca="1">IF(COUNTIF($I$3:I1318,F1319)&lt;1,F1319,"")</f>
        <v/>
      </c>
      <c r="J1319" s="37" t="str">
        <f t="shared" ca="1" si="122"/>
        <v/>
      </c>
      <c r="K1319" s="51" t="str">
        <f>IF(Inventaires!I1320="","",Inventaires!I1320)</f>
        <v/>
      </c>
      <c r="L1319" s="37" t="str">
        <f t="shared" si="125"/>
        <v/>
      </c>
    </row>
    <row r="1320" spans="1:12" x14ac:dyDescent="0.3">
      <c r="A1320" s="53" t="str">
        <f t="shared" ca="1" si="123"/>
        <v/>
      </c>
      <c r="B1320" s="54" t="str">
        <f t="shared" ca="1" si="124"/>
        <v/>
      </c>
      <c r="D1320" s="52" t="str">
        <f>IF(Inventaires!H1321="","",Inventaires!H1321)</f>
        <v/>
      </c>
      <c r="E1320" s="37" t="str">
        <f t="shared" si="120"/>
        <v/>
      </c>
      <c r="F1320" s="37" t="str">
        <f>IF(OR(Inventaires!H1321="",Rapport!A$2&lt;&gt;Inventaires!H1321),"",Inventaires!I1321)</f>
        <v/>
      </c>
      <c r="G1320" s="37" t="str">
        <f t="shared" si="121"/>
        <v/>
      </c>
      <c r="H1320" s="37" t="str">
        <f>IF(OR(F1320&lt;&gt;Rapport!$C$1,F1320=""),"",ROW())</f>
        <v/>
      </c>
      <c r="I1320" s="52" t="str">
        <f ca="1">IF(COUNTIF($I$3:I1319,F1320)&lt;1,F1320,"")</f>
        <v/>
      </c>
      <c r="J1320" s="37" t="str">
        <f t="shared" ca="1" si="122"/>
        <v/>
      </c>
      <c r="K1320" s="51" t="str">
        <f>IF(Inventaires!I1321="","",Inventaires!I1321)</f>
        <v/>
      </c>
      <c r="L1320" s="37" t="str">
        <f t="shared" si="125"/>
        <v/>
      </c>
    </row>
    <row r="1321" spans="1:12" x14ac:dyDescent="0.3">
      <c r="A1321" s="53" t="str">
        <f t="shared" ca="1" si="123"/>
        <v/>
      </c>
      <c r="B1321" s="54" t="str">
        <f t="shared" ca="1" si="124"/>
        <v/>
      </c>
      <c r="D1321" s="52" t="str">
        <f>IF(Inventaires!H1322="","",Inventaires!H1322)</f>
        <v/>
      </c>
      <c r="E1321" s="37" t="str">
        <f t="shared" si="120"/>
        <v/>
      </c>
      <c r="F1321" s="37" t="str">
        <f>IF(OR(Inventaires!H1322="",Rapport!A$2&lt;&gt;Inventaires!H1322),"",Inventaires!I1322)</f>
        <v/>
      </c>
      <c r="G1321" s="37" t="str">
        <f t="shared" si="121"/>
        <v/>
      </c>
      <c r="H1321" s="37" t="str">
        <f>IF(OR(F1321&lt;&gt;Rapport!$C$1,F1321=""),"",ROW())</f>
        <v/>
      </c>
      <c r="I1321" s="52" t="str">
        <f ca="1">IF(COUNTIF($I$3:I1320,F1321)&lt;1,F1321,"")</f>
        <v/>
      </c>
      <c r="J1321" s="37" t="str">
        <f t="shared" ca="1" si="122"/>
        <v/>
      </c>
      <c r="K1321" s="51" t="str">
        <f>IF(Inventaires!I1322="","",Inventaires!I1322)</f>
        <v/>
      </c>
      <c r="L1321" s="37" t="str">
        <f t="shared" si="125"/>
        <v/>
      </c>
    </row>
    <row r="1322" spans="1:12" x14ac:dyDescent="0.3">
      <c r="A1322" s="53" t="str">
        <f t="shared" ca="1" si="123"/>
        <v/>
      </c>
      <c r="B1322" s="54" t="str">
        <f t="shared" ca="1" si="124"/>
        <v/>
      </c>
      <c r="D1322" s="52" t="str">
        <f>IF(Inventaires!H1323="","",Inventaires!H1323)</f>
        <v/>
      </c>
      <c r="E1322" s="37" t="str">
        <f t="shared" si="120"/>
        <v/>
      </c>
      <c r="F1322" s="37" t="str">
        <f>IF(OR(Inventaires!H1323="",Rapport!A$2&lt;&gt;Inventaires!H1323),"",Inventaires!I1323)</f>
        <v/>
      </c>
      <c r="G1322" s="37" t="str">
        <f t="shared" si="121"/>
        <v/>
      </c>
      <c r="H1322" s="37" t="str">
        <f>IF(OR(F1322&lt;&gt;Rapport!$C$1,F1322=""),"",ROW())</f>
        <v/>
      </c>
      <c r="I1322" s="52" t="str">
        <f ca="1">IF(COUNTIF($I$3:I1321,F1322)&lt;1,F1322,"")</f>
        <v/>
      </c>
      <c r="J1322" s="37" t="str">
        <f t="shared" ca="1" si="122"/>
        <v/>
      </c>
      <c r="K1322" s="51" t="str">
        <f>IF(Inventaires!I1323="","",Inventaires!I1323)</f>
        <v/>
      </c>
      <c r="L1322" s="37" t="str">
        <f t="shared" si="125"/>
        <v/>
      </c>
    </row>
    <row r="1323" spans="1:12" x14ac:dyDescent="0.3">
      <c r="A1323" s="53" t="str">
        <f t="shared" ca="1" si="123"/>
        <v/>
      </c>
      <c r="B1323" s="54" t="str">
        <f t="shared" ca="1" si="124"/>
        <v/>
      </c>
      <c r="D1323" s="52" t="str">
        <f>IF(Inventaires!H1324="","",Inventaires!H1324)</f>
        <v/>
      </c>
      <c r="E1323" s="37" t="str">
        <f t="shared" si="120"/>
        <v/>
      </c>
      <c r="F1323" s="37" t="str">
        <f>IF(OR(Inventaires!H1324="",Rapport!A$2&lt;&gt;Inventaires!H1324),"",Inventaires!I1324)</f>
        <v/>
      </c>
      <c r="G1323" s="37" t="str">
        <f t="shared" si="121"/>
        <v/>
      </c>
      <c r="H1323" s="37" t="str">
        <f>IF(OR(F1323&lt;&gt;Rapport!$C$1,F1323=""),"",ROW())</f>
        <v/>
      </c>
      <c r="I1323" s="52" t="str">
        <f ca="1">IF(COUNTIF($I$3:I1322,F1323)&lt;1,F1323,"")</f>
        <v/>
      </c>
      <c r="J1323" s="37" t="str">
        <f t="shared" ca="1" si="122"/>
        <v/>
      </c>
      <c r="K1323" s="51" t="str">
        <f>IF(Inventaires!I1324="","",Inventaires!I1324)</f>
        <v/>
      </c>
      <c r="L1323" s="37" t="str">
        <f t="shared" si="125"/>
        <v/>
      </c>
    </row>
    <row r="1324" spans="1:12" x14ac:dyDescent="0.3">
      <c r="A1324" s="53" t="str">
        <f t="shared" ca="1" si="123"/>
        <v/>
      </c>
      <c r="B1324" s="54" t="str">
        <f t="shared" ca="1" si="124"/>
        <v/>
      </c>
      <c r="D1324" s="52" t="str">
        <f>IF(Inventaires!H1325="","",Inventaires!H1325)</f>
        <v/>
      </c>
      <c r="E1324" s="37" t="str">
        <f t="shared" si="120"/>
        <v/>
      </c>
      <c r="F1324" s="37" t="str">
        <f>IF(OR(Inventaires!H1325="",Rapport!A$2&lt;&gt;Inventaires!H1325),"",Inventaires!I1325)</f>
        <v/>
      </c>
      <c r="G1324" s="37" t="str">
        <f t="shared" si="121"/>
        <v/>
      </c>
      <c r="H1324" s="37" t="str">
        <f>IF(OR(F1324&lt;&gt;Rapport!$C$1,F1324=""),"",ROW())</f>
        <v/>
      </c>
      <c r="I1324" s="52" t="str">
        <f ca="1">IF(COUNTIF($I$3:I1323,F1324)&lt;1,F1324,"")</f>
        <v/>
      </c>
      <c r="J1324" s="37" t="str">
        <f t="shared" ca="1" si="122"/>
        <v/>
      </c>
      <c r="K1324" s="51" t="str">
        <f>IF(Inventaires!I1325="","",Inventaires!I1325)</f>
        <v/>
      </c>
      <c r="L1324" s="37" t="str">
        <f t="shared" si="125"/>
        <v/>
      </c>
    </row>
    <row r="1325" spans="1:12" x14ac:dyDescent="0.3">
      <c r="A1325" s="53" t="str">
        <f t="shared" ca="1" si="123"/>
        <v/>
      </c>
      <c r="B1325" s="54" t="str">
        <f t="shared" ca="1" si="124"/>
        <v/>
      </c>
      <c r="D1325" s="52" t="str">
        <f>IF(Inventaires!H1326="","",Inventaires!H1326)</f>
        <v/>
      </c>
      <c r="E1325" s="37" t="str">
        <f t="shared" si="120"/>
        <v/>
      </c>
      <c r="F1325" s="37" t="str">
        <f>IF(OR(Inventaires!H1326="",Rapport!A$2&lt;&gt;Inventaires!H1326),"",Inventaires!I1326)</f>
        <v/>
      </c>
      <c r="G1325" s="37" t="str">
        <f t="shared" si="121"/>
        <v/>
      </c>
      <c r="H1325" s="37" t="str">
        <f>IF(OR(F1325&lt;&gt;Rapport!$C$1,F1325=""),"",ROW())</f>
        <v/>
      </c>
      <c r="I1325" s="52" t="str">
        <f ca="1">IF(COUNTIF($I$3:I1324,F1325)&lt;1,F1325,"")</f>
        <v/>
      </c>
      <c r="J1325" s="37" t="str">
        <f t="shared" ca="1" si="122"/>
        <v/>
      </c>
      <c r="K1325" s="51" t="str">
        <f>IF(Inventaires!I1326="","",Inventaires!I1326)</f>
        <v/>
      </c>
      <c r="L1325" s="37" t="str">
        <f t="shared" si="125"/>
        <v/>
      </c>
    </row>
    <row r="1326" spans="1:12" x14ac:dyDescent="0.3">
      <c r="A1326" s="53" t="str">
        <f t="shared" ca="1" si="123"/>
        <v/>
      </c>
      <c r="B1326" s="54" t="str">
        <f t="shared" ca="1" si="124"/>
        <v/>
      </c>
      <c r="D1326" s="52" t="str">
        <f>IF(Inventaires!H1327="","",Inventaires!H1327)</f>
        <v/>
      </c>
      <c r="E1326" s="37" t="str">
        <f t="shared" si="120"/>
        <v/>
      </c>
      <c r="F1326" s="37" t="str">
        <f>IF(OR(Inventaires!H1327="",Rapport!A$2&lt;&gt;Inventaires!H1327),"",Inventaires!I1327)</f>
        <v/>
      </c>
      <c r="G1326" s="37" t="str">
        <f t="shared" si="121"/>
        <v/>
      </c>
      <c r="H1326" s="37" t="str">
        <f>IF(OR(F1326&lt;&gt;Rapport!$C$1,F1326=""),"",ROW())</f>
        <v/>
      </c>
      <c r="I1326" s="52" t="str">
        <f ca="1">IF(COUNTIF($I$3:I1325,F1326)&lt;1,F1326,"")</f>
        <v/>
      </c>
      <c r="J1326" s="37" t="str">
        <f t="shared" ca="1" si="122"/>
        <v/>
      </c>
      <c r="K1326" s="51" t="str">
        <f>IF(Inventaires!I1327="","",Inventaires!I1327)</f>
        <v/>
      </c>
      <c r="L1326" s="37" t="str">
        <f t="shared" si="125"/>
        <v/>
      </c>
    </row>
    <row r="1327" spans="1:12" x14ac:dyDescent="0.3">
      <c r="A1327" s="53" t="str">
        <f t="shared" ca="1" si="123"/>
        <v/>
      </c>
      <c r="B1327" s="54" t="str">
        <f t="shared" ca="1" si="124"/>
        <v/>
      </c>
      <c r="D1327" s="52" t="str">
        <f>IF(Inventaires!H1328="","",Inventaires!H1328)</f>
        <v/>
      </c>
      <c r="E1327" s="37" t="str">
        <f t="shared" si="120"/>
        <v/>
      </c>
      <c r="F1327" s="37" t="str">
        <f>IF(OR(Inventaires!H1328="",Rapport!A$2&lt;&gt;Inventaires!H1328),"",Inventaires!I1328)</f>
        <v/>
      </c>
      <c r="G1327" s="37" t="str">
        <f t="shared" si="121"/>
        <v/>
      </c>
      <c r="H1327" s="37" t="str">
        <f>IF(OR(F1327&lt;&gt;Rapport!$C$1,F1327=""),"",ROW())</f>
        <v/>
      </c>
      <c r="I1327" s="52" t="str">
        <f ca="1">IF(COUNTIF($I$3:I1326,F1327)&lt;1,F1327,"")</f>
        <v/>
      </c>
      <c r="J1327" s="37" t="str">
        <f t="shared" ca="1" si="122"/>
        <v/>
      </c>
      <c r="K1327" s="51" t="str">
        <f>IF(Inventaires!I1328="","",Inventaires!I1328)</f>
        <v/>
      </c>
      <c r="L1327" s="37" t="str">
        <f t="shared" si="125"/>
        <v/>
      </c>
    </row>
    <row r="1328" spans="1:12" x14ac:dyDescent="0.3">
      <c r="A1328" s="53" t="str">
        <f t="shared" ca="1" si="123"/>
        <v/>
      </c>
      <c r="B1328" s="54" t="str">
        <f t="shared" ca="1" si="124"/>
        <v/>
      </c>
      <c r="D1328" s="52" t="str">
        <f>IF(Inventaires!H1329="","",Inventaires!H1329)</f>
        <v/>
      </c>
      <c r="E1328" s="37" t="str">
        <f t="shared" si="120"/>
        <v/>
      </c>
      <c r="F1328" s="37" t="str">
        <f>IF(OR(Inventaires!H1329="",Rapport!A$2&lt;&gt;Inventaires!H1329),"",Inventaires!I1329)</f>
        <v/>
      </c>
      <c r="G1328" s="37" t="str">
        <f t="shared" si="121"/>
        <v/>
      </c>
      <c r="H1328" s="37" t="str">
        <f>IF(OR(F1328&lt;&gt;Rapport!$C$1,F1328=""),"",ROW())</f>
        <v/>
      </c>
      <c r="I1328" s="52" t="str">
        <f ca="1">IF(COUNTIF($I$3:I1327,F1328)&lt;1,F1328,"")</f>
        <v/>
      </c>
      <c r="J1328" s="37" t="str">
        <f t="shared" ca="1" si="122"/>
        <v/>
      </c>
      <c r="K1328" s="51" t="str">
        <f>IF(Inventaires!I1329="","",Inventaires!I1329)</f>
        <v/>
      </c>
      <c r="L1328" s="37" t="str">
        <f t="shared" si="125"/>
        <v/>
      </c>
    </row>
    <row r="1329" spans="1:12" x14ac:dyDescent="0.3">
      <c r="A1329" s="53" t="str">
        <f t="shared" ca="1" si="123"/>
        <v/>
      </c>
      <c r="B1329" s="54" t="str">
        <f t="shared" ca="1" si="124"/>
        <v/>
      </c>
      <c r="D1329" s="52" t="str">
        <f>IF(Inventaires!H1330="","",Inventaires!H1330)</f>
        <v/>
      </c>
      <c r="E1329" s="37" t="str">
        <f t="shared" si="120"/>
        <v/>
      </c>
      <c r="F1329" s="37" t="str">
        <f>IF(OR(Inventaires!H1330="",Rapport!A$2&lt;&gt;Inventaires!H1330),"",Inventaires!I1330)</f>
        <v/>
      </c>
      <c r="G1329" s="37" t="str">
        <f t="shared" si="121"/>
        <v/>
      </c>
      <c r="H1329" s="37" t="str">
        <f>IF(OR(F1329&lt;&gt;Rapport!$C$1,F1329=""),"",ROW())</f>
        <v/>
      </c>
      <c r="I1329" s="52" t="str">
        <f ca="1">IF(COUNTIF($I$3:I1328,F1329)&lt;1,F1329,"")</f>
        <v/>
      </c>
      <c r="J1329" s="37" t="str">
        <f t="shared" ca="1" si="122"/>
        <v/>
      </c>
      <c r="K1329" s="51" t="str">
        <f>IF(Inventaires!I1330="","",Inventaires!I1330)</f>
        <v/>
      </c>
      <c r="L1329" s="37" t="str">
        <f t="shared" si="125"/>
        <v/>
      </c>
    </row>
    <row r="1330" spans="1:12" x14ac:dyDescent="0.3">
      <c r="A1330" s="53" t="str">
        <f t="shared" ca="1" si="123"/>
        <v/>
      </c>
      <c r="B1330" s="54" t="str">
        <f t="shared" ca="1" si="124"/>
        <v/>
      </c>
      <c r="D1330" s="52" t="str">
        <f>IF(Inventaires!H1331="","",Inventaires!H1331)</f>
        <v/>
      </c>
      <c r="E1330" s="37" t="str">
        <f t="shared" si="120"/>
        <v/>
      </c>
      <c r="F1330" s="37" t="str">
        <f>IF(OR(Inventaires!H1331="",Rapport!A$2&lt;&gt;Inventaires!H1331),"",Inventaires!I1331)</f>
        <v/>
      </c>
      <c r="G1330" s="37" t="str">
        <f t="shared" si="121"/>
        <v/>
      </c>
      <c r="H1330" s="37" t="str">
        <f>IF(OR(F1330&lt;&gt;Rapport!$C$1,F1330=""),"",ROW())</f>
        <v/>
      </c>
      <c r="I1330" s="52" t="str">
        <f ca="1">IF(COUNTIF($I$3:I1329,F1330)&lt;1,F1330,"")</f>
        <v/>
      </c>
      <c r="J1330" s="37" t="str">
        <f t="shared" ca="1" si="122"/>
        <v/>
      </c>
      <c r="K1330" s="51" t="str">
        <f>IF(Inventaires!I1331="","",Inventaires!I1331)</f>
        <v/>
      </c>
      <c r="L1330" s="37" t="str">
        <f t="shared" si="125"/>
        <v/>
      </c>
    </row>
    <row r="1331" spans="1:12" x14ac:dyDescent="0.3">
      <c r="A1331" s="53" t="str">
        <f t="shared" ca="1" si="123"/>
        <v/>
      </c>
      <c r="B1331" s="54" t="str">
        <f t="shared" ca="1" si="124"/>
        <v/>
      </c>
      <c r="D1331" s="52" t="str">
        <f>IF(Inventaires!H1332="","",Inventaires!H1332)</f>
        <v/>
      </c>
      <c r="E1331" s="37" t="str">
        <f t="shared" si="120"/>
        <v/>
      </c>
      <c r="F1331" s="37" t="str">
        <f>IF(OR(Inventaires!H1332="",Rapport!A$2&lt;&gt;Inventaires!H1332),"",Inventaires!I1332)</f>
        <v/>
      </c>
      <c r="G1331" s="37" t="str">
        <f t="shared" si="121"/>
        <v/>
      </c>
      <c r="H1331" s="37" t="str">
        <f>IF(OR(F1331&lt;&gt;Rapport!$C$1,F1331=""),"",ROW())</f>
        <v/>
      </c>
      <c r="I1331" s="52" t="str">
        <f ca="1">IF(COUNTIF($I$3:I1330,F1331)&lt;1,F1331,"")</f>
        <v/>
      </c>
      <c r="J1331" s="37" t="str">
        <f t="shared" ca="1" si="122"/>
        <v/>
      </c>
      <c r="K1331" s="51" t="str">
        <f>IF(Inventaires!I1332="","",Inventaires!I1332)</f>
        <v/>
      </c>
      <c r="L1331" s="37" t="str">
        <f t="shared" si="125"/>
        <v/>
      </c>
    </row>
    <row r="1332" spans="1:12" x14ac:dyDescent="0.3">
      <c r="A1332" s="53" t="str">
        <f t="shared" ca="1" si="123"/>
        <v/>
      </c>
      <c r="B1332" s="54" t="str">
        <f t="shared" ca="1" si="124"/>
        <v/>
      </c>
      <c r="D1332" s="52" t="str">
        <f>IF(Inventaires!H1333="","",Inventaires!H1333)</f>
        <v/>
      </c>
      <c r="E1332" s="37" t="str">
        <f t="shared" si="120"/>
        <v/>
      </c>
      <c r="F1332" s="37" t="str">
        <f>IF(OR(Inventaires!H1333="",Rapport!A$2&lt;&gt;Inventaires!H1333),"",Inventaires!I1333)</f>
        <v/>
      </c>
      <c r="G1332" s="37" t="str">
        <f t="shared" si="121"/>
        <v/>
      </c>
      <c r="H1332" s="37" t="str">
        <f>IF(OR(F1332&lt;&gt;Rapport!$C$1,F1332=""),"",ROW())</f>
        <v/>
      </c>
      <c r="I1332" s="52" t="str">
        <f ca="1">IF(COUNTIF($I$3:I1331,F1332)&lt;1,F1332,"")</f>
        <v/>
      </c>
      <c r="J1332" s="37" t="str">
        <f t="shared" ca="1" si="122"/>
        <v/>
      </c>
      <c r="K1332" s="51" t="str">
        <f>IF(Inventaires!I1333="","",Inventaires!I1333)</f>
        <v/>
      </c>
      <c r="L1332" s="37" t="str">
        <f t="shared" si="125"/>
        <v/>
      </c>
    </row>
    <row r="1333" spans="1:12" x14ac:dyDescent="0.3">
      <c r="A1333" s="53" t="str">
        <f t="shared" ca="1" si="123"/>
        <v/>
      </c>
      <c r="B1333" s="54" t="str">
        <f t="shared" ca="1" si="124"/>
        <v/>
      </c>
      <c r="D1333" s="52" t="str">
        <f>IF(Inventaires!H1334="","",Inventaires!H1334)</f>
        <v/>
      </c>
      <c r="E1333" s="37" t="str">
        <f t="shared" si="120"/>
        <v/>
      </c>
      <c r="F1333" s="37" t="str">
        <f>IF(OR(Inventaires!H1334="",Rapport!A$2&lt;&gt;Inventaires!H1334),"",Inventaires!I1334)</f>
        <v/>
      </c>
      <c r="G1333" s="37" t="str">
        <f t="shared" si="121"/>
        <v/>
      </c>
      <c r="H1333" s="37" t="str">
        <f>IF(OR(F1333&lt;&gt;Rapport!$C$1,F1333=""),"",ROW())</f>
        <v/>
      </c>
      <c r="I1333" s="52" t="str">
        <f ca="1">IF(COUNTIF($I$3:I1332,F1333)&lt;1,F1333,"")</f>
        <v/>
      </c>
      <c r="J1333" s="37" t="str">
        <f t="shared" ca="1" si="122"/>
        <v/>
      </c>
      <c r="K1333" s="51" t="str">
        <f>IF(Inventaires!I1334="","",Inventaires!I1334)</f>
        <v/>
      </c>
      <c r="L1333" s="37" t="str">
        <f t="shared" si="125"/>
        <v/>
      </c>
    </row>
    <row r="1334" spans="1:12" x14ac:dyDescent="0.3">
      <c r="A1334" s="53" t="str">
        <f t="shared" ca="1" si="123"/>
        <v/>
      </c>
      <c r="B1334" s="54" t="str">
        <f t="shared" ca="1" si="124"/>
        <v/>
      </c>
      <c r="D1334" s="52" t="str">
        <f>IF(Inventaires!H1335="","",Inventaires!H1335)</f>
        <v/>
      </c>
      <c r="E1334" s="37" t="str">
        <f t="shared" si="120"/>
        <v/>
      </c>
      <c r="F1334" s="37" t="str">
        <f>IF(OR(Inventaires!H1335="",Rapport!A$2&lt;&gt;Inventaires!H1335),"",Inventaires!I1335)</f>
        <v/>
      </c>
      <c r="G1334" s="37" t="str">
        <f t="shared" si="121"/>
        <v/>
      </c>
      <c r="H1334" s="37" t="str">
        <f>IF(OR(F1334&lt;&gt;Rapport!$C$1,F1334=""),"",ROW())</f>
        <v/>
      </c>
      <c r="I1334" s="52" t="str">
        <f ca="1">IF(COUNTIF($I$3:I1333,F1334)&lt;1,F1334,"")</f>
        <v/>
      </c>
      <c r="J1334" s="37" t="str">
        <f t="shared" ca="1" si="122"/>
        <v/>
      </c>
      <c r="K1334" s="51" t="str">
        <f>IF(Inventaires!I1335="","",Inventaires!I1335)</f>
        <v/>
      </c>
      <c r="L1334" s="37" t="str">
        <f t="shared" si="125"/>
        <v/>
      </c>
    </row>
    <row r="1335" spans="1:12" x14ac:dyDescent="0.3">
      <c r="A1335" s="53" t="str">
        <f t="shared" ca="1" si="123"/>
        <v/>
      </c>
      <c r="B1335" s="54" t="str">
        <f t="shared" ca="1" si="124"/>
        <v/>
      </c>
      <c r="D1335" s="52" t="str">
        <f>IF(Inventaires!H1336="","",Inventaires!H1336)</f>
        <v/>
      </c>
      <c r="E1335" s="37" t="str">
        <f t="shared" si="120"/>
        <v/>
      </c>
      <c r="F1335" s="37" t="str">
        <f>IF(OR(Inventaires!H1336="",Rapport!A$2&lt;&gt;Inventaires!H1336),"",Inventaires!I1336)</f>
        <v/>
      </c>
      <c r="G1335" s="37" t="str">
        <f t="shared" si="121"/>
        <v/>
      </c>
      <c r="H1335" s="37" t="str">
        <f>IF(OR(F1335&lt;&gt;Rapport!$C$1,F1335=""),"",ROW())</f>
        <v/>
      </c>
      <c r="I1335" s="52" t="str">
        <f ca="1">IF(COUNTIF($I$3:I1334,F1335)&lt;1,F1335,"")</f>
        <v/>
      </c>
      <c r="J1335" s="37" t="str">
        <f t="shared" ca="1" si="122"/>
        <v/>
      </c>
      <c r="K1335" s="51" t="str">
        <f>IF(Inventaires!I1336="","",Inventaires!I1336)</f>
        <v/>
      </c>
      <c r="L1335" s="37" t="str">
        <f t="shared" si="125"/>
        <v/>
      </c>
    </row>
    <row r="1336" spans="1:12" x14ac:dyDescent="0.3">
      <c r="A1336" s="53" t="str">
        <f t="shared" ca="1" si="123"/>
        <v/>
      </c>
      <c r="B1336" s="54" t="str">
        <f t="shared" ca="1" si="124"/>
        <v/>
      </c>
      <c r="D1336" s="52" t="str">
        <f>IF(Inventaires!H1337="","",Inventaires!H1337)</f>
        <v/>
      </c>
      <c r="E1336" s="37" t="str">
        <f t="shared" si="120"/>
        <v/>
      </c>
      <c r="F1336" s="37" t="str">
        <f>IF(OR(Inventaires!H1337="",Rapport!A$2&lt;&gt;Inventaires!H1337),"",Inventaires!I1337)</f>
        <v/>
      </c>
      <c r="G1336" s="37" t="str">
        <f t="shared" si="121"/>
        <v/>
      </c>
      <c r="H1336" s="37" t="str">
        <f>IF(OR(F1336&lt;&gt;Rapport!$C$1,F1336=""),"",ROW())</f>
        <v/>
      </c>
      <c r="I1336" s="52" t="str">
        <f ca="1">IF(COUNTIF($I$3:I1335,F1336)&lt;1,F1336,"")</f>
        <v/>
      </c>
      <c r="J1336" s="37" t="str">
        <f t="shared" ca="1" si="122"/>
        <v/>
      </c>
      <c r="K1336" s="51" t="str">
        <f>IF(Inventaires!I1337="","",Inventaires!I1337)</f>
        <v/>
      </c>
      <c r="L1336" s="37" t="str">
        <f t="shared" si="125"/>
        <v/>
      </c>
    </row>
    <row r="1337" spans="1:12" x14ac:dyDescent="0.3">
      <c r="A1337" s="53" t="str">
        <f t="shared" ca="1" si="123"/>
        <v/>
      </c>
      <c r="B1337" s="54" t="str">
        <f t="shared" ca="1" si="124"/>
        <v/>
      </c>
      <c r="D1337" s="52" t="str">
        <f>IF(Inventaires!H1338="","",Inventaires!H1338)</f>
        <v/>
      </c>
      <c r="E1337" s="37" t="str">
        <f t="shared" si="120"/>
        <v/>
      </c>
      <c r="F1337" s="37" t="str">
        <f>IF(OR(Inventaires!H1338="",Rapport!A$2&lt;&gt;Inventaires!H1338),"",Inventaires!I1338)</f>
        <v/>
      </c>
      <c r="G1337" s="37" t="str">
        <f t="shared" si="121"/>
        <v/>
      </c>
      <c r="H1337" s="37" t="str">
        <f>IF(OR(F1337&lt;&gt;Rapport!$C$1,F1337=""),"",ROW())</f>
        <v/>
      </c>
      <c r="I1337" s="52" t="str">
        <f ca="1">IF(COUNTIF($I$3:I1336,F1337)&lt;1,F1337,"")</f>
        <v/>
      </c>
      <c r="J1337" s="37" t="str">
        <f t="shared" ca="1" si="122"/>
        <v/>
      </c>
      <c r="K1337" s="51" t="str">
        <f>IF(Inventaires!I1338="","",Inventaires!I1338)</f>
        <v/>
      </c>
      <c r="L1337" s="37" t="str">
        <f t="shared" si="125"/>
        <v/>
      </c>
    </row>
    <row r="1338" spans="1:12" x14ac:dyDescent="0.3">
      <c r="A1338" s="53" t="str">
        <f t="shared" ca="1" si="123"/>
        <v/>
      </c>
      <c r="B1338" s="54" t="str">
        <f t="shared" ca="1" si="124"/>
        <v/>
      </c>
      <c r="D1338" s="52" t="str">
        <f>IF(Inventaires!H1339="","",Inventaires!H1339)</f>
        <v/>
      </c>
      <c r="E1338" s="37" t="str">
        <f t="shared" si="120"/>
        <v/>
      </c>
      <c r="F1338" s="37" t="str">
        <f>IF(OR(Inventaires!H1339="",Rapport!A$2&lt;&gt;Inventaires!H1339),"",Inventaires!I1339)</f>
        <v/>
      </c>
      <c r="G1338" s="37" t="str">
        <f t="shared" si="121"/>
        <v/>
      </c>
      <c r="H1338" s="37" t="str">
        <f>IF(OR(F1338&lt;&gt;Rapport!$C$1,F1338=""),"",ROW())</f>
        <v/>
      </c>
      <c r="I1338" s="52" t="str">
        <f ca="1">IF(COUNTIF($I$3:I1337,F1338)&lt;1,F1338,"")</f>
        <v/>
      </c>
      <c r="J1338" s="37" t="str">
        <f t="shared" ca="1" si="122"/>
        <v/>
      </c>
      <c r="K1338" s="51" t="str">
        <f>IF(Inventaires!I1339="","",Inventaires!I1339)</f>
        <v/>
      </c>
      <c r="L1338" s="37" t="str">
        <f t="shared" si="125"/>
        <v/>
      </c>
    </row>
    <row r="1339" spans="1:12" x14ac:dyDescent="0.3">
      <c r="A1339" s="53" t="str">
        <f t="shared" ca="1" si="123"/>
        <v/>
      </c>
      <c r="B1339" s="54" t="str">
        <f t="shared" ca="1" si="124"/>
        <v/>
      </c>
      <c r="D1339" s="52" t="str">
        <f>IF(Inventaires!H1340="","",Inventaires!H1340)</f>
        <v/>
      </c>
      <c r="E1339" s="37" t="str">
        <f t="shared" si="120"/>
        <v/>
      </c>
      <c r="F1339" s="37" t="str">
        <f>IF(OR(Inventaires!H1340="",Rapport!A$2&lt;&gt;Inventaires!H1340),"",Inventaires!I1340)</f>
        <v/>
      </c>
      <c r="G1339" s="37" t="str">
        <f t="shared" si="121"/>
        <v/>
      </c>
      <c r="H1339" s="37" t="str">
        <f>IF(OR(F1339&lt;&gt;Rapport!$C$1,F1339=""),"",ROW())</f>
        <v/>
      </c>
      <c r="I1339" s="52" t="str">
        <f ca="1">IF(COUNTIF($I$3:I1338,F1339)&lt;1,F1339,"")</f>
        <v/>
      </c>
      <c r="J1339" s="37" t="str">
        <f t="shared" ca="1" si="122"/>
        <v/>
      </c>
      <c r="K1339" s="51" t="str">
        <f>IF(Inventaires!I1340="","",Inventaires!I1340)</f>
        <v/>
      </c>
      <c r="L1339" s="37" t="str">
        <f t="shared" si="125"/>
        <v/>
      </c>
    </row>
    <row r="1340" spans="1:12" x14ac:dyDescent="0.3">
      <c r="A1340" s="53" t="str">
        <f t="shared" ca="1" si="123"/>
        <v/>
      </c>
      <c r="B1340" s="54" t="str">
        <f t="shared" ca="1" si="124"/>
        <v/>
      </c>
      <c r="D1340" s="52" t="str">
        <f>IF(Inventaires!H1341="","",Inventaires!H1341)</f>
        <v/>
      </c>
      <c r="E1340" s="37" t="str">
        <f t="shared" si="120"/>
        <v/>
      </c>
      <c r="F1340" s="37" t="str">
        <f>IF(OR(Inventaires!H1341="",Rapport!A$2&lt;&gt;Inventaires!H1341),"",Inventaires!I1341)</f>
        <v/>
      </c>
      <c r="G1340" s="37" t="str">
        <f t="shared" si="121"/>
        <v/>
      </c>
      <c r="H1340" s="37" t="str">
        <f>IF(OR(F1340&lt;&gt;Rapport!$C$1,F1340=""),"",ROW())</f>
        <v/>
      </c>
      <c r="I1340" s="52" t="str">
        <f ca="1">IF(COUNTIF($I$3:I1339,F1340)&lt;1,F1340,"")</f>
        <v/>
      </c>
      <c r="J1340" s="37" t="str">
        <f t="shared" ca="1" si="122"/>
        <v/>
      </c>
      <c r="K1340" s="51" t="str">
        <f>IF(Inventaires!I1341="","",Inventaires!I1341)</f>
        <v/>
      </c>
      <c r="L1340" s="37" t="str">
        <f t="shared" si="125"/>
        <v/>
      </c>
    </row>
    <row r="1341" spans="1:12" x14ac:dyDescent="0.3">
      <c r="A1341" s="53" t="str">
        <f t="shared" ca="1" si="123"/>
        <v/>
      </c>
      <c r="B1341" s="54" t="str">
        <f t="shared" ca="1" si="124"/>
        <v/>
      </c>
      <c r="D1341" s="52" t="str">
        <f>IF(Inventaires!H1342="","",Inventaires!H1342)</f>
        <v/>
      </c>
      <c r="E1341" s="37" t="str">
        <f t="shared" si="120"/>
        <v/>
      </c>
      <c r="F1341" s="37" t="str">
        <f>IF(OR(Inventaires!H1342="",Rapport!A$2&lt;&gt;Inventaires!H1342),"",Inventaires!I1342)</f>
        <v/>
      </c>
      <c r="G1341" s="37" t="str">
        <f t="shared" si="121"/>
        <v/>
      </c>
      <c r="H1341" s="37" t="str">
        <f>IF(OR(F1341&lt;&gt;Rapport!$C$1,F1341=""),"",ROW())</f>
        <v/>
      </c>
      <c r="I1341" s="52" t="str">
        <f ca="1">IF(COUNTIF($I$3:I1340,F1341)&lt;1,F1341,"")</f>
        <v/>
      </c>
      <c r="J1341" s="37" t="str">
        <f t="shared" ca="1" si="122"/>
        <v/>
      </c>
      <c r="K1341" s="51" t="str">
        <f>IF(Inventaires!I1342="","",Inventaires!I1342)</f>
        <v/>
      </c>
      <c r="L1341" s="37" t="str">
        <f t="shared" si="125"/>
        <v/>
      </c>
    </row>
    <row r="1342" spans="1:12" x14ac:dyDescent="0.3">
      <c r="A1342" s="53" t="str">
        <f t="shared" ca="1" si="123"/>
        <v/>
      </c>
      <c r="B1342" s="54" t="str">
        <f t="shared" ca="1" si="124"/>
        <v/>
      </c>
      <c r="D1342" s="52" t="str">
        <f>IF(Inventaires!H1343="","",Inventaires!H1343)</f>
        <v/>
      </c>
      <c r="E1342" s="37" t="str">
        <f t="shared" si="120"/>
        <v/>
      </c>
      <c r="F1342" s="37" t="str">
        <f>IF(OR(Inventaires!H1343="",Rapport!A$2&lt;&gt;Inventaires!H1343),"",Inventaires!I1343)</f>
        <v/>
      </c>
      <c r="G1342" s="37" t="str">
        <f t="shared" si="121"/>
        <v/>
      </c>
      <c r="H1342" s="37" t="str">
        <f>IF(OR(F1342&lt;&gt;Rapport!$C$1,F1342=""),"",ROW())</f>
        <v/>
      </c>
      <c r="I1342" s="52" t="str">
        <f ca="1">IF(COUNTIF($I$3:I1341,F1342)&lt;1,F1342,"")</f>
        <v/>
      </c>
      <c r="J1342" s="37" t="str">
        <f t="shared" ca="1" si="122"/>
        <v/>
      </c>
      <c r="K1342" s="51" t="str">
        <f>IF(Inventaires!I1343="","",Inventaires!I1343)</f>
        <v/>
      </c>
      <c r="L1342" s="37" t="str">
        <f t="shared" si="125"/>
        <v/>
      </c>
    </row>
    <row r="1343" spans="1:12" x14ac:dyDescent="0.3">
      <c r="A1343" s="53" t="str">
        <f t="shared" ca="1" si="123"/>
        <v/>
      </c>
      <c r="B1343" s="54" t="str">
        <f t="shared" ca="1" si="124"/>
        <v/>
      </c>
      <c r="D1343" s="52" t="str">
        <f>IF(Inventaires!H1344="","",Inventaires!H1344)</f>
        <v/>
      </c>
      <c r="E1343" s="37" t="str">
        <f t="shared" si="120"/>
        <v/>
      </c>
      <c r="F1343" s="37" t="str">
        <f>IF(OR(Inventaires!H1344="",Rapport!A$2&lt;&gt;Inventaires!H1344),"",Inventaires!I1344)</f>
        <v/>
      </c>
      <c r="G1343" s="37" t="str">
        <f t="shared" si="121"/>
        <v/>
      </c>
      <c r="H1343" s="37" t="str">
        <f>IF(OR(F1343&lt;&gt;Rapport!$C$1,F1343=""),"",ROW())</f>
        <v/>
      </c>
      <c r="I1343" s="52" t="str">
        <f ca="1">IF(COUNTIF($I$3:I1342,F1343)&lt;1,F1343,"")</f>
        <v/>
      </c>
      <c r="J1343" s="37" t="str">
        <f t="shared" ca="1" si="122"/>
        <v/>
      </c>
      <c r="K1343" s="51" t="str">
        <f>IF(Inventaires!I1344="","",Inventaires!I1344)</f>
        <v/>
      </c>
      <c r="L1343" s="37" t="str">
        <f t="shared" si="125"/>
        <v/>
      </c>
    </row>
    <row r="1344" spans="1:12" x14ac:dyDescent="0.3">
      <c r="A1344" s="53" t="str">
        <f t="shared" ca="1" si="123"/>
        <v/>
      </c>
      <c r="B1344" s="54" t="str">
        <f t="shared" ca="1" si="124"/>
        <v/>
      </c>
      <c r="D1344" s="52" t="str">
        <f>IF(Inventaires!H1345="","",Inventaires!H1345)</f>
        <v/>
      </c>
      <c r="E1344" s="37" t="str">
        <f t="shared" si="120"/>
        <v/>
      </c>
      <c r="F1344" s="37" t="str">
        <f>IF(OR(Inventaires!H1345="",Rapport!A$2&lt;&gt;Inventaires!H1345),"",Inventaires!I1345)</f>
        <v/>
      </c>
      <c r="G1344" s="37" t="str">
        <f t="shared" si="121"/>
        <v/>
      </c>
      <c r="H1344" s="37" t="str">
        <f>IF(OR(F1344&lt;&gt;Rapport!$C$1,F1344=""),"",ROW())</f>
        <v/>
      </c>
      <c r="I1344" s="52" t="str">
        <f ca="1">IF(COUNTIF($I$3:I1343,F1344)&lt;1,F1344,"")</f>
        <v/>
      </c>
      <c r="J1344" s="37" t="str">
        <f t="shared" ca="1" si="122"/>
        <v/>
      </c>
      <c r="K1344" s="51" t="str">
        <f>IF(Inventaires!I1345="","",Inventaires!I1345)</f>
        <v/>
      </c>
      <c r="L1344" s="37" t="str">
        <f t="shared" si="125"/>
        <v/>
      </c>
    </row>
    <row r="1345" spans="1:12" x14ac:dyDescent="0.3">
      <c r="A1345" s="53" t="str">
        <f t="shared" ca="1" si="123"/>
        <v/>
      </c>
      <c r="B1345" s="54" t="str">
        <f t="shared" ca="1" si="124"/>
        <v/>
      </c>
      <c r="D1345" s="52" t="str">
        <f>IF(Inventaires!H1346="","",Inventaires!H1346)</f>
        <v/>
      </c>
      <c r="E1345" s="37" t="str">
        <f t="shared" si="120"/>
        <v/>
      </c>
      <c r="F1345" s="37" t="str">
        <f>IF(OR(Inventaires!H1346="",Rapport!A$2&lt;&gt;Inventaires!H1346),"",Inventaires!I1346)</f>
        <v/>
      </c>
      <c r="G1345" s="37" t="str">
        <f t="shared" si="121"/>
        <v/>
      </c>
      <c r="H1345" s="37" t="str">
        <f>IF(OR(F1345&lt;&gt;Rapport!$C$1,F1345=""),"",ROW())</f>
        <v/>
      </c>
      <c r="I1345" s="52" t="str">
        <f ca="1">IF(COUNTIF($I$3:I1344,F1345)&lt;1,F1345,"")</f>
        <v/>
      </c>
      <c r="J1345" s="37" t="str">
        <f t="shared" ca="1" si="122"/>
        <v/>
      </c>
      <c r="K1345" s="51" t="str">
        <f>IF(Inventaires!I1346="","",Inventaires!I1346)</f>
        <v/>
      </c>
      <c r="L1345" s="37" t="str">
        <f t="shared" si="125"/>
        <v/>
      </c>
    </row>
    <row r="1346" spans="1:12" x14ac:dyDescent="0.3">
      <c r="A1346" s="53" t="str">
        <f t="shared" ca="1" si="123"/>
        <v/>
      </c>
      <c r="B1346" s="54" t="str">
        <f t="shared" ca="1" si="124"/>
        <v/>
      </c>
      <c r="D1346" s="52" t="str">
        <f>IF(Inventaires!H1347="","",Inventaires!H1347)</f>
        <v/>
      </c>
      <c r="E1346" s="37" t="str">
        <f t="shared" ref="E1346:E1409" si="126">IF(OR(D1346="",D1346=D1347),"",ROW())</f>
        <v/>
      </c>
      <c r="F1346" s="37" t="str">
        <f>IF(OR(Inventaires!H1347="",Rapport!A$2&lt;&gt;Inventaires!H1347),"",Inventaires!I1347)</f>
        <v/>
      </c>
      <c r="G1346" s="37" t="str">
        <f t="shared" ref="G1346:G1409" si="127">IF(F1346="","",ROW())</f>
        <v/>
      </c>
      <c r="H1346" s="37" t="str">
        <f>IF(OR(F1346&lt;&gt;Rapport!$C$1,F1346=""),"",ROW())</f>
        <v/>
      </c>
      <c r="I1346" s="52" t="str">
        <f ca="1">IF(COUNTIF($I$3:I1345,F1346)&lt;1,F1346,"")</f>
        <v/>
      </c>
      <c r="J1346" s="37" t="str">
        <f t="shared" ref="J1346:J1409" ca="1" si="128">IF(OR(I1346=0,I1346&lt;&gt;""),ROW(),"")</f>
        <v/>
      </c>
      <c r="K1346" s="51" t="str">
        <f>IF(Inventaires!I1347="","",Inventaires!I1347)</f>
        <v/>
      </c>
      <c r="L1346" s="37" t="str">
        <f t="shared" si="125"/>
        <v/>
      </c>
    </row>
    <row r="1347" spans="1:12" x14ac:dyDescent="0.3">
      <c r="A1347" s="53" t="str">
        <f t="shared" ref="A1347:A1410" ca="1" si="129">IF(ISERROR(SMALL(E$2:E$2500,ROW()-1)),"",INDIRECT("D"&amp;SMALL(E$2:E$2500,ROW()-1)))</f>
        <v/>
      </c>
      <c r="B1347" s="54" t="str">
        <f t="shared" ref="B1347:B1410" ca="1" si="130">IF(ISERROR(SMALL(L$1:L$2500,ROW()-1)),"",INDIRECT("K"&amp;SMALL(L$1:L$2500,ROW()-1)))</f>
        <v/>
      </c>
      <c r="D1347" s="52" t="str">
        <f>IF(Inventaires!H1348="","",Inventaires!H1348)</f>
        <v/>
      </c>
      <c r="E1347" s="37" t="str">
        <f t="shared" si="126"/>
        <v/>
      </c>
      <c r="F1347" s="37" t="str">
        <f>IF(OR(Inventaires!H1348="",Rapport!A$2&lt;&gt;Inventaires!H1348),"",Inventaires!I1348)</f>
        <v/>
      </c>
      <c r="G1347" s="37" t="str">
        <f t="shared" si="127"/>
        <v/>
      </c>
      <c r="H1347" s="37" t="str">
        <f>IF(OR(F1347&lt;&gt;Rapport!$C$1,F1347=""),"",ROW())</f>
        <v/>
      </c>
      <c r="I1347" s="52" t="str">
        <f ca="1">IF(COUNTIF($I$3:I1346,F1347)&lt;1,F1347,"")</f>
        <v/>
      </c>
      <c r="J1347" s="37" t="str">
        <f t="shared" ca="1" si="128"/>
        <v/>
      </c>
      <c r="K1347" s="51" t="str">
        <f>IF(Inventaires!I1348="","",Inventaires!I1348)</f>
        <v/>
      </c>
      <c r="L1347" s="37" t="str">
        <f t="shared" ref="L1347:L1410" si="131">IF(OR(K1347="",K1347=K1348),"",ROW())</f>
        <v/>
      </c>
    </row>
    <row r="1348" spans="1:12" x14ac:dyDescent="0.3">
      <c r="A1348" s="53" t="str">
        <f t="shared" ca="1" si="129"/>
        <v/>
      </c>
      <c r="B1348" s="54" t="str">
        <f t="shared" ca="1" si="130"/>
        <v/>
      </c>
      <c r="D1348" s="52" t="str">
        <f>IF(Inventaires!H1349="","",Inventaires!H1349)</f>
        <v/>
      </c>
      <c r="E1348" s="37" t="str">
        <f t="shared" si="126"/>
        <v/>
      </c>
      <c r="F1348" s="37" t="str">
        <f>IF(OR(Inventaires!H1349="",Rapport!A$2&lt;&gt;Inventaires!H1349),"",Inventaires!I1349)</f>
        <v/>
      </c>
      <c r="G1348" s="37" t="str">
        <f t="shared" si="127"/>
        <v/>
      </c>
      <c r="H1348" s="37" t="str">
        <f>IF(OR(F1348&lt;&gt;Rapport!$C$1,F1348=""),"",ROW())</f>
        <v/>
      </c>
      <c r="I1348" s="52" t="str">
        <f ca="1">IF(COUNTIF($I$3:I1347,F1348)&lt;1,F1348,"")</f>
        <v/>
      </c>
      <c r="J1348" s="37" t="str">
        <f t="shared" ca="1" si="128"/>
        <v/>
      </c>
      <c r="K1348" s="51" t="str">
        <f>IF(Inventaires!I1349="","",Inventaires!I1349)</f>
        <v/>
      </c>
      <c r="L1348" s="37" t="str">
        <f t="shared" si="131"/>
        <v/>
      </c>
    </row>
    <row r="1349" spans="1:12" x14ac:dyDescent="0.3">
      <c r="A1349" s="53" t="str">
        <f t="shared" ca="1" si="129"/>
        <v/>
      </c>
      <c r="B1349" s="54" t="str">
        <f t="shared" ca="1" si="130"/>
        <v/>
      </c>
      <c r="D1349" s="52" t="str">
        <f>IF(Inventaires!H1350="","",Inventaires!H1350)</f>
        <v/>
      </c>
      <c r="E1349" s="37" t="str">
        <f t="shared" si="126"/>
        <v/>
      </c>
      <c r="F1349" s="37" t="str">
        <f>IF(OR(Inventaires!H1350="",Rapport!A$2&lt;&gt;Inventaires!H1350),"",Inventaires!I1350)</f>
        <v/>
      </c>
      <c r="G1349" s="37" t="str">
        <f t="shared" si="127"/>
        <v/>
      </c>
      <c r="H1349" s="37" t="str">
        <f>IF(OR(F1349&lt;&gt;Rapport!$C$1,F1349=""),"",ROW())</f>
        <v/>
      </c>
      <c r="I1349" s="52" t="str">
        <f ca="1">IF(COUNTIF($I$3:I1348,F1349)&lt;1,F1349,"")</f>
        <v/>
      </c>
      <c r="J1349" s="37" t="str">
        <f t="shared" ca="1" si="128"/>
        <v/>
      </c>
      <c r="K1349" s="51" t="str">
        <f>IF(Inventaires!I1350="","",Inventaires!I1350)</f>
        <v/>
      </c>
      <c r="L1349" s="37" t="str">
        <f t="shared" si="131"/>
        <v/>
      </c>
    </row>
    <row r="1350" spans="1:12" x14ac:dyDescent="0.3">
      <c r="A1350" s="53" t="str">
        <f t="shared" ca="1" si="129"/>
        <v/>
      </c>
      <c r="B1350" s="54" t="str">
        <f t="shared" ca="1" si="130"/>
        <v/>
      </c>
      <c r="D1350" s="52" t="str">
        <f>IF(Inventaires!H1351="","",Inventaires!H1351)</f>
        <v/>
      </c>
      <c r="E1350" s="37" t="str">
        <f t="shared" si="126"/>
        <v/>
      </c>
      <c r="F1350" s="37" t="str">
        <f>IF(OR(Inventaires!H1351="",Rapport!A$2&lt;&gt;Inventaires!H1351),"",Inventaires!I1351)</f>
        <v/>
      </c>
      <c r="G1350" s="37" t="str">
        <f t="shared" si="127"/>
        <v/>
      </c>
      <c r="H1350" s="37" t="str">
        <f>IF(OR(F1350&lt;&gt;Rapport!$C$1,F1350=""),"",ROW())</f>
        <v/>
      </c>
      <c r="I1350" s="52" t="str">
        <f ca="1">IF(COUNTIF($I$3:I1349,F1350)&lt;1,F1350,"")</f>
        <v/>
      </c>
      <c r="J1350" s="37" t="str">
        <f t="shared" ca="1" si="128"/>
        <v/>
      </c>
      <c r="K1350" s="51" t="str">
        <f>IF(Inventaires!I1351="","",Inventaires!I1351)</f>
        <v/>
      </c>
      <c r="L1350" s="37" t="str">
        <f t="shared" si="131"/>
        <v/>
      </c>
    </row>
    <row r="1351" spans="1:12" x14ac:dyDescent="0.3">
      <c r="A1351" s="53" t="str">
        <f t="shared" ca="1" si="129"/>
        <v/>
      </c>
      <c r="B1351" s="54" t="str">
        <f t="shared" ca="1" si="130"/>
        <v/>
      </c>
      <c r="D1351" s="52" t="str">
        <f>IF(Inventaires!H1352="","",Inventaires!H1352)</f>
        <v/>
      </c>
      <c r="E1351" s="37" t="str">
        <f t="shared" si="126"/>
        <v/>
      </c>
      <c r="F1351" s="37" t="str">
        <f>IF(OR(Inventaires!H1352="",Rapport!A$2&lt;&gt;Inventaires!H1352),"",Inventaires!I1352)</f>
        <v/>
      </c>
      <c r="G1351" s="37" t="str">
        <f t="shared" si="127"/>
        <v/>
      </c>
      <c r="H1351" s="37" t="str">
        <f>IF(OR(F1351&lt;&gt;Rapport!$C$1,F1351=""),"",ROW())</f>
        <v/>
      </c>
      <c r="I1351" s="52" t="str">
        <f ca="1">IF(COUNTIF($I$3:I1350,F1351)&lt;1,F1351,"")</f>
        <v/>
      </c>
      <c r="J1351" s="37" t="str">
        <f t="shared" ca="1" si="128"/>
        <v/>
      </c>
      <c r="K1351" s="51" t="str">
        <f>IF(Inventaires!I1352="","",Inventaires!I1352)</f>
        <v/>
      </c>
      <c r="L1351" s="37" t="str">
        <f t="shared" si="131"/>
        <v/>
      </c>
    </row>
    <row r="1352" spans="1:12" x14ac:dyDescent="0.3">
      <c r="A1352" s="53" t="str">
        <f t="shared" ca="1" si="129"/>
        <v/>
      </c>
      <c r="B1352" s="54" t="str">
        <f t="shared" ca="1" si="130"/>
        <v/>
      </c>
      <c r="D1352" s="52" t="str">
        <f>IF(Inventaires!H1353="","",Inventaires!H1353)</f>
        <v/>
      </c>
      <c r="E1352" s="37" t="str">
        <f t="shared" si="126"/>
        <v/>
      </c>
      <c r="F1352" s="37" t="str">
        <f>IF(OR(Inventaires!H1353="",Rapport!A$2&lt;&gt;Inventaires!H1353),"",Inventaires!I1353)</f>
        <v/>
      </c>
      <c r="G1352" s="37" t="str">
        <f t="shared" si="127"/>
        <v/>
      </c>
      <c r="H1352" s="37" t="str">
        <f>IF(OR(F1352&lt;&gt;Rapport!$C$1,F1352=""),"",ROW())</f>
        <v/>
      </c>
      <c r="I1352" s="52" t="str">
        <f ca="1">IF(COUNTIF($I$3:I1351,F1352)&lt;1,F1352,"")</f>
        <v/>
      </c>
      <c r="J1352" s="37" t="str">
        <f t="shared" ca="1" si="128"/>
        <v/>
      </c>
      <c r="K1352" s="51" t="str">
        <f>IF(Inventaires!I1353="","",Inventaires!I1353)</f>
        <v/>
      </c>
      <c r="L1352" s="37" t="str">
        <f t="shared" si="131"/>
        <v/>
      </c>
    </row>
    <row r="1353" spans="1:12" x14ac:dyDescent="0.3">
      <c r="A1353" s="53" t="str">
        <f t="shared" ca="1" si="129"/>
        <v/>
      </c>
      <c r="B1353" s="54" t="str">
        <f t="shared" ca="1" si="130"/>
        <v/>
      </c>
      <c r="D1353" s="52" t="str">
        <f>IF(Inventaires!H1354="","",Inventaires!H1354)</f>
        <v/>
      </c>
      <c r="E1353" s="37" t="str">
        <f t="shared" si="126"/>
        <v/>
      </c>
      <c r="F1353" s="37" t="str">
        <f>IF(OR(Inventaires!H1354="",Rapport!A$2&lt;&gt;Inventaires!H1354),"",Inventaires!I1354)</f>
        <v/>
      </c>
      <c r="G1353" s="37" t="str">
        <f t="shared" si="127"/>
        <v/>
      </c>
      <c r="H1353" s="37" t="str">
        <f>IF(OR(F1353&lt;&gt;Rapport!$C$1,F1353=""),"",ROW())</f>
        <v/>
      </c>
      <c r="I1353" s="52" t="str">
        <f ca="1">IF(COUNTIF($I$3:I1352,F1353)&lt;1,F1353,"")</f>
        <v/>
      </c>
      <c r="J1353" s="37" t="str">
        <f t="shared" ca="1" si="128"/>
        <v/>
      </c>
      <c r="K1353" s="51" t="str">
        <f>IF(Inventaires!I1354="","",Inventaires!I1354)</f>
        <v/>
      </c>
      <c r="L1353" s="37" t="str">
        <f t="shared" si="131"/>
        <v/>
      </c>
    </row>
    <row r="1354" spans="1:12" x14ac:dyDescent="0.3">
      <c r="A1354" s="53" t="str">
        <f t="shared" ca="1" si="129"/>
        <v/>
      </c>
      <c r="B1354" s="54" t="str">
        <f t="shared" ca="1" si="130"/>
        <v/>
      </c>
      <c r="D1354" s="52" t="str">
        <f>IF(Inventaires!H1355="","",Inventaires!H1355)</f>
        <v/>
      </c>
      <c r="E1354" s="37" t="str">
        <f t="shared" si="126"/>
        <v/>
      </c>
      <c r="F1354" s="37" t="str">
        <f>IF(OR(Inventaires!H1355="",Rapport!A$2&lt;&gt;Inventaires!H1355),"",Inventaires!I1355)</f>
        <v/>
      </c>
      <c r="G1354" s="37" t="str">
        <f t="shared" si="127"/>
        <v/>
      </c>
      <c r="H1354" s="37" t="str">
        <f>IF(OR(F1354&lt;&gt;Rapport!$C$1,F1354=""),"",ROW())</f>
        <v/>
      </c>
      <c r="I1354" s="52" t="str">
        <f ca="1">IF(COUNTIF($I$3:I1353,F1354)&lt;1,F1354,"")</f>
        <v/>
      </c>
      <c r="J1354" s="37" t="str">
        <f t="shared" ca="1" si="128"/>
        <v/>
      </c>
      <c r="K1354" s="51" t="str">
        <f>IF(Inventaires!I1355="","",Inventaires!I1355)</f>
        <v/>
      </c>
      <c r="L1354" s="37" t="str">
        <f t="shared" si="131"/>
        <v/>
      </c>
    </row>
    <row r="1355" spans="1:12" x14ac:dyDescent="0.3">
      <c r="A1355" s="53" t="str">
        <f t="shared" ca="1" si="129"/>
        <v/>
      </c>
      <c r="B1355" s="54" t="str">
        <f t="shared" ca="1" si="130"/>
        <v/>
      </c>
      <c r="D1355" s="52" t="str">
        <f>IF(Inventaires!H1356="","",Inventaires!H1356)</f>
        <v/>
      </c>
      <c r="E1355" s="37" t="str">
        <f t="shared" si="126"/>
        <v/>
      </c>
      <c r="F1355" s="37" t="str">
        <f>IF(OR(Inventaires!H1356="",Rapport!A$2&lt;&gt;Inventaires!H1356),"",Inventaires!I1356)</f>
        <v/>
      </c>
      <c r="G1355" s="37" t="str">
        <f t="shared" si="127"/>
        <v/>
      </c>
      <c r="H1355" s="37" t="str">
        <f>IF(OR(F1355&lt;&gt;Rapport!$C$1,F1355=""),"",ROW())</f>
        <v/>
      </c>
      <c r="I1355" s="52" t="str">
        <f ca="1">IF(COUNTIF($I$3:I1354,F1355)&lt;1,F1355,"")</f>
        <v/>
      </c>
      <c r="J1355" s="37" t="str">
        <f t="shared" ca="1" si="128"/>
        <v/>
      </c>
      <c r="K1355" s="51" t="str">
        <f>IF(Inventaires!I1356="","",Inventaires!I1356)</f>
        <v/>
      </c>
      <c r="L1355" s="37" t="str">
        <f t="shared" si="131"/>
        <v/>
      </c>
    </row>
    <row r="1356" spans="1:12" x14ac:dyDescent="0.3">
      <c r="A1356" s="53" t="str">
        <f t="shared" ca="1" si="129"/>
        <v/>
      </c>
      <c r="B1356" s="54" t="str">
        <f t="shared" ca="1" si="130"/>
        <v/>
      </c>
      <c r="D1356" s="52" t="str">
        <f>IF(Inventaires!H1357="","",Inventaires!H1357)</f>
        <v/>
      </c>
      <c r="E1356" s="37" t="str">
        <f t="shared" si="126"/>
        <v/>
      </c>
      <c r="F1356" s="37" t="str">
        <f>IF(OR(Inventaires!H1357="",Rapport!A$2&lt;&gt;Inventaires!H1357),"",Inventaires!I1357)</f>
        <v/>
      </c>
      <c r="G1356" s="37" t="str">
        <f t="shared" si="127"/>
        <v/>
      </c>
      <c r="H1356" s="37" t="str">
        <f>IF(OR(F1356&lt;&gt;Rapport!$C$1,F1356=""),"",ROW())</f>
        <v/>
      </c>
      <c r="I1356" s="52" t="str">
        <f ca="1">IF(COUNTIF($I$3:I1355,F1356)&lt;1,F1356,"")</f>
        <v/>
      </c>
      <c r="J1356" s="37" t="str">
        <f t="shared" ca="1" si="128"/>
        <v/>
      </c>
      <c r="K1356" s="51" t="str">
        <f>IF(Inventaires!I1357="","",Inventaires!I1357)</f>
        <v/>
      </c>
      <c r="L1356" s="37" t="str">
        <f t="shared" si="131"/>
        <v/>
      </c>
    </row>
    <row r="1357" spans="1:12" x14ac:dyDescent="0.3">
      <c r="A1357" s="53" t="str">
        <f t="shared" ca="1" si="129"/>
        <v/>
      </c>
      <c r="B1357" s="54" t="str">
        <f t="shared" ca="1" si="130"/>
        <v/>
      </c>
      <c r="D1357" s="52" t="str">
        <f>IF(Inventaires!H1358="","",Inventaires!H1358)</f>
        <v/>
      </c>
      <c r="E1357" s="37" t="str">
        <f t="shared" si="126"/>
        <v/>
      </c>
      <c r="F1357" s="37" t="str">
        <f>IF(OR(Inventaires!H1358="",Rapport!A$2&lt;&gt;Inventaires!H1358),"",Inventaires!I1358)</f>
        <v/>
      </c>
      <c r="G1357" s="37" t="str">
        <f t="shared" si="127"/>
        <v/>
      </c>
      <c r="H1357" s="37" t="str">
        <f>IF(OR(F1357&lt;&gt;Rapport!$C$1,F1357=""),"",ROW())</f>
        <v/>
      </c>
      <c r="I1357" s="52" t="str">
        <f ca="1">IF(COUNTIF($I$3:I1356,F1357)&lt;1,F1357,"")</f>
        <v/>
      </c>
      <c r="J1357" s="37" t="str">
        <f t="shared" ca="1" si="128"/>
        <v/>
      </c>
      <c r="K1357" s="51" t="str">
        <f>IF(Inventaires!I1358="","",Inventaires!I1358)</f>
        <v/>
      </c>
      <c r="L1357" s="37" t="str">
        <f t="shared" si="131"/>
        <v/>
      </c>
    </row>
    <row r="1358" spans="1:12" x14ac:dyDescent="0.3">
      <c r="A1358" s="53" t="str">
        <f t="shared" ca="1" si="129"/>
        <v/>
      </c>
      <c r="B1358" s="54" t="str">
        <f t="shared" ca="1" si="130"/>
        <v/>
      </c>
      <c r="D1358" s="52" t="str">
        <f>IF(Inventaires!H1359="","",Inventaires!H1359)</f>
        <v/>
      </c>
      <c r="E1358" s="37" t="str">
        <f t="shared" si="126"/>
        <v/>
      </c>
      <c r="F1358" s="37" t="str">
        <f>IF(OR(Inventaires!H1359="",Rapport!A$2&lt;&gt;Inventaires!H1359),"",Inventaires!I1359)</f>
        <v/>
      </c>
      <c r="G1358" s="37" t="str">
        <f t="shared" si="127"/>
        <v/>
      </c>
      <c r="H1358" s="37" t="str">
        <f>IF(OR(F1358&lt;&gt;Rapport!$C$1,F1358=""),"",ROW())</f>
        <v/>
      </c>
      <c r="I1358" s="52" t="str">
        <f ca="1">IF(COUNTIF($I$3:I1357,F1358)&lt;1,F1358,"")</f>
        <v/>
      </c>
      <c r="J1358" s="37" t="str">
        <f t="shared" ca="1" si="128"/>
        <v/>
      </c>
      <c r="K1358" s="51" t="str">
        <f>IF(Inventaires!I1359="","",Inventaires!I1359)</f>
        <v/>
      </c>
      <c r="L1358" s="37" t="str">
        <f t="shared" si="131"/>
        <v/>
      </c>
    </row>
    <row r="1359" spans="1:12" x14ac:dyDescent="0.3">
      <c r="A1359" s="53" t="str">
        <f t="shared" ca="1" si="129"/>
        <v/>
      </c>
      <c r="B1359" s="54" t="str">
        <f t="shared" ca="1" si="130"/>
        <v/>
      </c>
      <c r="D1359" s="52" t="str">
        <f>IF(Inventaires!H1360="","",Inventaires!H1360)</f>
        <v/>
      </c>
      <c r="E1359" s="37" t="str">
        <f t="shared" si="126"/>
        <v/>
      </c>
      <c r="F1359" s="37" t="str">
        <f>IF(OR(Inventaires!H1360="",Rapport!A$2&lt;&gt;Inventaires!H1360),"",Inventaires!I1360)</f>
        <v/>
      </c>
      <c r="G1359" s="37" t="str">
        <f t="shared" si="127"/>
        <v/>
      </c>
      <c r="H1359" s="37" t="str">
        <f>IF(OR(F1359&lt;&gt;Rapport!$C$1,F1359=""),"",ROW())</f>
        <v/>
      </c>
      <c r="I1359" s="52" t="str">
        <f ca="1">IF(COUNTIF($I$3:I1358,F1359)&lt;1,F1359,"")</f>
        <v/>
      </c>
      <c r="J1359" s="37" t="str">
        <f t="shared" ca="1" si="128"/>
        <v/>
      </c>
      <c r="K1359" s="51" t="str">
        <f>IF(Inventaires!I1360="","",Inventaires!I1360)</f>
        <v/>
      </c>
      <c r="L1359" s="37" t="str">
        <f t="shared" si="131"/>
        <v/>
      </c>
    </row>
    <row r="1360" spans="1:12" x14ac:dyDescent="0.3">
      <c r="A1360" s="53" t="str">
        <f t="shared" ca="1" si="129"/>
        <v/>
      </c>
      <c r="B1360" s="54" t="str">
        <f t="shared" ca="1" si="130"/>
        <v/>
      </c>
      <c r="D1360" s="52" t="str">
        <f>IF(Inventaires!H1361="","",Inventaires!H1361)</f>
        <v/>
      </c>
      <c r="E1360" s="37" t="str">
        <f t="shared" si="126"/>
        <v/>
      </c>
      <c r="F1360" s="37" t="str">
        <f>IF(OR(Inventaires!H1361="",Rapport!A$2&lt;&gt;Inventaires!H1361),"",Inventaires!I1361)</f>
        <v/>
      </c>
      <c r="G1360" s="37" t="str">
        <f t="shared" si="127"/>
        <v/>
      </c>
      <c r="H1360" s="37" t="str">
        <f>IF(OR(F1360&lt;&gt;Rapport!$C$1,F1360=""),"",ROW())</f>
        <v/>
      </c>
      <c r="I1360" s="52" t="str">
        <f ca="1">IF(COUNTIF($I$3:I1359,F1360)&lt;1,F1360,"")</f>
        <v/>
      </c>
      <c r="J1360" s="37" t="str">
        <f t="shared" ca="1" si="128"/>
        <v/>
      </c>
      <c r="K1360" s="51" t="str">
        <f>IF(Inventaires!I1361="","",Inventaires!I1361)</f>
        <v/>
      </c>
      <c r="L1360" s="37" t="str">
        <f t="shared" si="131"/>
        <v/>
      </c>
    </row>
    <row r="1361" spans="1:12" x14ac:dyDescent="0.3">
      <c r="A1361" s="53" t="str">
        <f t="shared" ca="1" si="129"/>
        <v/>
      </c>
      <c r="B1361" s="54" t="str">
        <f t="shared" ca="1" si="130"/>
        <v/>
      </c>
      <c r="D1361" s="52" t="str">
        <f>IF(Inventaires!H1362="","",Inventaires!H1362)</f>
        <v/>
      </c>
      <c r="E1361" s="37" t="str">
        <f t="shared" si="126"/>
        <v/>
      </c>
      <c r="F1361" s="37" t="str">
        <f>IF(OR(Inventaires!H1362="",Rapport!A$2&lt;&gt;Inventaires!H1362),"",Inventaires!I1362)</f>
        <v/>
      </c>
      <c r="G1361" s="37" t="str">
        <f t="shared" si="127"/>
        <v/>
      </c>
      <c r="H1361" s="37" t="str">
        <f>IF(OR(F1361&lt;&gt;Rapport!$C$1,F1361=""),"",ROW())</f>
        <v/>
      </c>
      <c r="I1361" s="52" t="str">
        <f ca="1">IF(COUNTIF($I$3:I1360,F1361)&lt;1,F1361,"")</f>
        <v/>
      </c>
      <c r="J1361" s="37" t="str">
        <f t="shared" ca="1" si="128"/>
        <v/>
      </c>
      <c r="K1361" s="51" t="str">
        <f>IF(Inventaires!I1362="","",Inventaires!I1362)</f>
        <v/>
      </c>
      <c r="L1361" s="37" t="str">
        <f t="shared" si="131"/>
        <v/>
      </c>
    </row>
    <row r="1362" spans="1:12" x14ac:dyDescent="0.3">
      <c r="A1362" s="53" t="str">
        <f t="shared" ca="1" si="129"/>
        <v/>
      </c>
      <c r="B1362" s="54" t="str">
        <f t="shared" ca="1" si="130"/>
        <v/>
      </c>
      <c r="D1362" s="52" t="str">
        <f>IF(Inventaires!H1363="","",Inventaires!H1363)</f>
        <v/>
      </c>
      <c r="E1362" s="37" t="str">
        <f t="shared" si="126"/>
        <v/>
      </c>
      <c r="F1362" s="37" t="str">
        <f>IF(OR(Inventaires!H1363="",Rapport!A$2&lt;&gt;Inventaires!H1363),"",Inventaires!I1363)</f>
        <v/>
      </c>
      <c r="G1362" s="37" t="str">
        <f t="shared" si="127"/>
        <v/>
      </c>
      <c r="H1362" s="37" t="str">
        <f>IF(OR(F1362&lt;&gt;Rapport!$C$1,F1362=""),"",ROW())</f>
        <v/>
      </c>
      <c r="I1362" s="52" t="str">
        <f ca="1">IF(COUNTIF($I$3:I1361,F1362)&lt;1,F1362,"")</f>
        <v/>
      </c>
      <c r="J1362" s="37" t="str">
        <f t="shared" ca="1" si="128"/>
        <v/>
      </c>
      <c r="K1362" s="51" t="str">
        <f>IF(Inventaires!I1363="","",Inventaires!I1363)</f>
        <v/>
      </c>
      <c r="L1362" s="37" t="str">
        <f t="shared" si="131"/>
        <v/>
      </c>
    </row>
    <row r="1363" spans="1:12" x14ac:dyDescent="0.3">
      <c r="A1363" s="53" t="str">
        <f t="shared" ca="1" si="129"/>
        <v/>
      </c>
      <c r="B1363" s="54" t="str">
        <f t="shared" ca="1" si="130"/>
        <v/>
      </c>
      <c r="D1363" s="52" t="str">
        <f>IF(Inventaires!H1364="","",Inventaires!H1364)</f>
        <v/>
      </c>
      <c r="E1363" s="37" t="str">
        <f t="shared" si="126"/>
        <v/>
      </c>
      <c r="F1363" s="37" t="str">
        <f>IF(OR(Inventaires!H1364="",Rapport!A$2&lt;&gt;Inventaires!H1364),"",Inventaires!I1364)</f>
        <v/>
      </c>
      <c r="G1363" s="37" t="str">
        <f t="shared" si="127"/>
        <v/>
      </c>
      <c r="H1363" s="37" t="str">
        <f>IF(OR(F1363&lt;&gt;Rapport!$C$1,F1363=""),"",ROW())</f>
        <v/>
      </c>
      <c r="I1363" s="52" t="str">
        <f ca="1">IF(COUNTIF($I$3:I1362,F1363)&lt;1,F1363,"")</f>
        <v/>
      </c>
      <c r="J1363" s="37" t="str">
        <f t="shared" ca="1" si="128"/>
        <v/>
      </c>
      <c r="K1363" s="51" t="str">
        <f>IF(Inventaires!I1364="","",Inventaires!I1364)</f>
        <v/>
      </c>
      <c r="L1363" s="37" t="str">
        <f t="shared" si="131"/>
        <v/>
      </c>
    </row>
    <row r="1364" spans="1:12" x14ac:dyDescent="0.3">
      <c r="A1364" s="53" t="str">
        <f t="shared" ca="1" si="129"/>
        <v/>
      </c>
      <c r="B1364" s="54" t="str">
        <f t="shared" ca="1" si="130"/>
        <v/>
      </c>
      <c r="D1364" s="52" t="str">
        <f>IF(Inventaires!H1365="","",Inventaires!H1365)</f>
        <v/>
      </c>
      <c r="E1364" s="37" t="str">
        <f t="shared" si="126"/>
        <v/>
      </c>
      <c r="F1364" s="37" t="str">
        <f>IF(OR(Inventaires!H1365="",Rapport!A$2&lt;&gt;Inventaires!H1365),"",Inventaires!I1365)</f>
        <v/>
      </c>
      <c r="G1364" s="37" t="str">
        <f t="shared" si="127"/>
        <v/>
      </c>
      <c r="H1364" s="37" t="str">
        <f>IF(OR(F1364&lt;&gt;Rapport!$C$1,F1364=""),"",ROW())</f>
        <v/>
      </c>
      <c r="I1364" s="52" t="str">
        <f ca="1">IF(COUNTIF($I$3:I1363,F1364)&lt;1,F1364,"")</f>
        <v/>
      </c>
      <c r="J1364" s="37" t="str">
        <f t="shared" ca="1" si="128"/>
        <v/>
      </c>
      <c r="K1364" s="51" t="str">
        <f>IF(Inventaires!I1365="","",Inventaires!I1365)</f>
        <v/>
      </c>
      <c r="L1364" s="37" t="str">
        <f t="shared" si="131"/>
        <v/>
      </c>
    </row>
    <row r="1365" spans="1:12" x14ac:dyDescent="0.3">
      <c r="A1365" s="53" t="str">
        <f t="shared" ca="1" si="129"/>
        <v/>
      </c>
      <c r="B1365" s="54" t="str">
        <f t="shared" ca="1" si="130"/>
        <v/>
      </c>
      <c r="D1365" s="52" t="str">
        <f>IF(Inventaires!H1366="","",Inventaires!H1366)</f>
        <v/>
      </c>
      <c r="E1365" s="37" t="str">
        <f t="shared" si="126"/>
        <v/>
      </c>
      <c r="F1365" s="37" t="str">
        <f>IF(OR(Inventaires!H1366="",Rapport!A$2&lt;&gt;Inventaires!H1366),"",Inventaires!I1366)</f>
        <v/>
      </c>
      <c r="G1365" s="37" t="str">
        <f t="shared" si="127"/>
        <v/>
      </c>
      <c r="H1365" s="37" t="str">
        <f>IF(OR(F1365&lt;&gt;Rapport!$C$1,F1365=""),"",ROW())</f>
        <v/>
      </c>
      <c r="I1365" s="52" t="str">
        <f ca="1">IF(COUNTIF($I$3:I1364,F1365)&lt;1,F1365,"")</f>
        <v/>
      </c>
      <c r="J1365" s="37" t="str">
        <f t="shared" ca="1" si="128"/>
        <v/>
      </c>
      <c r="K1365" s="51" t="str">
        <f>IF(Inventaires!I1366="","",Inventaires!I1366)</f>
        <v/>
      </c>
      <c r="L1365" s="37" t="str">
        <f t="shared" si="131"/>
        <v/>
      </c>
    </row>
    <row r="1366" spans="1:12" x14ac:dyDescent="0.3">
      <c r="A1366" s="53" t="str">
        <f t="shared" ca="1" si="129"/>
        <v/>
      </c>
      <c r="B1366" s="54" t="str">
        <f t="shared" ca="1" si="130"/>
        <v/>
      </c>
      <c r="D1366" s="52" t="str">
        <f>IF(Inventaires!H1367="","",Inventaires!H1367)</f>
        <v/>
      </c>
      <c r="E1366" s="37" t="str">
        <f t="shared" si="126"/>
        <v/>
      </c>
      <c r="F1366" s="37" t="str">
        <f>IF(OR(Inventaires!H1367="",Rapport!A$2&lt;&gt;Inventaires!H1367),"",Inventaires!I1367)</f>
        <v/>
      </c>
      <c r="G1366" s="37" t="str">
        <f t="shared" si="127"/>
        <v/>
      </c>
      <c r="H1366" s="37" t="str">
        <f>IF(OR(F1366&lt;&gt;Rapport!$C$1,F1366=""),"",ROW())</f>
        <v/>
      </c>
      <c r="I1366" s="52" t="str">
        <f ca="1">IF(COUNTIF($I$3:I1365,F1366)&lt;1,F1366,"")</f>
        <v/>
      </c>
      <c r="J1366" s="37" t="str">
        <f t="shared" ca="1" si="128"/>
        <v/>
      </c>
      <c r="K1366" s="51" t="str">
        <f>IF(Inventaires!I1367="","",Inventaires!I1367)</f>
        <v/>
      </c>
      <c r="L1366" s="37" t="str">
        <f t="shared" si="131"/>
        <v/>
      </c>
    </row>
    <row r="1367" spans="1:12" x14ac:dyDescent="0.3">
      <c r="A1367" s="53" t="str">
        <f t="shared" ca="1" si="129"/>
        <v/>
      </c>
      <c r="B1367" s="54" t="str">
        <f t="shared" ca="1" si="130"/>
        <v/>
      </c>
      <c r="D1367" s="52" t="str">
        <f>IF(Inventaires!H1368="","",Inventaires!H1368)</f>
        <v/>
      </c>
      <c r="E1367" s="37" t="str">
        <f t="shared" si="126"/>
        <v/>
      </c>
      <c r="F1367" s="37" t="str">
        <f>IF(OR(Inventaires!H1368="",Rapport!A$2&lt;&gt;Inventaires!H1368),"",Inventaires!I1368)</f>
        <v/>
      </c>
      <c r="G1367" s="37" t="str">
        <f t="shared" si="127"/>
        <v/>
      </c>
      <c r="H1367" s="37" t="str">
        <f>IF(OR(F1367&lt;&gt;Rapport!$C$1,F1367=""),"",ROW())</f>
        <v/>
      </c>
      <c r="I1367" s="52" t="str">
        <f ca="1">IF(COUNTIF($I$3:I1366,F1367)&lt;1,F1367,"")</f>
        <v/>
      </c>
      <c r="J1367" s="37" t="str">
        <f t="shared" ca="1" si="128"/>
        <v/>
      </c>
      <c r="K1367" s="51" t="str">
        <f>IF(Inventaires!I1368="","",Inventaires!I1368)</f>
        <v/>
      </c>
      <c r="L1367" s="37" t="str">
        <f t="shared" si="131"/>
        <v/>
      </c>
    </row>
    <row r="1368" spans="1:12" x14ac:dyDescent="0.3">
      <c r="A1368" s="53" t="str">
        <f t="shared" ca="1" si="129"/>
        <v/>
      </c>
      <c r="B1368" s="54" t="str">
        <f t="shared" ca="1" si="130"/>
        <v/>
      </c>
      <c r="D1368" s="52" t="str">
        <f>IF(Inventaires!H1369="","",Inventaires!H1369)</f>
        <v/>
      </c>
      <c r="E1368" s="37" t="str">
        <f t="shared" si="126"/>
        <v/>
      </c>
      <c r="F1368" s="37" t="str">
        <f>IF(OR(Inventaires!H1369="",Rapport!A$2&lt;&gt;Inventaires!H1369),"",Inventaires!I1369)</f>
        <v/>
      </c>
      <c r="G1368" s="37" t="str">
        <f t="shared" si="127"/>
        <v/>
      </c>
      <c r="H1368" s="37" t="str">
        <f>IF(OR(F1368&lt;&gt;Rapport!$C$1,F1368=""),"",ROW())</f>
        <v/>
      </c>
      <c r="I1368" s="52" t="str">
        <f ca="1">IF(COUNTIF($I$3:I1367,F1368)&lt;1,F1368,"")</f>
        <v/>
      </c>
      <c r="J1368" s="37" t="str">
        <f t="shared" ca="1" si="128"/>
        <v/>
      </c>
      <c r="K1368" s="51" t="str">
        <f>IF(Inventaires!I1369="","",Inventaires!I1369)</f>
        <v/>
      </c>
      <c r="L1368" s="37" t="str">
        <f t="shared" si="131"/>
        <v/>
      </c>
    </row>
    <row r="1369" spans="1:12" x14ac:dyDescent="0.3">
      <c r="A1369" s="53" t="str">
        <f t="shared" ca="1" si="129"/>
        <v/>
      </c>
      <c r="B1369" s="54" t="str">
        <f t="shared" ca="1" si="130"/>
        <v/>
      </c>
      <c r="D1369" s="52" t="str">
        <f>IF(Inventaires!H1370="","",Inventaires!H1370)</f>
        <v/>
      </c>
      <c r="E1369" s="37" t="str">
        <f t="shared" si="126"/>
        <v/>
      </c>
      <c r="F1369" s="37" t="str">
        <f>IF(OR(Inventaires!H1370="",Rapport!A$2&lt;&gt;Inventaires!H1370),"",Inventaires!I1370)</f>
        <v/>
      </c>
      <c r="G1369" s="37" t="str">
        <f t="shared" si="127"/>
        <v/>
      </c>
      <c r="H1369" s="37" t="str">
        <f>IF(OR(F1369&lt;&gt;Rapport!$C$1,F1369=""),"",ROW())</f>
        <v/>
      </c>
      <c r="I1369" s="52" t="str">
        <f ca="1">IF(COUNTIF($I$3:I1368,F1369)&lt;1,F1369,"")</f>
        <v/>
      </c>
      <c r="J1369" s="37" t="str">
        <f t="shared" ca="1" si="128"/>
        <v/>
      </c>
      <c r="K1369" s="51" t="str">
        <f>IF(Inventaires!I1370="","",Inventaires!I1370)</f>
        <v/>
      </c>
      <c r="L1369" s="37" t="str">
        <f t="shared" si="131"/>
        <v/>
      </c>
    </row>
    <row r="1370" spans="1:12" x14ac:dyDescent="0.3">
      <c r="A1370" s="53" t="str">
        <f t="shared" ca="1" si="129"/>
        <v/>
      </c>
      <c r="B1370" s="54" t="str">
        <f t="shared" ca="1" si="130"/>
        <v/>
      </c>
      <c r="D1370" s="52" t="str">
        <f>IF(Inventaires!H1371="","",Inventaires!H1371)</f>
        <v/>
      </c>
      <c r="E1370" s="37" t="str">
        <f t="shared" si="126"/>
        <v/>
      </c>
      <c r="F1370" s="37" t="str">
        <f>IF(OR(Inventaires!H1371="",Rapport!A$2&lt;&gt;Inventaires!H1371),"",Inventaires!I1371)</f>
        <v/>
      </c>
      <c r="G1370" s="37" t="str">
        <f t="shared" si="127"/>
        <v/>
      </c>
      <c r="H1370" s="37" t="str">
        <f>IF(OR(F1370&lt;&gt;Rapport!$C$1,F1370=""),"",ROW())</f>
        <v/>
      </c>
      <c r="I1370" s="52" t="str">
        <f ca="1">IF(COUNTIF($I$3:I1369,F1370)&lt;1,F1370,"")</f>
        <v/>
      </c>
      <c r="J1370" s="37" t="str">
        <f t="shared" ca="1" si="128"/>
        <v/>
      </c>
      <c r="K1370" s="51" t="str">
        <f>IF(Inventaires!I1371="","",Inventaires!I1371)</f>
        <v/>
      </c>
      <c r="L1370" s="37" t="str">
        <f t="shared" si="131"/>
        <v/>
      </c>
    </row>
    <row r="1371" spans="1:12" x14ac:dyDescent="0.3">
      <c r="A1371" s="53" t="str">
        <f t="shared" ca="1" si="129"/>
        <v/>
      </c>
      <c r="B1371" s="54" t="str">
        <f t="shared" ca="1" si="130"/>
        <v/>
      </c>
      <c r="D1371" s="52" t="str">
        <f>IF(Inventaires!H1372="","",Inventaires!H1372)</f>
        <v/>
      </c>
      <c r="E1371" s="37" t="str">
        <f t="shared" si="126"/>
        <v/>
      </c>
      <c r="F1371" s="37" t="str">
        <f>IF(OR(Inventaires!H1372="",Rapport!A$2&lt;&gt;Inventaires!H1372),"",Inventaires!I1372)</f>
        <v/>
      </c>
      <c r="G1371" s="37" t="str">
        <f t="shared" si="127"/>
        <v/>
      </c>
      <c r="H1371" s="37" t="str">
        <f>IF(OR(F1371&lt;&gt;Rapport!$C$1,F1371=""),"",ROW())</f>
        <v/>
      </c>
      <c r="I1371" s="52" t="str">
        <f ca="1">IF(COUNTIF($I$3:I1370,F1371)&lt;1,F1371,"")</f>
        <v/>
      </c>
      <c r="J1371" s="37" t="str">
        <f t="shared" ca="1" si="128"/>
        <v/>
      </c>
      <c r="K1371" s="51" t="str">
        <f>IF(Inventaires!I1372="","",Inventaires!I1372)</f>
        <v/>
      </c>
      <c r="L1371" s="37" t="str">
        <f t="shared" si="131"/>
        <v/>
      </c>
    </row>
    <row r="1372" spans="1:12" x14ac:dyDescent="0.3">
      <c r="A1372" s="53" t="str">
        <f t="shared" ca="1" si="129"/>
        <v/>
      </c>
      <c r="B1372" s="54" t="str">
        <f t="shared" ca="1" si="130"/>
        <v/>
      </c>
      <c r="D1372" s="52" t="str">
        <f>IF(Inventaires!H1373="","",Inventaires!H1373)</f>
        <v/>
      </c>
      <c r="E1372" s="37" t="str">
        <f t="shared" si="126"/>
        <v/>
      </c>
      <c r="F1372" s="37" t="str">
        <f>IF(OR(Inventaires!H1373="",Rapport!A$2&lt;&gt;Inventaires!H1373),"",Inventaires!I1373)</f>
        <v/>
      </c>
      <c r="G1372" s="37" t="str">
        <f t="shared" si="127"/>
        <v/>
      </c>
      <c r="H1372" s="37" t="str">
        <f>IF(OR(F1372&lt;&gt;Rapport!$C$1,F1372=""),"",ROW())</f>
        <v/>
      </c>
      <c r="I1372" s="52" t="str">
        <f ca="1">IF(COUNTIF($I$3:I1371,F1372)&lt;1,F1372,"")</f>
        <v/>
      </c>
      <c r="J1372" s="37" t="str">
        <f t="shared" ca="1" si="128"/>
        <v/>
      </c>
      <c r="K1372" s="51" t="str">
        <f>IF(Inventaires!I1373="","",Inventaires!I1373)</f>
        <v/>
      </c>
      <c r="L1372" s="37" t="str">
        <f t="shared" si="131"/>
        <v/>
      </c>
    </row>
    <row r="1373" spans="1:12" x14ac:dyDescent="0.3">
      <c r="A1373" s="53" t="str">
        <f t="shared" ca="1" si="129"/>
        <v/>
      </c>
      <c r="B1373" s="54" t="str">
        <f t="shared" ca="1" si="130"/>
        <v/>
      </c>
      <c r="D1373" s="52" t="str">
        <f>IF(Inventaires!H1374="","",Inventaires!H1374)</f>
        <v/>
      </c>
      <c r="E1373" s="37" t="str">
        <f t="shared" si="126"/>
        <v/>
      </c>
      <c r="F1373" s="37" t="str">
        <f>IF(OR(Inventaires!H1374="",Rapport!A$2&lt;&gt;Inventaires!H1374),"",Inventaires!I1374)</f>
        <v/>
      </c>
      <c r="G1373" s="37" t="str">
        <f t="shared" si="127"/>
        <v/>
      </c>
      <c r="H1373" s="37" t="str">
        <f>IF(OR(F1373&lt;&gt;Rapport!$C$1,F1373=""),"",ROW())</f>
        <v/>
      </c>
      <c r="I1373" s="52" t="str">
        <f ca="1">IF(COUNTIF($I$3:I1372,F1373)&lt;1,F1373,"")</f>
        <v/>
      </c>
      <c r="J1373" s="37" t="str">
        <f t="shared" ca="1" si="128"/>
        <v/>
      </c>
      <c r="K1373" s="51" t="str">
        <f>IF(Inventaires!I1374="","",Inventaires!I1374)</f>
        <v/>
      </c>
      <c r="L1373" s="37" t="str">
        <f t="shared" si="131"/>
        <v/>
      </c>
    </row>
    <row r="1374" spans="1:12" x14ac:dyDescent="0.3">
      <c r="A1374" s="53" t="str">
        <f t="shared" ca="1" si="129"/>
        <v/>
      </c>
      <c r="B1374" s="54" t="str">
        <f t="shared" ca="1" si="130"/>
        <v/>
      </c>
      <c r="D1374" s="52" t="str">
        <f>IF(Inventaires!H1375="","",Inventaires!H1375)</f>
        <v/>
      </c>
      <c r="E1374" s="37" t="str">
        <f t="shared" si="126"/>
        <v/>
      </c>
      <c r="F1374" s="37" t="str">
        <f>IF(OR(Inventaires!H1375="",Rapport!A$2&lt;&gt;Inventaires!H1375),"",Inventaires!I1375)</f>
        <v/>
      </c>
      <c r="G1374" s="37" t="str">
        <f t="shared" si="127"/>
        <v/>
      </c>
      <c r="H1374" s="37" t="str">
        <f>IF(OR(F1374&lt;&gt;Rapport!$C$1,F1374=""),"",ROW())</f>
        <v/>
      </c>
      <c r="I1374" s="52" t="str">
        <f ca="1">IF(COUNTIF($I$3:I1373,F1374)&lt;1,F1374,"")</f>
        <v/>
      </c>
      <c r="J1374" s="37" t="str">
        <f t="shared" ca="1" si="128"/>
        <v/>
      </c>
      <c r="K1374" s="51" t="str">
        <f>IF(Inventaires!I1375="","",Inventaires!I1375)</f>
        <v/>
      </c>
      <c r="L1374" s="37" t="str">
        <f t="shared" si="131"/>
        <v/>
      </c>
    </row>
    <row r="1375" spans="1:12" x14ac:dyDescent="0.3">
      <c r="A1375" s="53" t="str">
        <f t="shared" ca="1" si="129"/>
        <v/>
      </c>
      <c r="B1375" s="54" t="str">
        <f t="shared" ca="1" si="130"/>
        <v/>
      </c>
      <c r="D1375" s="52" t="str">
        <f>IF(Inventaires!H1376="","",Inventaires!H1376)</f>
        <v/>
      </c>
      <c r="E1375" s="37" t="str">
        <f t="shared" si="126"/>
        <v/>
      </c>
      <c r="F1375" s="37" t="str">
        <f>IF(OR(Inventaires!H1376="",Rapport!A$2&lt;&gt;Inventaires!H1376),"",Inventaires!I1376)</f>
        <v/>
      </c>
      <c r="G1375" s="37" t="str">
        <f t="shared" si="127"/>
        <v/>
      </c>
      <c r="H1375" s="37" t="str">
        <f>IF(OR(F1375&lt;&gt;Rapport!$C$1,F1375=""),"",ROW())</f>
        <v/>
      </c>
      <c r="I1375" s="52" t="str">
        <f ca="1">IF(COUNTIF($I$3:I1374,F1375)&lt;1,F1375,"")</f>
        <v/>
      </c>
      <c r="J1375" s="37" t="str">
        <f t="shared" ca="1" si="128"/>
        <v/>
      </c>
      <c r="K1375" s="51" t="str">
        <f>IF(Inventaires!I1376="","",Inventaires!I1376)</f>
        <v/>
      </c>
      <c r="L1375" s="37" t="str">
        <f t="shared" si="131"/>
        <v/>
      </c>
    </row>
    <row r="1376" spans="1:12" x14ac:dyDescent="0.3">
      <c r="A1376" s="53" t="str">
        <f t="shared" ca="1" si="129"/>
        <v/>
      </c>
      <c r="B1376" s="54" t="str">
        <f t="shared" ca="1" si="130"/>
        <v/>
      </c>
      <c r="D1376" s="52" t="str">
        <f>IF(Inventaires!H1377="","",Inventaires!H1377)</f>
        <v/>
      </c>
      <c r="E1376" s="37" t="str">
        <f t="shared" si="126"/>
        <v/>
      </c>
      <c r="F1376" s="37" t="str">
        <f>IF(OR(Inventaires!H1377="",Rapport!A$2&lt;&gt;Inventaires!H1377),"",Inventaires!I1377)</f>
        <v/>
      </c>
      <c r="G1376" s="37" t="str">
        <f t="shared" si="127"/>
        <v/>
      </c>
      <c r="H1376" s="37" t="str">
        <f>IF(OR(F1376&lt;&gt;Rapport!$C$1,F1376=""),"",ROW())</f>
        <v/>
      </c>
      <c r="I1376" s="52" t="str">
        <f ca="1">IF(COUNTIF($I$3:I1375,F1376)&lt;1,F1376,"")</f>
        <v/>
      </c>
      <c r="J1376" s="37" t="str">
        <f t="shared" ca="1" si="128"/>
        <v/>
      </c>
      <c r="K1376" s="51" t="str">
        <f>IF(Inventaires!I1377="","",Inventaires!I1377)</f>
        <v/>
      </c>
      <c r="L1376" s="37" t="str">
        <f t="shared" si="131"/>
        <v/>
      </c>
    </row>
    <row r="1377" spans="1:12" x14ac:dyDescent="0.3">
      <c r="A1377" s="53" t="str">
        <f t="shared" ca="1" si="129"/>
        <v/>
      </c>
      <c r="B1377" s="54" t="str">
        <f t="shared" ca="1" si="130"/>
        <v/>
      </c>
      <c r="D1377" s="52" t="str">
        <f>IF(Inventaires!H1378="","",Inventaires!H1378)</f>
        <v/>
      </c>
      <c r="E1377" s="37" t="str">
        <f t="shared" si="126"/>
        <v/>
      </c>
      <c r="F1377" s="37" t="str">
        <f>IF(OR(Inventaires!H1378="",Rapport!A$2&lt;&gt;Inventaires!H1378),"",Inventaires!I1378)</f>
        <v/>
      </c>
      <c r="G1377" s="37" t="str">
        <f t="shared" si="127"/>
        <v/>
      </c>
      <c r="H1377" s="37" t="str">
        <f>IF(OR(F1377&lt;&gt;Rapport!$C$1,F1377=""),"",ROW())</f>
        <v/>
      </c>
      <c r="I1377" s="52" t="str">
        <f ca="1">IF(COUNTIF($I$3:I1376,F1377)&lt;1,F1377,"")</f>
        <v/>
      </c>
      <c r="J1377" s="37" t="str">
        <f t="shared" ca="1" si="128"/>
        <v/>
      </c>
      <c r="K1377" s="51" t="str">
        <f>IF(Inventaires!I1378="","",Inventaires!I1378)</f>
        <v/>
      </c>
      <c r="L1377" s="37" t="str">
        <f t="shared" si="131"/>
        <v/>
      </c>
    </row>
    <row r="1378" spans="1:12" x14ac:dyDescent="0.3">
      <c r="A1378" s="53" t="str">
        <f t="shared" ca="1" si="129"/>
        <v/>
      </c>
      <c r="B1378" s="54" t="str">
        <f t="shared" ca="1" si="130"/>
        <v/>
      </c>
      <c r="D1378" s="52" t="str">
        <f>IF(Inventaires!H1379="","",Inventaires!H1379)</f>
        <v/>
      </c>
      <c r="E1378" s="37" t="str">
        <f t="shared" si="126"/>
        <v/>
      </c>
      <c r="F1378" s="37" t="str">
        <f>IF(OR(Inventaires!H1379="",Rapport!A$2&lt;&gt;Inventaires!H1379),"",Inventaires!I1379)</f>
        <v/>
      </c>
      <c r="G1378" s="37" t="str">
        <f t="shared" si="127"/>
        <v/>
      </c>
      <c r="H1378" s="37" t="str">
        <f>IF(OR(F1378&lt;&gt;Rapport!$C$1,F1378=""),"",ROW())</f>
        <v/>
      </c>
      <c r="I1378" s="52" t="str">
        <f ca="1">IF(COUNTIF($I$3:I1377,F1378)&lt;1,F1378,"")</f>
        <v/>
      </c>
      <c r="J1378" s="37" t="str">
        <f t="shared" ca="1" si="128"/>
        <v/>
      </c>
      <c r="K1378" s="51" t="str">
        <f>IF(Inventaires!I1379="","",Inventaires!I1379)</f>
        <v/>
      </c>
      <c r="L1378" s="37" t="str">
        <f t="shared" si="131"/>
        <v/>
      </c>
    </row>
    <row r="1379" spans="1:12" x14ac:dyDescent="0.3">
      <c r="A1379" s="53" t="str">
        <f t="shared" ca="1" si="129"/>
        <v/>
      </c>
      <c r="B1379" s="54" t="str">
        <f t="shared" ca="1" si="130"/>
        <v/>
      </c>
      <c r="D1379" s="52" t="str">
        <f>IF(Inventaires!H1380="","",Inventaires!H1380)</f>
        <v/>
      </c>
      <c r="E1379" s="37" t="str">
        <f t="shared" si="126"/>
        <v/>
      </c>
      <c r="F1379" s="37" t="str">
        <f>IF(OR(Inventaires!H1380="",Rapport!A$2&lt;&gt;Inventaires!H1380),"",Inventaires!I1380)</f>
        <v/>
      </c>
      <c r="G1379" s="37" t="str">
        <f t="shared" si="127"/>
        <v/>
      </c>
      <c r="H1379" s="37" t="str">
        <f>IF(OR(F1379&lt;&gt;Rapport!$C$1,F1379=""),"",ROW())</f>
        <v/>
      </c>
      <c r="I1379" s="52" t="str">
        <f ca="1">IF(COUNTIF($I$3:I1378,F1379)&lt;1,F1379,"")</f>
        <v/>
      </c>
      <c r="J1379" s="37" t="str">
        <f t="shared" ca="1" si="128"/>
        <v/>
      </c>
      <c r="K1379" s="51" t="str">
        <f>IF(Inventaires!I1380="","",Inventaires!I1380)</f>
        <v/>
      </c>
      <c r="L1379" s="37" t="str">
        <f t="shared" si="131"/>
        <v/>
      </c>
    </row>
    <row r="1380" spans="1:12" x14ac:dyDescent="0.3">
      <c r="A1380" s="53" t="str">
        <f t="shared" ca="1" si="129"/>
        <v/>
      </c>
      <c r="B1380" s="54" t="str">
        <f t="shared" ca="1" si="130"/>
        <v/>
      </c>
      <c r="D1380" s="52" t="str">
        <f>IF(Inventaires!H1381="","",Inventaires!H1381)</f>
        <v/>
      </c>
      <c r="E1380" s="37" t="str">
        <f t="shared" si="126"/>
        <v/>
      </c>
      <c r="F1380" s="37" t="str">
        <f>IF(OR(Inventaires!H1381="",Rapport!A$2&lt;&gt;Inventaires!H1381),"",Inventaires!I1381)</f>
        <v/>
      </c>
      <c r="G1380" s="37" t="str">
        <f t="shared" si="127"/>
        <v/>
      </c>
      <c r="H1380" s="37" t="str">
        <f>IF(OR(F1380&lt;&gt;Rapport!$C$1,F1380=""),"",ROW())</f>
        <v/>
      </c>
      <c r="I1380" s="52" t="str">
        <f ca="1">IF(COUNTIF($I$3:I1379,F1380)&lt;1,F1380,"")</f>
        <v/>
      </c>
      <c r="J1380" s="37" t="str">
        <f t="shared" ca="1" si="128"/>
        <v/>
      </c>
      <c r="K1380" s="51" t="str">
        <f>IF(Inventaires!I1381="","",Inventaires!I1381)</f>
        <v/>
      </c>
      <c r="L1380" s="37" t="str">
        <f t="shared" si="131"/>
        <v/>
      </c>
    </row>
    <row r="1381" spans="1:12" x14ac:dyDescent="0.3">
      <c r="A1381" s="53" t="str">
        <f t="shared" ca="1" si="129"/>
        <v/>
      </c>
      <c r="B1381" s="54" t="str">
        <f t="shared" ca="1" si="130"/>
        <v/>
      </c>
      <c r="D1381" s="52" t="str">
        <f>IF(Inventaires!H1382="","",Inventaires!H1382)</f>
        <v/>
      </c>
      <c r="E1381" s="37" t="str">
        <f t="shared" si="126"/>
        <v/>
      </c>
      <c r="F1381" s="37" t="str">
        <f>IF(OR(Inventaires!H1382="",Rapport!A$2&lt;&gt;Inventaires!H1382),"",Inventaires!I1382)</f>
        <v/>
      </c>
      <c r="G1381" s="37" t="str">
        <f t="shared" si="127"/>
        <v/>
      </c>
      <c r="H1381" s="37" t="str">
        <f>IF(OR(F1381&lt;&gt;Rapport!$C$1,F1381=""),"",ROW())</f>
        <v/>
      </c>
      <c r="I1381" s="52" t="str">
        <f ca="1">IF(COUNTIF($I$3:I1380,F1381)&lt;1,F1381,"")</f>
        <v/>
      </c>
      <c r="J1381" s="37" t="str">
        <f t="shared" ca="1" si="128"/>
        <v/>
      </c>
      <c r="K1381" s="51" t="str">
        <f>IF(Inventaires!I1382="","",Inventaires!I1382)</f>
        <v/>
      </c>
      <c r="L1381" s="37" t="str">
        <f t="shared" si="131"/>
        <v/>
      </c>
    </row>
    <row r="1382" spans="1:12" x14ac:dyDescent="0.3">
      <c r="A1382" s="53" t="str">
        <f t="shared" ca="1" si="129"/>
        <v/>
      </c>
      <c r="B1382" s="54" t="str">
        <f t="shared" ca="1" si="130"/>
        <v/>
      </c>
      <c r="D1382" s="52" t="str">
        <f>IF(Inventaires!H1383="","",Inventaires!H1383)</f>
        <v/>
      </c>
      <c r="E1382" s="37" t="str">
        <f t="shared" si="126"/>
        <v/>
      </c>
      <c r="F1382" s="37" t="str">
        <f>IF(OR(Inventaires!H1383="",Rapport!A$2&lt;&gt;Inventaires!H1383),"",Inventaires!I1383)</f>
        <v/>
      </c>
      <c r="G1382" s="37" t="str">
        <f t="shared" si="127"/>
        <v/>
      </c>
      <c r="H1382" s="37" t="str">
        <f>IF(OR(F1382&lt;&gt;Rapport!$C$1,F1382=""),"",ROW())</f>
        <v/>
      </c>
      <c r="I1382" s="52" t="str">
        <f ca="1">IF(COUNTIF($I$3:I1381,F1382)&lt;1,F1382,"")</f>
        <v/>
      </c>
      <c r="J1382" s="37" t="str">
        <f t="shared" ca="1" si="128"/>
        <v/>
      </c>
      <c r="K1382" s="51" t="str">
        <f>IF(Inventaires!I1383="","",Inventaires!I1383)</f>
        <v/>
      </c>
      <c r="L1382" s="37" t="str">
        <f t="shared" si="131"/>
        <v/>
      </c>
    </row>
    <row r="1383" spans="1:12" x14ac:dyDescent="0.3">
      <c r="A1383" s="53" t="str">
        <f t="shared" ca="1" si="129"/>
        <v/>
      </c>
      <c r="B1383" s="54" t="str">
        <f t="shared" ca="1" si="130"/>
        <v/>
      </c>
      <c r="D1383" s="52" t="str">
        <f>IF(Inventaires!H1384="","",Inventaires!H1384)</f>
        <v/>
      </c>
      <c r="E1383" s="37" t="str">
        <f t="shared" si="126"/>
        <v/>
      </c>
      <c r="F1383" s="37" t="str">
        <f>IF(OR(Inventaires!H1384="",Rapport!A$2&lt;&gt;Inventaires!H1384),"",Inventaires!I1384)</f>
        <v/>
      </c>
      <c r="G1383" s="37" t="str">
        <f t="shared" si="127"/>
        <v/>
      </c>
      <c r="H1383" s="37" t="str">
        <f>IF(OR(F1383&lt;&gt;Rapport!$C$1,F1383=""),"",ROW())</f>
        <v/>
      </c>
      <c r="I1383" s="52" t="str">
        <f ca="1">IF(COUNTIF($I$3:I1382,F1383)&lt;1,F1383,"")</f>
        <v/>
      </c>
      <c r="J1383" s="37" t="str">
        <f t="shared" ca="1" si="128"/>
        <v/>
      </c>
      <c r="K1383" s="51" t="str">
        <f>IF(Inventaires!I1384="","",Inventaires!I1384)</f>
        <v/>
      </c>
      <c r="L1383" s="37" t="str">
        <f t="shared" si="131"/>
        <v/>
      </c>
    </row>
    <row r="1384" spans="1:12" x14ac:dyDescent="0.3">
      <c r="A1384" s="53" t="str">
        <f t="shared" ca="1" si="129"/>
        <v/>
      </c>
      <c r="B1384" s="54" t="str">
        <f t="shared" ca="1" si="130"/>
        <v/>
      </c>
      <c r="D1384" s="52" t="str">
        <f>IF(Inventaires!H1385="","",Inventaires!H1385)</f>
        <v/>
      </c>
      <c r="E1384" s="37" t="str">
        <f t="shared" si="126"/>
        <v/>
      </c>
      <c r="F1384" s="37" t="str">
        <f>IF(OR(Inventaires!H1385="",Rapport!A$2&lt;&gt;Inventaires!H1385),"",Inventaires!I1385)</f>
        <v/>
      </c>
      <c r="G1384" s="37" t="str">
        <f t="shared" si="127"/>
        <v/>
      </c>
      <c r="H1384" s="37" t="str">
        <f>IF(OR(F1384&lt;&gt;Rapport!$C$1,F1384=""),"",ROW())</f>
        <v/>
      </c>
      <c r="I1384" s="52" t="str">
        <f ca="1">IF(COUNTIF($I$3:I1383,F1384)&lt;1,F1384,"")</f>
        <v/>
      </c>
      <c r="J1384" s="37" t="str">
        <f t="shared" ca="1" si="128"/>
        <v/>
      </c>
      <c r="K1384" s="51" t="str">
        <f>IF(Inventaires!I1385="","",Inventaires!I1385)</f>
        <v/>
      </c>
      <c r="L1384" s="37" t="str">
        <f t="shared" si="131"/>
        <v/>
      </c>
    </row>
    <row r="1385" spans="1:12" x14ac:dyDescent="0.3">
      <c r="A1385" s="53" t="str">
        <f t="shared" ca="1" si="129"/>
        <v/>
      </c>
      <c r="B1385" s="54" t="str">
        <f t="shared" ca="1" si="130"/>
        <v/>
      </c>
      <c r="D1385" s="52" t="str">
        <f>IF(Inventaires!H1386="","",Inventaires!H1386)</f>
        <v/>
      </c>
      <c r="E1385" s="37" t="str">
        <f t="shared" si="126"/>
        <v/>
      </c>
      <c r="F1385" s="37" t="str">
        <f>IF(OR(Inventaires!H1386="",Rapport!A$2&lt;&gt;Inventaires!H1386),"",Inventaires!I1386)</f>
        <v/>
      </c>
      <c r="G1385" s="37" t="str">
        <f t="shared" si="127"/>
        <v/>
      </c>
      <c r="H1385" s="37" t="str">
        <f>IF(OR(F1385&lt;&gt;Rapport!$C$1,F1385=""),"",ROW())</f>
        <v/>
      </c>
      <c r="I1385" s="52" t="str">
        <f ca="1">IF(COUNTIF($I$3:I1384,F1385)&lt;1,F1385,"")</f>
        <v/>
      </c>
      <c r="J1385" s="37" t="str">
        <f t="shared" ca="1" si="128"/>
        <v/>
      </c>
      <c r="K1385" s="51" t="str">
        <f>IF(Inventaires!I1386="","",Inventaires!I1386)</f>
        <v/>
      </c>
      <c r="L1385" s="37" t="str">
        <f t="shared" si="131"/>
        <v/>
      </c>
    </row>
    <row r="1386" spans="1:12" x14ac:dyDescent="0.3">
      <c r="A1386" s="53" t="str">
        <f t="shared" ca="1" si="129"/>
        <v/>
      </c>
      <c r="B1386" s="54" t="str">
        <f t="shared" ca="1" si="130"/>
        <v/>
      </c>
      <c r="D1386" s="52" t="str">
        <f>IF(Inventaires!H1387="","",Inventaires!H1387)</f>
        <v/>
      </c>
      <c r="E1386" s="37" t="str">
        <f t="shared" si="126"/>
        <v/>
      </c>
      <c r="F1386" s="37" t="str">
        <f>IF(OR(Inventaires!H1387="",Rapport!A$2&lt;&gt;Inventaires!H1387),"",Inventaires!I1387)</f>
        <v/>
      </c>
      <c r="G1386" s="37" t="str">
        <f t="shared" si="127"/>
        <v/>
      </c>
      <c r="H1386" s="37" t="str">
        <f>IF(OR(F1386&lt;&gt;Rapport!$C$1,F1386=""),"",ROW())</f>
        <v/>
      </c>
      <c r="I1386" s="52" t="str">
        <f ca="1">IF(COUNTIF($I$3:I1385,F1386)&lt;1,F1386,"")</f>
        <v/>
      </c>
      <c r="J1386" s="37" t="str">
        <f t="shared" ca="1" si="128"/>
        <v/>
      </c>
      <c r="K1386" s="51" t="str">
        <f>IF(Inventaires!I1387="","",Inventaires!I1387)</f>
        <v/>
      </c>
      <c r="L1386" s="37" t="str">
        <f t="shared" si="131"/>
        <v/>
      </c>
    </row>
    <row r="1387" spans="1:12" x14ac:dyDescent="0.3">
      <c r="A1387" s="53" t="str">
        <f t="shared" ca="1" si="129"/>
        <v/>
      </c>
      <c r="B1387" s="54" t="str">
        <f t="shared" ca="1" si="130"/>
        <v/>
      </c>
      <c r="D1387" s="52" t="str">
        <f>IF(Inventaires!H1388="","",Inventaires!H1388)</f>
        <v/>
      </c>
      <c r="E1387" s="37" t="str">
        <f t="shared" si="126"/>
        <v/>
      </c>
      <c r="F1387" s="37" t="str">
        <f>IF(OR(Inventaires!H1388="",Rapport!A$2&lt;&gt;Inventaires!H1388),"",Inventaires!I1388)</f>
        <v/>
      </c>
      <c r="G1387" s="37" t="str">
        <f t="shared" si="127"/>
        <v/>
      </c>
      <c r="H1387" s="37" t="str">
        <f>IF(OR(F1387&lt;&gt;Rapport!$C$1,F1387=""),"",ROW())</f>
        <v/>
      </c>
      <c r="I1387" s="52" t="str">
        <f ca="1">IF(COUNTIF($I$3:I1386,F1387)&lt;1,F1387,"")</f>
        <v/>
      </c>
      <c r="J1387" s="37" t="str">
        <f t="shared" ca="1" si="128"/>
        <v/>
      </c>
      <c r="K1387" s="51" t="str">
        <f>IF(Inventaires!I1388="","",Inventaires!I1388)</f>
        <v/>
      </c>
      <c r="L1387" s="37" t="str">
        <f t="shared" si="131"/>
        <v/>
      </c>
    </row>
    <row r="1388" spans="1:12" x14ac:dyDescent="0.3">
      <c r="A1388" s="53" t="str">
        <f t="shared" ca="1" si="129"/>
        <v/>
      </c>
      <c r="B1388" s="54" t="str">
        <f t="shared" ca="1" si="130"/>
        <v/>
      </c>
      <c r="D1388" s="52" t="str">
        <f>IF(Inventaires!H1389="","",Inventaires!H1389)</f>
        <v/>
      </c>
      <c r="E1388" s="37" t="str">
        <f t="shared" si="126"/>
        <v/>
      </c>
      <c r="F1388" s="37" t="str">
        <f>IF(OR(Inventaires!H1389="",Rapport!A$2&lt;&gt;Inventaires!H1389),"",Inventaires!I1389)</f>
        <v/>
      </c>
      <c r="G1388" s="37" t="str">
        <f t="shared" si="127"/>
        <v/>
      </c>
      <c r="H1388" s="37" t="str">
        <f>IF(OR(F1388&lt;&gt;Rapport!$C$1,F1388=""),"",ROW())</f>
        <v/>
      </c>
      <c r="I1388" s="52" t="str">
        <f ca="1">IF(COUNTIF($I$3:I1387,F1388)&lt;1,F1388,"")</f>
        <v/>
      </c>
      <c r="J1388" s="37" t="str">
        <f t="shared" ca="1" si="128"/>
        <v/>
      </c>
      <c r="K1388" s="51" t="str">
        <f>IF(Inventaires!I1389="","",Inventaires!I1389)</f>
        <v/>
      </c>
      <c r="L1388" s="37" t="str">
        <f t="shared" si="131"/>
        <v/>
      </c>
    </row>
    <row r="1389" spans="1:12" x14ac:dyDescent="0.3">
      <c r="A1389" s="53" t="str">
        <f t="shared" ca="1" si="129"/>
        <v/>
      </c>
      <c r="B1389" s="54" t="str">
        <f t="shared" ca="1" si="130"/>
        <v/>
      </c>
      <c r="D1389" s="52" t="str">
        <f>IF(Inventaires!H1390="","",Inventaires!H1390)</f>
        <v/>
      </c>
      <c r="E1389" s="37" t="str">
        <f t="shared" si="126"/>
        <v/>
      </c>
      <c r="F1389" s="37" t="str">
        <f>IF(OR(Inventaires!H1390="",Rapport!A$2&lt;&gt;Inventaires!H1390),"",Inventaires!I1390)</f>
        <v/>
      </c>
      <c r="G1389" s="37" t="str">
        <f t="shared" si="127"/>
        <v/>
      </c>
      <c r="H1389" s="37" t="str">
        <f>IF(OR(F1389&lt;&gt;Rapport!$C$1,F1389=""),"",ROW())</f>
        <v/>
      </c>
      <c r="I1389" s="52" t="str">
        <f ca="1">IF(COUNTIF($I$3:I1388,F1389)&lt;1,F1389,"")</f>
        <v/>
      </c>
      <c r="J1389" s="37" t="str">
        <f t="shared" ca="1" si="128"/>
        <v/>
      </c>
      <c r="K1389" s="51" t="str">
        <f>IF(Inventaires!I1390="","",Inventaires!I1390)</f>
        <v/>
      </c>
      <c r="L1389" s="37" t="str">
        <f t="shared" si="131"/>
        <v/>
      </c>
    </row>
    <row r="1390" spans="1:12" x14ac:dyDescent="0.3">
      <c r="A1390" s="53" t="str">
        <f t="shared" ca="1" si="129"/>
        <v/>
      </c>
      <c r="B1390" s="54" t="str">
        <f t="shared" ca="1" si="130"/>
        <v/>
      </c>
      <c r="D1390" s="52" t="str">
        <f>IF(Inventaires!H1391="","",Inventaires!H1391)</f>
        <v/>
      </c>
      <c r="E1390" s="37" t="str">
        <f t="shared" si="126"/>
        <v/>
      </c>
      <c r="F1390" s="37" t="str">
        <f>IF(OR(Inventaires!H1391="",Rapport!A$2&lt;&gt;Inventaires!H1391),"",Inventaires!I1391)</f>
        <v/>
      </c>
      <c r="G1390" s="37" t="str">
        <f t="shared" si="127"/>
        <v/>
      </c>
      <c r="H1390" s="37" t="str">
        <f>IF(OR(F1390&lt;&gt;Rapport!$C$1,F1390=""),"",ROW())</f>
        <v/>
      </c>
      <c r="I1390" s="52" t="str">
        <f ca="1">IF(COUNTIF($I$3:I1389,F1390)&lt;1,F1390,"")</f>
        <v/>
      </c>
      <c r="J1390" s="37" t="str">
        <f t="shared" ca="1" si="128"/>
        <v/>
      </c>
      <c r="K1390" s="51" t="str">
        <f>IF(Inventaires!I1391="","",Inventaires!I1391)</f>
        <v/>
      </c>
      <c r="L1390" s="37" t="str">
        <f t="shared" si="131"/>
        <v/>
      </c>
    </row>
    <row r="1391" spans="1:12" x14ac:dyDescent="0.3">
      <c r="A1391" s="53" t="str">
        <f t="shared" ca="1" si="129"/>
        <v/>
      </c>
      <c r="B1391" s="54" t="str">
        <f t="shared" ca="1" si="130"/>
        <v/>
      </c>
      <c r="D1391" s="52" t="str">
        <f>IF(Inventaires!H1392="","",Inventaires!H1392)</f>
        <v/>
      </c>
      <c r="E1391" s="37" t="str">
        <f t="shared" si="126"/>
        <v/>
      </c>
      <c r="F1391" s="37" t="str">
        <f>IF(OR(Inventaires!H1392="",Rapport!A$2&lt;&gt;Inventaires!H1392),"",Inventaires!I1392)</f>
        <v/>
      </c>
      <c r="G1391" s="37" t="str">
        <f t="shared" si="127"/>
        <v/>
      </c>
      <c r="H1391" s="37" t="str">
        <f>IF(OR(F1391&lt;&gt;Rapport!$C$1,F1391=""),"",ROW())</f>
        <v/>
      </c>
      <c r="I1391" s="52" t="str">
        <f ca="1">IF(COUNTIF($I$3:I1390,F1391)&lt;1,F1391,"")</f>
        <v/>
      </c>
      <c r="J1391" s="37" t="str">
        <f t="shared" ca="1" si="128"/>
        <v/>
      </c>
      <c r="K1391" s="51" t="str">
        <f>IF(Inventaires!I1392="","",Inventaires!I1392)</f>
        <v/>
      </c>
      <c r="L1391" s="37" t="str">
        <f t="shared" si="131"/>
        <v/>
      </c>
    </row>
    <row r="1392" spans="1:12" x14ac:dyDescent="0.3">
      <c r="A1392" s="53" t="str">
        <f t="shared" ca="1" si="129"/>
        <v/>
      </c>
      <c r="B1392" s="54" t="str">
        <f t="shared" ca="1" si="130"/>
        <v/>
      </c>
      <c r="D1392" s="52" t="str">
        <f>IF(Inventaires!H1393="","",Inventaires!H1393)</f>
        <v/>
      </c>
      <c r="E1392" s="37" t="str">
        <f t="shared" si="126"/>
        <v/>
      </c>
      <c r="F1392" s="37" t="str">
        <f>IF(OR(Inventaires!H1393="",Rapport!A$2&lt;&gt;Inventaires!H1393),"",Inventaires!I1393)</f>
        <v/>
      </c>
      <c r="G1392" s="37" t="str">
        <f t="shared" si="127"/>
        <v/>
      </c>
      <c r="H1392" s="37" t="str">
        <f>IF(OR(F1392&lt;&gt;Rapport!$C$1,F1392=""),"",ROW())</f>
        <v/>
      </c>
      <c r="I1392" s="52" t="str">
        <f ca="1">IF(COUNTIF($I$3:I1391,F1392)&lt;1,F1392,"")</f>
        <v/>
      </c>
      <c r="J1392" s="37" t="str">
        <f t="shared" ca="1" si="128"/>
        <v/>
      </c>
      <c r="K1392" s="51" t="str">
        <f>IF(Inventaires!I1393="","",Inventaires!I1393)</f>
        <v/>
      </c>
      <c r="L1392" s="37" t="str">
        <f t="shared" si="131"/>
        <v/>
      </c>
    </row>
    <row r="1393" spans="1:12" x14ac:dyDescent="0.3">
      <c r="A1393" s="53" t="str">
        <f t="shared" ca="1" si="129"/>
        <v/>
      </c>
      <c r="B1393" s="54" t="str">
        <f t="shared" ca="1" si="130"/>
        <v/>
      </c>
      <c r="D1393" s="52" t="str">
        <f>IF(Inventaires!H1394="","",Inventaires!H1394)</f>
        <v/>
      </c>
      <c r="E1393" s="37" t="str">
        <f t="shared" si="126"/>
        <v/>
      </c>
      <c r="F1393" s="37" t="str">
        <f>IF(OR(Inventaires!H1394="",Rapport!A$2&lt;&gt;Inventaires!H1394),"",Inventaires!I1394)</f>
        <v/>
      </c>
      <c r="G1393" s="37" t="str">
        <f t="shared" si="127"/>
        <v/>
      </c>
      <c r="H1393" s="37" t="str">
        <f>IF(OR(F1393&lt;&gt;Rapport!$C$1,F1393=""),"",ROW())</f>
        <v/>
      </c>
      <c r="I1393" s="52" t="str">
        <f ca="1">IF(COUNTIF($I$3:I1392,F1393)&lt;1,F1393,"")</f>
        <v/>
      </c>
      <c r="J1393" s="37" t="str">
        <f t="shared" ca="1" si="128"/>
        <v/>
      </c>
      <c r="K1393" s="51" t="str">
        <f>IF(Inventaires!I1394="","",Inventaires!I1394)</f>
        <v/>
      </c>
      <c r="L1393" s="37" t="str">
        <f t="shared" si="131"/>
        <v/>
      </c>
    </row>
    <row r="1394" spans="1:12" x14ac:dyDescent="0.3">
      <c r="A1394" s="53" t="str">
        <f t="shared" ca="1" si="129"/>
        <v/>
      </c>
      <c r="B1394" s="54" t="str">
        <f t="shared" ca="1" si="130"/>
        <v/>
      </c>
      <c r="D1394" s="52" t="str">
        <f>IF(Inventaires!H1395="","",Inventaires!H1395)</f>
        <v/>
      </c>
      <c r="E1394" s="37" t="str">
        <f t="shared" si="126"/>
        <v/>
      </c>
      <c r="F1394" s="37" t="str">
        <f>IF(OR(Inventaires!H1395="",Rapport!A$2&lt;&gt;Inventaires!H1395),"",Inventaires!I1395)</f>
        <v/>
      </c>
      <c r="G1394" s="37" t="str">
        <f t="shared" si="127"/>
        <v/>
      </c>
      <c r="H1394" s="37" t="str">
        <f>IF(OR(F1394&lt;&gt;Rapport!$C$1,F1394=""),"",ROW())</f>
        <v/>
      </c>
      <c r="I1394" s="52" t="str">
        <f ca="1">IF(COUNTIF($I$3:I1393,F1394)&lt;1,F1394,"")</f>
        <v/>
      </c>
      <c r="J1394" s="37" t="str">
        <f t="shared" ca="1" si="128"/>
        <v/>
      </c>
      <c r="K1394" s="51" t="str">
        <f>IF(Inventaires!I1395="","",Inventaires!I1395)</f>
        <v/>
      </c>
      <c r="L1394" s="37" t="str">
        <f t="shared" si="131"/>
        <v/>
      </c>
    </row>
    <row r="1395" spans="1:12" x14ac:dyDescent="0.3">
      <c r="A1395" s="53" t="str">
        <f t="shared" ca="1" si="129"/>
        <v/>
      </c>
      <c r="B1395" s="54" t="str">
        <f t="shared" ca="1" si="130"/>
        <v/>
      </c>
      <c r="D1395" s="52" t="str">
        <f>IF(Inventaires!H1396="","",Inventaires!H1396)</f>
        <v/>
      </c>
      <c r="E1395" s="37" t="str">
        <f t="shared" si="126"/>
        <v/>
      </c>
      <c r="F1395" s="37" t="str">
        <f>IF(OR(Inventaires!H1396="",Rapport!A$2&lt;&gt;Inventaires!H1396),"",Inventaires!I1396)</f>
        <v/>
      </c>
      <c r="G1395" s="37" t="str">
        <f t="shared" si="127"/>
        <v/>
      </c>
      <c r="H1395" s="37" t="str">
        <f>IF(OR(F1395&lt;&gt;Rapport!$C$1,F1395=""),"",ROW())</f>
        <v/>
      </c>
      <c r="I1395" s="52" t="str">
        <f ca="1">IF(COUNTIF($I$3:I1394,F1395)&lt;1,F1395,"")</f>
        <v/>
      </c>
      <c r="J1395" s="37" t="str">
        <f t="shared" ca="1" si="128"/>
        <v/>
      </c>
      <c r="K1395" s="51" t="str">
        <f>IF(Inventaires!I1396="","",Inventaires!I1396)</f>
        <v/>
      </c>
      <c r="L1395" s="37" t="str">
        <f t="shared" si="131"/>
        <v/>
      </c>
    </row>
    <row r="1396" spans="1:12" x14ac:dyDescent="0.3">
      <c r="A1396" s="53" t="str">
        <f t="shared" ca="1" si="129"/>
        <v/>
      </c>
      <c r="B1396" s="54" t="str">
        <f t="shared" ca="1" si="130"/>
        <v/>
      </c>
      <c r="D1396" s="52" t="str">
        <f>IF(Inventaires!H1397="","",Inventaires!H1397)</f>
        <v/>
      </c>
      <c r="E1396" s="37" t="str">
        <f t="shared" si="126"/>
        <v/>
      </c>
      <c r="F1396" s="37" t="str">
        <f>IF(OR(Inventaires!H1397="",Rapport!A$2&lt;&gt;Inventaires!H1397),"",Inventaires!I1397)</f>
        <v/>
      </c>
      <c r="G1396" s="37" t="str">
        <f t="shared" si="127"/>
        <v/>
      </c>
      <c r="H1396" s="37" t="str">
        <f>IF(OR(F1396&lt;&gt;Rapport!$C$1,F1396=""),"",ROW())</f>
        <v/>
      </c>
      <c r="I1396" s="52" t="str">
        <f ca="1">IF(COUNTIF($I$3:I1395,F1396)&lt;1,F1396,"")</f>
        <v/>
      </c>
      <c r="J1396" s="37" t="str">
        <f t="shared" ca="1" si="128"/>
        <v/>
      </c>
      <c r="K1396" s="51" t="str">
        <f>IF(Inventaires!I1397="","",Inventaires!I1397)</f>
        <v/>
      </c>
      <c r="L1396" s="37" t="str">
        <f t="shared" si="131"/>
        <v/>
      </c>
    </row>
    <row r="1397" spans="1:12" x14ac:dyDescent="0.3">
      <c r="A1397" s="53" t="str">
        <f t="shared" ca="1" si="129"/>
        <v/>
      </c>
      <c r="B1397" s="54" t="str">
        <f t="shared" ca="1" si="130"/>
        <v/>
      </c>
      <c r="D1397" s="52" t="str">
        <f>IF(Inventaires!H1398="","",Inventaires!H1398)</f>
        <v/>
      </c>
      <c r="E1397" s="37" t="str">
        <f t="shared" si="126"/>
        <v/>
      </c>
      <c r="F1397" s="37" t="str">
        <f>IF(OR(Inventaires!H1398="",Rapport!A$2&lt;&gt;Inventaires!H1398),"",Inventaires!I1398)</f>
        <v/>
      </c>
      <c r="G1397" s="37" t="str">
        <f t="shared" si="127"/>
        <v/>
      </c>
      <c r="H1397" s="37" t="str">
        <f>IF(OR(F1397&lt;&gt;Rapport!$C$1,F1397=""),"",ROW())</f>
        <v/>
      </c>
      <c r="I1397" s="52" t="str">
        <f ca="1">IF(COUNTIF($I$3:I1396,F1397)&lt;1,F1397,"")</f>
        <v/>
      </c>
      <c r="J1397" s="37" t="str">
        <f t="shared" ca="1" si="128"/>
        <v/>
      </c>
      <c r="K1397" s="51" t="str">
        <f>IF(Inventaires!I1398="","",Inventaires!I1398)</f>
        <v/>
      </c>
      <c r="L1397" s="37" t="str">
        <f t="shared" si="131"/>
        <v/>
      </c>
    </row>
    <row r="1398" spans="1:12" x14ac:dyDescent="0.3">
      <c r="A1398" s="53" t="str">
        <f t="shared" ca="1" si="129"/>
        <v/>
      </c>
      <c r="B1398" s="54" t="str">
        <f t="shared" ca="1" si="130"/>
        <v/>
      </c>
      <c r="D1398" s="52" t="str">
        <f>IF(Inventaires!H1399="","",Inventaires!H1399)</f>
        <v/>
      </c>
      <c r="E1398" s="37" t="str">
        <f t="shared" si="126"/>
        <v/>
      </c>
      <c r="F1398" s="37" t="str">
        <f>IF(OR(Inventaires!H1399="",Rapport!A$2&lt;&gt;Inventaires!H1399),"",Inventaires!I1399)</f>
        <v/>
      </c>
      <c r="G1398" s="37" t="str">
        <f t="shared" si="127"/>
        <v/>
      </c>
      <c r="H1398" s="37" t="str">
        <f>IF(OR(F1398&lt;&gt;Rapport!$C$1,F1398=""),"",ROW())</f>
        <v/>
      </c>
      <c r="I1398" s="52" t="str">
        <f ca="1">IF(COUNTIF($I$3:I1397,F1398)&lt;1,F1398,"")</f>
        <v/>
      </c>
      <c r="J1398" s="37" t="str">
        <f t="shared" ca="1" si="128"/>
        <v/>
      </c>
      <c r="K1398" s="51" t="str">
        <f>IF(Inventaires!I1399="","",Inventaires!I1399)</f>
        <v/>
      </c>
      <c r="L1398" s="37" t="str">
        <f t="shared" si="131"/>
        <v/>
      </c>
    </row>
    <row r="1399" spans="1:12" x14ac:dyDescent="0.3">
      <c r="A1399" s="53" t="str">
        <f t="shared" ca="1" si="129"/>
        <v/>
      </c>
      <c r="B1399" s="54" t="str">
        <f t="shared" ca="1" si="130"/>
        <v/>
      </c>
      <c r="D1399" s="52" t="str">
        <f>IF(Inventaires!H1400="","",Inventaires!H1400)</f>
        <v/>
      </c>
      <c r="E1399" s="37" t="str">
        <f t="shared" si="126"/>
        <v/>
      </c>
      <c r="F1399" s="37" t="str">
        <f>IF(OR(Inventaires!H1400="",Rapport!A$2&lt;&gt;Inventaires!H1400),"",Inventaires!I1400)</f>
        <v/>
      </c>
      <c r="G1399" s="37" t="str">
        <f t="shared" si="127"/>
        <v/>
      </c>
      <c r="H1399" s="37" t="str">
        <f>IF(OR(F1399&lt;&gt;Rapport!$C$1,F1399=""),"",ROW())</f>
        <v/>
      </c>
      <c r="I1399" s="52" t="str">
        <f ca="1">IF(COUNTIF($I$3:I1398,F1399)&lt;1,F1399,"")</f>
        <v/>
      </c>
      <c r="J1399" s="37" t="str">
        <f t="shared" ca="1" si="128"/>
        <v/>
      </c>
      <c r="K1399" s="51" t="str">
        <f>IF(Inventaires!I1400="","",Inventaires!I1400)</f>
        <v/>
      </c>
      <c r="L1399" s="37" t="str">
        <f t="shared" si="131"/>
        <v/>
      </c>
    </row>
    <row r="1400" spans="1:12" x14ac:dyDescent="0.3">
      <c r="A1400" s="53" t="str">
        <f t="shared" ca="1" si="129"/>
        <v/>
      </c>
      <c r="B1400" s="54" t="str">
        <f t="shared" ca="1" si="130"/>
        <v/>
      </c>
      <c r="D1400" s="52" t="str">
        <f>IF(Inventaires!H1401="","",Inventaires!H1401)</f>
        <v/>
      </c>
      <c r="E1400" s="37" t="str">
        <f t="shared" si="126"/>
        <v/>
      </c>
      <c r="F1400" s="37" t="str">
        <f>IF(OR(Inventaires!H1401="",Rapport!A$2&lt;&gt;Inventaires!H1401),"",Inventaires!I1401)</f>
        <v/>
      </c>
      <c r="G1400" s="37" t="str">
        <f t="shared" si="127"/>
        <v/>
      </c>
      <c r="H1400" s="37" t="str">
        <f>IF(OR(F1400&lt;&gt;Rapport!$C$1,F1400=""),"",ROW())</f>
        <v/>
      </c>
      <c r="I1400" s="52" t="str">
        <f ca="1">IF(COUNTIF($I$3:I1399,F1400)&lt;1,F1400,"")</f>
        <v/>
      </c>
      <c r="J1400" s="37" t="str">
        <f t="shared" ca="1" si="128"/>
        <v/>
      </c>
      <c r="K1400" s="51" t="str">
        <f>IF(Inventaires!I1401="","",Inventaires!I1401)</f>
        <v/>
      </c>
      <c r="L1400" s="37" t="str">
        <f t="shared" si="131"/>
        <v/>
      </c>
    </row>
    <row r="1401" spans="1:12" x14ac:dyDescent="0.3">
      <c r="A1401" s="53" t="str">
        <f t="shared" ca="1" si="129"/>
        <v/>
      </c>
      <c r="B1401" s="54" t="str">
        <f t="shared" ca="1" si="130"/>
        <v/>
      </c>
      <c r="D1401" s="52" t="str">
        <f>IF(Inventaires!H1402="","",Inventaires!H1402)</f>
        <v/>
      </c>
      <c r="E1401" s="37" t="str">
        <f t="shared" si="126"/>
        <v/>
      </c>
      <c r="F1401" s="37" t="str">
        <f>IF(OR(Inventaires!H1402="",Rapport!A$2&lt;&gt;Inventaires!H1402),"",Inventaires!I1402)</f>
        <v/>
      </c>
      <c r="G1401" s="37" t="str">
        <f t="shared" si="127"/>
        <v/>
      </c>
      <c r="H1401" s="37" t="str">
        <f>IF(OR(F1401&lt;&gt;Rapport!$C$1,F1401=""),"",ROW())</f>
        <v/>
      </c>
      <c r="I1401" s="52" t="str">
        <f ca="1">IF(COUNTIF($I$3:I1400,F1401)&lt;1,F1401,"")</f>
        <v/>
      </c>
      <c r="J1401" s="37" t="str">
        <f t="shared" ca="1" si="128"/>
        <v/>
      </c>
      <c r="K1401" s="51" t="str">
        <f>IF(Inventaires!I1402="","",Inventaires!I1402)</f>
        <v/>
      </c>
      <c r="L1401" s="37" t="str">
        <f t="shared" si="131"/>
        <v/>
      </c>
    </row>
    <row r="1402" spans="1:12" x14ac:dyDescent="0.3">
      <c r="A1402" s="53" t="str">
        <f t="shared" ca="1" si="129"/>
        <v/>
      </c>
      <c r="B1402" s="54" t="str">
        <f t="shared" ca="1" si="130"/>
        <v/>
      </c>
      <c r="D1402" s="52" t="str">
        <f>IF(Inventaires!H1403="","",Inventaires!H1403)</f>
        <v/>
      </c>
      <c r="E1402" s="37" t="str">
        <f t="shared" si="126"/>
        <v/>
      </c>
      <c r="F1402" s="37" t="str">
        <f>IF(OR(Inventaires!H1403="",Rapport!A$2&lt;&gt;Inventaires!H1403),"",Inventaires!I1403)</f>
        <v/>
      </c>
      <c r="G1402" s="37" t="str">
        <f t="shared" si="127"/>
        <v/>
      </c>
      <c r="H1402" s="37" t="str">
        <f>IF(OR(F1402&lt;&gt;Rapport!$C$1,F1402=""),"",ROW())</f>
        <v/>
      </c>
      <c r="I1402" s="52" t="str">
        <f ca="1">IF(COUNTIF($I$3:I1401,F1402)&lt;1,F1402,"")</f>
        <v/>
      </c>
      <c r="J1402" s="37" t="str">
        <f t="shared" ca="1" si="128"/>
        <v/>
      </c>
      <c r="K1402" s="51" t="str">
        <f>IF(Inventaires!I1403="","",Inventaires!I1403)</f>
        <v/>
      </c>
      <c r="L1402" s="37" t="str">
        <f t="shared" si="131"/>
        <v/>
      </c>
    </row>
    <row r="1403" spans="1:12" x14ac:dyDescent="0.3">
      <c r="A1403" s="53" t="str">
        <f t="shared" ca="1" si="129"/>
        <v/>
      </c>
      <c r="B1403" s="54" t="str">
        <f t="shared" ca="1" si="130"/>
        <v/>
      </c>
      <c r="D1403" s="52" t="str">
        <f>IF(Inventaires!H1404="","",Inventaires!H1404)</f>
        <v/>
      </c>
      <c r="E1403" s="37" t="str">
        <f t="shared" si="126"/>
        <v/>
      </c>
      <c r="F1403" s="37" t="str">
        <f>IF(OR(Inventaires!H1404="",Rapport!A$2&lt;&gt;Inventaires!H1404),"",Inventaires!I1404)</f>
        <v/>
      </c>
      <c r="G1403" s="37" t="str">
        <f t="shared" si="127"/>
        <v/>
      </c>
      <c r="H1403" s="37" t="str">
        <f>IF(OR(F1403&lt;&gt;Rapport!$C$1,F1403=""),"",ROW())</f>
        <v/>
      </c>
      <c r="I1403" s="52" t="str">
        <f ca="1">IF(COUNTIF($I$3:I1402,F1403)&lt;1,F1403,"")</f>
        <v/>
      </c>
      <c r="J1403" s="37" t="str">
        <f t="shared" ca="1" si="128"/>
        <v/>
      </c>
      <c r="K1403" s="51" t="str">
        <f>IF(Inventaires!I1404="","",Inventaires!I1404)</f>
        <v/>
      </c>
      <c r="L1403" s="37" t="str">
        <f t="shared" si="131"/>
        <v/>
      </c>
    </row>
    <row r="1404" spans="1:12" x14ac:dyDescent="0.3">
      <c r="A1404" s="53" t="str">
        <f t="shared" ca="1" si="129"/>
        <v/>
      </c>
      <c r="B1404" s="54" t="str">
        <f t="shared" ca="1" si="130"/>
        <v/>
      </c>
      <c r="D1404" s="52" t="str">
        <f>IF(Inventaires!H1405="","",Inventaires!H1405)</f>
        <v/>
      </c>
      <c r="E1404" s="37" t="str">
        <f t="shared" si="126"/>
        <v/>
      </c>
      <c r="F1404" s="37" t="str">
        <f>IF(OR(Inventaires!H1405="",Rapport!A$2&lt;&gt;Inventaires!H1405),"",Inventaires!I1405)</f>
        <v/>
      </c>
      <c r="G1404" s="37" t="str">
        <f t="shared" si="127"/>
        <v/>
      </c>
      <c r="H1404" s="37" t="str">
        <f>IF(OR(F1404&lt;&gt;Rapport!$C$1,F1404=""),"",ROW())</f>
        <v/>
      </c>
      <c r="I1404" s="52" t="str">
        <f ca="1">IF(COUNTIF($I$3:I1403,F1404)&lt;1,F1404,"")</f>
        <v/>
      </c>
      <c r="J1404" s="37" t="str">
        <f t="shared" ca="1" si="128"/>
        <v/>
      </c>
      <c r="K1404" s="51" t="str">
        <f>IF(Inventaires!I1405="","",Inventaires!I1405)</f>
        <v/>
      </c>
      <c r="L1404" s="37" t="str">
        <f t="shared" si="131"/>
        <v/>
      </c>
    </row>
    <row r="1405" spans="1:12" x14ac:dyDescent="0.3">
      <c r="A1405" s="53" t="str">
        <f t="shared" ca="1" si="129"/>
        <v/>
      </c>
      <c r="B1405" s="54" t="str">
        <f t="shared" ca="1" si="130"/>
        <v/>
      </c>
      <c r="D1405" s="52" t="str">
        <f>IF(Inventaires!H1406="","",Inventaires!H1406)</f>
        <v/>
      </c>
      <c r="E1405" s="37" t="str">
        <f t="shared" si="126"/>
        <v/>
      </c>
      <c r="F1405" s="37" t="str">
        <f>IF(OR(Inventaires!H1406="",Rapport!A$2&lt;&gt;Inventaires!H1406),"",Inventaires!I1406)</f>
        <v/>
      </c>
      <c r="G1405" s="37" t="str">
        <f t="shared" si="127"/>
        <v/>
      </c>
      <c r="H1405" s="37" t="str">
        <f>IF(OR(F1405&lt;&gt;Rapport!$C$1,F1405=""),"",ROW())</f>
        <v/>
      </c>
      <c r="I1405" s="52" t="str">
        <f ca="1">IF(COUNTIF($I$3:I1404,F1405)&lt;1,F1405,"")</f>
        <v/>
      </c>
      <c r="J1405" s="37" t="str">
        <f t="shared" ca="1" si="128"/>
        <v/>
      </c>
      <c r="K1405" s="51" t="str">
        <f>IF(Inventaires!I1406="","",Inventaires!I1406)</f>
        <v/>
      </c>
      <c r="L1405" s="37" t="str">
        <f t="shared" si="131"/>
        <v/>
      </c>
    </row>
    <row r="1406" spans="1:12" x14ac:dyDescent="0.3">
      <c r="A1406" s="53" t="str">
        <f t="shared" ca="1" si="129"/>
        <v/>
      </c>
      <c r="B1406" s="54" t="str">
        <f t="shared" ca="1" si="130"/>
        <v/>
      </c>
      <c r="D1406" s="52" t="str">
        <f>IF(Inventaires!H1407="","",Inventaires!H1407)</f>
        <v/>
      </c>
      <c r="E1406" s="37" t="str">
        <f t="shared" si="126"/>
        <v/>
      </c>
      <c r="F1406" s="37" t="str">
        <f>IF(OR(Inventaires!H1407="",Rapport!A$2&lt;&gt;Inventaires!H1407),"",Inventaires!I1407)</f>
        <v/>
      </c>
      <c r="G1406" s="37" t="str">
        <f t="shared" si="127"/>
        <v/>
      </c>
      <c r="H1406" s="37" t="str">
        <f>IF(OR(F1406&lt;&gt;Rapport!$C$1,F1406=""),"",ROW())</f>
        <v/>
      </c>
      <c r="I1406" s="52" t="str">
        <f ca="1">IF(COUNTIF($I$3:I1405,F1406)&lt;1,F1406,"")</f>
        <v/>
      </c>
      <c r="J1406" s="37" t="str">
        <f t="shared" ca="1" si="128"/>
        <v/>
      </c>
      <c r="K1406" s="51" t="str">
        <f>IF(Inventaires!I1407="","",Inventaires!I1407)</f>
        <v/>
      </c>
      <c r="L1406" s="37" t="str">
        <f t="shared" si="131"/>
        <v/>
      </c>
    </row>
    <row r="1407" spans="1:12" x14ac:dyDescent="0.3">
      <c r="A1407" s="53" t="str">
        <f t="shared" ca="1" si="129"/>
        <v/>
      </c>
      <c r="B1407" s="54" t="str">
        <f t="shared" ca="1" si="130"/>
        <v/>
      </c>
      <c r="D1407" s="52" t="str">
        <f>IF(Inventaires!H1408="","",Inventaires!H1408)</f>
        <v/>
      </c>
      <c r="E1407" s="37" t="str">
        <f t="shared" si="126"/>
        <v/>
      </c>
      <c r="F1407" s="37" t="str">
        <f>IF(OR(Inventaires!H1408="",Rapport!A$2&lt;&gt;Inventaires!H1408),"",Inventaires!I1408)</f>
        <v/>
      </c>
      <c r="G1407" s="37" t="str">
        <f t="shared" si="127"/>
        <v/>
      </c>
      <c r="H1407" s="37" t="str">
        <f>IF(OR(F1407&lt;&gt;Rapport!$C$1,F1407=""),"",ROW())</f>
        <v/>
      </c>
      <c r="I1407" s="52" t="str">
        <f ca="1">IF(COUNTIF($I$3:I1406,F1407)&lt;1,F1407,"")</f>
        <v/>
      </c>
      <c r="J1407" s="37" t="str">
        <f t="shared" ca="1" si="128"/>
        <v/>
      </c>
      <c r="K1407" s="51" t="str">
        <f>IF(Inventaires!I1408="","",Inventaires!I1408)</f>
        <v/>
      </c>
      <c r="L1407" s="37" t="str">
        <f t="shared" si="131"/>
        <v/>
      </c>
    </row>
    <row r="1408" spans="1:12" x14ac:dyDescent="0.3">
      <c r="A1408" s="53" t="str">
        <f t="shared" ca="1" si="129"/>
        <v/>
      </c>
      <c r="B1408" s="54" t="str">
        <f t="shared" ca="1" si="130"/>
        <v/>
      </c>
      <c r="D1408" s="52" t="str">
        <f>IF(Inventaires!H1409="","",Inventaires!H1409)</f>
        <v/>
      </c>
      <c r="E1408" s="37" t="str">
        <f t="shared" si="126"/>
        <v/>
      </c>
      <c r="F1408" s="37" t="str">
        <f>IF(OR(Inventaires!H1409="",Rapport!A$2&lt;&gt;Inventaires!H1409),"",Inventaires!I1409)</f>
        <v/>
      </c>
      <c r="G1408" s="37" t="str">
        <f t="shared" si="127"/>
        <v/>
      </c>
      <c r="H1408" s="37" t="str">
        <f>IF(OR(F1408&lt;&gt;Rapport!$C$1,F1408=""),"",ROW())</f>
        <v/>
      </c>
      <c r="I1408" s="52" t="str">
        <f ca="1">IF(COUNTIF($I$3:I1407,F1408)&lt;1,F1408,"")</f>
        <v/>
      </c>
      <c r="J1408" s="37" t="str">
        <f t="shared" ca="1" si="128"/>
        <v/>
      </c>
      <c r="K1408" s="51" t="str">
        <f>IF(Inventaires!I1409="","",Inventaires!I1409)</f>
        <v/>
      </c>
      <c r="L1408" s="37" t="str">
        <f t="shared" si="131"/>
        <v/>
      </c>
    </row>
    <row r="1409" spans="1:12" x14ac:dyDescent="0.3">
      <c r="A1409" s="53" t="str">
        <f t="shared" ca="1" si="129"/>
        <v/>
      </c>
      <c r="B1409" s="54" t="str">
        <f t="shared" ca="1" si="130"/>
        <v/>
      </c>
      <c r="D1409" s="52" t="str">
        <f>IF(Inventaires!H1410="","",Inventaires!H1410)</f>
        <v/>
      </c>
      <c r="E1409" s="37" t="str">
        <f t="shared" si="126"/>
        <v/>
      </c>
      <c r="F1409" s="37" t="str">
        <f>IF(OR(Inventaires!H1410="",Rapport!A$2&lt;&gt;Inventaires!H1410),"",Inventaires!I1410)</f>
        <v/>
      </c>
      <c r="G1409" s="37" t="str">
        <f t="shared" si="127"/>
        <v/>
      </c>
      <c r="H1409" s="37" t="str">
        <f>IF(OR(F1409&lt;&gt;Rapport!$C$1,F1409=""),"",ROW())</f>
        <v/>
      </c>
      <c r="I1409" s="52" t="str">
        <f ca="1">IF(COUNTIF($I$3:I1408,F1409)&lt;1,F1409,"")</f>
        <v/>
      </c>
      <c r="J1409" s="37" t="str">
        <f t="shared" ca="1" si="128"/>
        <v/>
      </c>
      <c r="K1409" s="51" t="str">
        <f>IF(Inventaires!I1410="","",Inventaires!I1410)</f>
        <v/>
      </c>
      <c r="L1409" s="37" t="str">
        <f t="shared" si="131"/>
        <v/>
      </c>
    </row>
    <row r="1410" spans="1:12" x14ac:dyDescent="0.3">
      <c r="A1410" s="53" t="str">
        <f t="shared" ca="1" si="129"/>
        <v/>
      </c>
      <c r="B1410" s="54" t="str">
        <f t="shared" ca="1" si="130"/>
        <v/>
      </c>
      <c r="D1410" s="52" t="str">
        <f>IF(Inventaires!H1411="","",Inventaires!H1411)</f>
        <v/>
      </c>
      <c r="E1410" s="37" t="str">
        <f t="shared" ref="E1410:E1473" si="132">IF(OR(D1410="",D1410=D1411),"",ROW())</f>
        <v/>
      </c>
      <c r="F1410" s="37" t="str">
        <f>IF(OR(Inventaires!H1411="",Rapport!A$2&lt;&gt;Inventaires!H1411),"",Inventaires!I1411)</f>
        <v/>
      </c>
      <c r="G1410" s="37" t="str">
        <f t="shared" ref="G1410:G1473" si="133">IF(F1410="","",ROW())</f>
        <v/>
      </c>
      <c r="H1410" s="37" t="str">
        <f>IF(OR(F1410&lt;&gt;Rapport!$C$1,F1410=""),"",ROW())</f>
        <v/>
      </c>
      <c r="I1410" s="52" t="str">
        <f ca="1">IF(COUNTIF($I$3:I1409,F1410)&lt;1,F1410,"")</f>
        <v/>
      </c>
      <c r="J1410" s="37" t="str">
        <f t="shared" ref="J1410:J1473" ca="1" si="134">IF(OR(I1410=0,I1410&lt;&gt;""),ROW(),"")</f>
        <v/>
      </c>
      <c r="K1410" s="51" t="str">
        <f>IF(Inventaires!I1411="","",Inventaires!I1411)</f>
        <v/>
      </c>
      <c r="L1410" s="37" t="str">
        <f t="shared" si="131"/>
        <v/>
      </c>
    </row>
    <row r="1411" spans="1:12" x14ac:dyDescent="0.3">
      <c r="A1411" s="53" t="str">
        <f t="shared" ref="A1411:A1474" ca="1" si="135">IF(ISERROR(SMALL(E$2:E$2500,ROW()-1)),"",INDIRECT("D"&amp;SMALL(E$2:E$2500,ROW()-1)))</f>
        <v/>
      </c>
      <c r="B1411" s="54" t="str">
        <f t="shared" ref="B1411:B1474" ca="1" si="136">IF(ISERROR(SMALL(L$1:L$2500,ROW()-1)),"",INDIRECT("K"&amp;SMALL(L$1:L$2500,ROW()-1)))</f>
        <v/>
      </c>
      <c r="D1411" s="52" t="str">
        <f>IF(Inventaires!H1412="","",Inventaires!H1412)</f>
        <v/>
      </c>
      <c r="E1411" s="37" t="str">
        <f t="shared" si="132"/>
        <v/>
      </c>
      <c r="F1411" s="37" t="str">
        <f>IF(OR(Inventaires!H1412="",Rapport!A$2&lt;&gt;Inventaires!H1412),"",Inventaires!I1412)</f>
        <v/>
      </c>
      <c r="G1411" s="37" t="str">
        <f t="shared" si="133"/>
        <v/>
      </c>
      <c r="H1411" s="37" t="str">
        <f>IF(OR(F1411&lt;&gt;Rapport!$C$1,F1411=""),"",ROW())</f>
        <v/>
      </c>
      <c r="I1411" s="52" t="str">
        <f ca="1">IF(COUNTIF($I$3:I1410,F1411)&lt;1,F1411,"")</f>
        <v/>
      </c>
      <c r="J1411" s="37" t="str">
        <f t="shared" ca="1" si="134"/>
        <v/>
      </c>
      <c r="K1411" s="51" t="str">
        <f>IF(Inventaires!I1412="","",Inventaires!I1412)</f>
        <v/>
      </c>
      <c r="L1411" s="37" t="str">
        <f t="shared" ref="L1411:L1474" si="137">IF(OR(K1411="",K1411=K1412),"",ROW())</f>
        <v/>
      </c>
    </row>
    <row r="1412" spans="1:12" x14ac:dyDescent="0.3">
      <c r="A1412" s="53" t="str">
        <f t="shared" ca="1" si="135"/>
        <v/>
      </c>
      <c r="B1412" s="54" t="str">
        <f t="shared" ca="1" si="136"/>
        <v/>
      </c>
      <c r="D1412" s="52" t="str">
        <f>IF(Inventaires!H1413="","",Inventaires!H1413)</f>
        <v/>
      </c>
      <c r="E1412" s="37" t="str">
        <f t="shared" si="132"/>
        <v/>
      </c>
      <c r="F1412" s="37" t="str">
        <f>IF(OR(Inventaires!H1413="",Rapport!A$2&lt;&gt;Inventaires!H1413),"",Inventaires!I1413)</f>
        <v/>
      </c>
      <c r="G1412" s="37" t="str">
        <f t="shared" si="133"/>
        <v/>
      </c>
      <c r="H1412" s="37" t="str">
        <f>IF(OR(F1412&lt;&gt;Rapport!$C$1,F1412=""),"",ROW())</f>
        <v/>
      </c>
      <c r="I1412" s="52" t="str">
        <f ca="1">IF(COUNTIF($I$3:I1411,F1412)&lt;1,F1412,"")</f>
        <v/>
      </c>
      <c r="J1412" s="37" t="str">
        <f t="shared" ca="1" si="134"/>
        <v/>
      </c>
      <c r="K1412" s="51" t="str">
        <f>IF(Inventaires!I1413="","",Inventaires!I1413)</f>
        <v/>
      </c>
      <c r="L1412" s="37" t="str">
        <f t="shared" si="137"/>
        <v/>
      </c>
    </row>
    <row r="1413" spans="1:12" x14ac:dyDescent="0.3">
      <c r="A1413" s="53" t="str">
        <f t="shared" ca="1" si="135"/>
        <v/>
      </c>
      <c r="B1413" s="54" t="str">
        <f t="shared" ca="1" si="136"/>
        <v/>
      </c>
      <c r="D1413" s="52" t="str">
        <f>IF(Inventaires!H1414="","",Inventaires!H1414)</f>
        <v/>
      </c>
      <c r="E1413" s="37" t="str">
        <f t="shared" si="132"/>
        <v/>
      </c>
      <c r="F1413" s="37" t="str">
        <f>IF(OR(Inventaires!H1414="",Rapport!A$2&lt;&gt;Inventaires!H1414),"",Inventaires!I1414)</f>
        <v/>
      </c>
      <c r="G1413" s="37" t="str">
        <f t="shared" si="133"/>
        <v/>
      </c>
      <c r="H1413" s="37" t="str">
        <f>IF(OR(F1413&lt;&gt;Rapport!$C$1,F1413=""),"",ROW())</f>
        <v/>
      </c>
      <c r="I1413" s="52" t="str">
        <f ca="1">IF(COUNTIF($I$3:I1412,F1413)&lt;1,F1413,"")</f>
        <v/>
      </c>
      <c r="J1413" s="37" t="str">
        <f t="shared" ca="1" si="134"/>
        <v/>
      </c>
      <c r="K1413" s="51" t="str">
        <f>IF(Inventaires!I1414="","",Inventaires!I1414)</f>
        <v/>
      </c>
      <c r="L1413" s="37" t="str">
        <f t="shared" si="137"/>
        <v/>
      </c>
    </row>
    <row r="1414" spans="1:12" x14ac:dyDescent="0.3">
      <c r="A1414" s="53" t="str">
        <f t="shared" ca="1" si="135"/>
        <v/>
      </c>
      <c r="B1414" s="54" t="str">
        <f t="shared" ca="1" si="136"/>
        <v/>
      </c>
      <c r="D1414" s="52" t="str">
        <f>IF(Inventaires!H1415="","",Inventaires!H1415)</f>
        <v/>
      </c>
      <c r="E1414" s="37" t="str">
        <f t="shared" si="132"/>
        <v/>
      </c>
      <c r="F1414" s="37" t="str">
        <f>IF(OR(Inventaires!H1415="",Rapport!A$2&lt;&gt;Inventaires!H1415),"",Inventaires!I1415)</f>
        <v/>
      </c>
      <c r="G1414" s="37" t="str">
        <f t="shared" si="133"/>
        <v/>
      </c>
      <c r="H1414" s="37" t="str">
        <f>IF(OR(F1414&lt;&gt;Rapport!$C$1,F1414=""),"",ROW())</f>
        <v/>
      </c>
      <c r="I1414" s="52" t="str">
        <f ca="1">IF(COUNTIF($I$3:I1413,F1414)&lt;1,F1414,"")</f>
        <v/>
      </c>
      <c r="J1414" s="37" t="str">
        <f t="shared" ca="1" si="134"/>
        <v/>
      </c>
      <c r="K1414" s="51" t="str">
        <f>IF(Inventaires!I1415="","",Inventaires!I1415)</f>
        <v/>
      </c>
      <c r="L1414" s="37" t="str">
        <f t="shared" si="137"/>
        <v/>
      </c>
    </row>
    <row r="1415" spans="1:12" x14ac:dyDescent="0.3">
      <c r="A1415" s="53" t="str">
        <f t="shared" ca="1" si="135"/>
        <v/>
      </c>
      <c r="B1415" s="54" t="str">
        <f t="shared" ca="1" si="136"/>
        <v/>
      </c>
      <c r="D1415" s="52" t="str">
        <f>IF(Inventaires!H1416="","",Inventaires!H1416)</f>
        <v/>
      </c>
      <c r="E1415" s="37" t="str">
        <f t="shared" si="132"/>
        <v/>
      </c>
      <c r="F1415" s="37" t="str">
        <f>IF(OR(Inventaires!H1416="",Rapport!A$2&lt;&gt;Inventaires!H1416),"",Inventaires!I1416)</f>
        <v/>
      </c>
      <c r="G1415" s="37" t="str">
        <f t="shared" si="133"/>
        <v/>
      </c>
      <c r="H1415" s="37" t="str">
        <f>IF(OR(F1415&lt;&gt;Rapport!$C$1,F1415=""),"",ROW())</f>
        <v/>
      </c>
      <c r="I1415" s="52" t="str">
        <f ca="1">IF(COUNTIF($I$3:I1414,F1415)&lt;1,F1415,"")</f>
        <v/>
      </c>
      <c r="J1415" s="37" t="str">
        <f t="shared" ca="1" si="134"/>
        <v/>
      </c>
      <c r="K1415" s="51" t="str">
        <f>IF(Inventaires!I1416="","",Inventaires!I1416)</f>
        <v/>
      </c>
      <c r="L1415" s="37" t="str">
        <f t="shared" si="137"/>
        <v/>
      </c>
    </row>
    <row r="1416" spans="1:12" x14ac:dyDescent="0.3">
      <c r="A1416" s="53" t="str">
        <f t="shared" ca="1" si="135"/>
        <v/>
      </c>
      <c r="B1416" s="54" t="str">
        <f t="shared" ca="1" si="136"/>
        <v/>
      </c>
      <c r="D1416" s="52" t="str">
        <f>IF(Inventaires!H1417="","",Inventaires!H1417)</f>
        <v/>
      </c>
      <c r="E1416" s="37" t="str">
        <f t="shared" si="132"/>
        <v/>
      </c>
      <c r="F1416" s="37" t="str">
        <f>IF(OR(Inventaires!H1417="",Rapport!A$2&lt;&gt;Inventaires!H1417),"",Inventaires!I1417)</f>
        <v/>
      </c>
      <c r="G1416" s="37" t="str">
        <f t="shared" si="133"/>
        <v/>
      </c>
      <c r="H1416" s="37" t="str">
        <f>IF(OR(F1416&lt;&gt;Rapport!$C$1,F1416=""),"",ROW())</f>
        <v/>
      </c>
      <c r="I1416" s="52" t="str">
        <f ca="1">IF(COUNTIF($I$3:I1415,F1416)&lt;1,F1416,"")</f>
        <v/>
      </c>
      <c r="J1416" s="37" t="str">
        <f t="shared" ca="1" si="134"/>
        <v/>
      </c>
      <c r="K1416" s="51" t="str">
        <f>IF(Inventaires!I1417="","",Inventaires!I1417)</f>
        <v/>
      </c>
      <c r="L1416" s="37" t="str">
        <f t="shared" si="137"/>
        <v/>
      </c>
    </row>
    <row r="1417" spans="1:12" x14ac:dyDescent="0.3">
      <c r="A1417" s="53" t="str">
        <f t="shared" ca="1" si="135"/>
        <v/>
      </c>
      <c r="B1417" s="54" t="str">
        <f t="shared" ca="1" si="136"/>
        <v/>
      </c>
      <c r="D1417" s="52" t="str">
        <f>IF(Inventaires!H1418="","",Inventaires!H1418)</f>
        <v/>
      </c>
      <c r="E1417" s="37" t="str">
        <f t="shared" si="132"/>
        <v/>
      </c>
      <c r="F1417" s="37" t="str">
        <f>IF(OR(Inventaires!H1418="",Rapport!A$2&lt;&gt;Inventaires!H1418),"",Inventaires!I1418)</f>
        <v/>
      </c>
      <c r="G1417" s="37" t="str">
        <f t="shared" si="133"/>
        <v/>
      </c>
      <c r="H1417" s="37" t="str">
        <f>IF(OR(F1417&lt;&gt;Rapport!$C$1,F1417=""),"",ROW())</f>
        <v/>
      </c>
      <c r="I1417" s="52" t="str">
        <f ca="1">IF(COUNTIF($I$3:I1416,F1417)&lt;1,F1417,"")</f>
        <v/>
      </c>
      <c r="J1417" s="37" t="str">
        <f t="shared" ca="1" si="134"/>
        <v/>
      </c>
      <c r="K1417" s="51" t="str">
        <f>IF(Inventaires!I1418="","",Inventaires!I1418)</f>
        <v/>
      </c>
      <c r="L1417" s="37" t="str">
        <f t="shared" si="137"/>
        <v/>
      </c>
    </row>
    <row r="1418" spans="1:12" x14ac:dyDescent="0.3">
      <c r="A1418" s="53" t="str">
        <f t="shared" ca="1" si="135"/>
        <v/>
      </c>
      <c r="B1418" s="54" t="str">
        <f t="shared" ca="1" si="136"/>
        <v/>
      </c>
      <c r="D1418" s="52" t="str">
        <f>IF(Inventaires!H1419="","",Inventaires!H1419)</f>
        <v/>
      </c>
      <c r="E1418" s="37" t="str">
        <f t="shared" si="132"/>
        <v/>
      </c>
      <c r="F1418" s="37" t="str">
        <f>IF(OR(Inventaires!H1419="",Rapport!A$2&lt;&gt;Inventaires!H1419),"",Inventaires!I1419)</f>
        <v/>
      </c>
      <c r="G1418" s="37" t="str">
        <f t="shared" si="133"/>
        <v/>
      </c>
      <c r="H1418" s="37" t="str">
        <f>IF(OR(F1418&lt;&gt;Rapport!$C$1,F1418=""),"",ROW())</f>
        <v/>
      </c>
      <c r="I1418" s="52" t="str">
        <f ca="1">IF(COUNTIF($I$3:I1417,F1418)&lt;1,F1418,"")</f>
        <v/>
      </c>
      <c r="J1418" s="37" t="str">
        <f t="shared" ca="1" si="134"/>
        <v/>
      </c>
      <c r="K1418" s="51" t="str">
        <f>IF(Inventaires!I1419="","",Inventaires!I1419)</f>
        <v/>
      </c>
      <c r="L1418" s="37" t="str">
        <f t="shared" si="137"/>
        <v/>
      </c>
    </row>
    <row r="1419" spans="1:12" x14ac:dyDescent="0.3">
      <c r="A1419" s="53" t="str">
        <f t="shared" ca="1" si="135"/>
        <v/>
      </c>
      <c r="B1419" s="54" t="str">
        <f t="shared" ca="1" si="136"/>
        <v/>
      </c>
      <c r="D1419" s="52" t="str">
        <f>IF(Inventaires!H1420="","",Inventaires!H1420)</f>
        <v/>
      </c>
      <c r="E1419" s="37" t="str">
        <f t="shared" si="132"/>
        <v/>
      </c>
      <c r="F1419" s="37" t="str">
        <f>IF(OR(Inventaires!H1420="",Rapport!A$2&lt;&gt;Inventaires!H1420),"",Inventaires!I1420)</f>
        <v/>
      </c>
      <c r="G1419" s="37" t="str">
        <f t="shared" si="133"/>
        <v/>
      </c>
      <c r="H1419" s="37" t="str">
        <f>IF(OR(F1419&lt;&gt;Rapport!$C$1,F1419=""),"",ROW())</f>
        <v/>
      </c>
      <c r="I1419" s="52" t="str">
        <f ca="1">IF(COUNTIF($I$3:I1418,F1419)&lt;1,F1419,"")</f>
        <v/>
      </c>
      <c r="J1419" s="37" t="str">
        <f t="shared" ca="1" si="134"/>
        <v/>
      </c>
      <c r="K1419" s="51" t="str">
        <f>IF(Inventaires!I1420="","",Inventaires!I1420)</f>
        <v/>
      </c>
      <c r="L1419" s="37" t="str">
        <f t="shared" si="137"/>
        <v/>
      </c>
    </row>
    <row r="1420" spans="1:12" x14ac:dyDescent="0.3">
      <c r="A1420" s="53" t="str">
        <f t="shared" ca="1" si="135"/>
        <v/>
      </c>
      <c r="B1420" s="54" t="str">
        <f t="shared" ca="1" si="136"/>
        <v/>
      </c>
      <c r="D1420" s="52" t="str">
        <f>IF(Inventaires!H1421="","",Inventaires!H1421)</f>
        <v/>
      </c>
      <c r="E1420" s="37" t="str">
        <f t="shared" si="132"/>
        <v/>
      </c>
      <c r="F1420" s="37" t="str">
        <f>IF(OR(Inventaires!H1421="",Rapport!A$2&lt;&gt;Inventaires!H1421),"",Inventaires!I1421)</f>
        <v/>
      </c>
      <c r="G1420" s="37" t="str">
        <f t="shared" si="133"/>
        <v/>
      </c>
      <c r="H1420" s="37" t="str">
        <f>IF(OR(F1420&lt;&gt;Rapport!$C$1,F1420=""),"",ROW())</f>
        <v/>
      </c>
      <c r="I1420" s="52" t="str">
        <f ca="1">IF(COUNTIF($I$3:I1419,F1420)&lt;1,F1420,"")</f>
        <v/>
      </c>
      <c r="J1420" s="37" t="str">
        <f t="shared" ca="1" si="134"/>
        <v/>
      </c>
      <c r="K1420" s="51" t="str">
        <f>IF(Inventaires!I1421="","",Inventaires!I1421)</f>
        <v/>
      </c>
      <c r="L1420" s="37" t="str">
        <f t="shared" si="137"/>
        <v/>
      </c>
    </row>
    <row r="1421" spans="1:12" x14ac:dyDescent="0.3">
      <c r="A1421" s="53" t="str">
        <f t="shared" ca="1" si="135"/>
        <v/>
      </c>
      <c r="B1421" s="54" t="str">
        <f t="shared" ca="1" si="136"/>
        <v/>
      </c>
      <c r="D1421" s="52" t="str">
        <f>IF(Inventaires!H1422="","",Inventaires!H1422)</f>
        <v/>
      </c>
      <c r="E1421" s="37" t="str">
        <f t="shared" si="132"/>
        <v/>
      </c>
      <c r="F1421" s="37" t="str">
        <f>IF(OR(Inventaires!H1422="",Rapport!A$2&lt;&gt;Inventaires!H1422),"",Inventaires!I1422)</f>
        <v/>
      </c>
      <c r="G1421" s="37" t="str">
        <f t="shared" si="133"/>
        <v/>
      </c>
      <c r="H1421" s="37" t="str">
        <f>IF(OR(F1421&lt;&gt;Rapport!$C$1,F1421=""),"",ROW())</f>
        <v/>
      </c>
      <c r="I1421" s="52" t="str">
        <f ca="1">IF(COUNTIF($I$3:I1420,F1421)&lt;1,F1421,"")</f>
        <v/>
      </c>
      <c r="J1421" s="37" t="str">
        <f t="shared" ca="1" si="134"/>
        <v/>
      </c>
      <c r="K1421" s="51" t="str">
        <f>IF(Inventaires!I1422="","",Inventaires!I1422)</f>
        <v/>
      </c>
      <c r="L1421" s="37" t="str">
        <f t="shared" si="137"/>
        <v/>
      </c>
    </row>
    <row r="1422" spans="1:12" x14ac:dyDescent="0.3">
      <c r="A1422" s="53" t="str">
        <f t="shared" ca="1" si="135"/>
        <v/>
      </c>
      <c r="B1422" s="54" t="str">
        <f t="shared" ca="1" si="136"/>
        <v/>
      </c>
      <c r="D1422" s="52" t="str">
        <f>IF(Inventaires!H1423="","",Inventaires!H1423)</f>
        <v/>
      </c>
      <c r="E1422" s="37" t="str">
        <f t="shared" si="132"/>
        <v/>
      </c>
      <c r="F1422" s="37" t="str">
        <f>IF(OR(Inventaires!H1423="",Rapport!A$2&lt;&gt;Inventaires!H1423),"",Inventaires!I1423)</f>
        <v/>
      </c>
      <c r="G1422" s="37" t="str">
        <f t="shared" si="133"/>
        <v/>
      </c>
      <c r="H1422" s="37" t="str">
        <f>IF(OR(F1422&lt;&gt;Rapport!$C$1,F1422=""),"",ROW())</f>
        <v/>
      </c>
      <c r="I1422" s="52" t="str">
        <f ca="1">IF(COUNTIF($I$3:I1421,F1422)&lt;1,F1422,"")</f>
        <v/>
      </c>
      <c r="J1422" s="37" t="str">
        <f t="shared" ca="1" si="134"/>
        <v/>
      </c>
      <c r="K1422" s="51" t="str">
        <f>IF(Inventaires!I1423="","",Inventaires!I1423)</f>
        <v/>
      </c>
      <c r="L1422" s="37" t="str">
        <f t="shared" si="137"/>
        <v/>
      </c>
    </row>
    <row r="1423" spans="1:12" x14ac:dyDescent="0.3">
      <c r="A1423" s="53" t="str">
        <f t="shared" ca="1" si="135"/>
        <v/>
      </c>
      <c r="B1423" s="54" t="str">
        <f t="shared" ca="1" si="136"/>
        <v/>
      </c>
      <c r="D1423" s="52" t="str">
        <f>IF(Inventaires!H1424="","",Inventaires!H1424)</f>
        <v/>
      </c>
      <c r="E1423" s="37" t="str">
        <f t="shared" si="132"/>
        <v/>
      </c>
      <c r="F1423" s="37" t="str">
        <f>IF(OR(Inventaires!H1424="",Rapport!A$2&lt;&gt;Inventaires!H1424),"",Inventaires!I1424)</f>
        <v/>
      </c>
      <c r="G1423" s="37" t="str">
        <f t="shared" si="133"/>
        <v/>
      </c>
      <c r="H1423" s="37" t="str">
        <f>IF(OR(F1423&lt;&gt;Rapport!$C$1,F1423=""),"",ROW())</f>
        <v/>
      </c>
      <c r="I1423" s="52" t="str">
        <f ca="1">IF(COUNTIF($I$3:I1422,F1423)&lt;1,F1423,"")</f>
        <v/>
      </c>
      <c r="J1423" s="37" t="str">
        <f t="shared" ca="1" si="134"/>
        <v/>
      </c>
      <c r="K1423" s="51" t="str">
        <f>IF(Inventaires!I1424="","",Inventaires!I1424)</f>
        <v/>
      </c>
      <c r="L1423" s="37" t="str">
        <f t="shared" si="137"/>
        <v/>
      </c>
    </row>
    <row r="1424" spans="1:12" x14ac:dyDescent="0.3">
      <c r="A1424" s="53" t="str">
        <f t="shared" ca="1" si="135"/>
        <v/>
      </c>
      <c r="B1424" s="54" t="str">
        <f t="shared" ca="1" si="136"/>
        <v/>
      </c>
      <c r="D1424" s="52" t="str">
        <f>IF(Inventaires!H1425="","",Inventaires!H1425)</f>
        <v/>
      </c>
      <c r="E1424" s="37" t="str">
        <f t="shared" si="132"/>
        <v/>
      </c>
      <c r="F1424" s="37" t="str">
        <f>IF(OR(Inventaires!H1425="",Rapport!A$2&lt;&gt;Inventaires!H1425),"",Inventaires!I1425)</f>
        <v/>
      </c>
      <c r="G1424" s="37" t="str">
        <f t="shared" si="133"/>
        <v/>
      </c>
      <c r="H1424" s="37" t="str">
        <f>IF(OR(F1424&lt;&gt;Rapport!$C$1,F1424=""),"",ROW())</f>
        <v/>
      </c>
      <c r="I1424" s="52" t="str">
        <f ca="1">IF(COUNTIF($I$3:I1423,F1424)&lt;1,F1424,"")</f>
        <v/>
      </c>
      <c r="J1424" s="37" t="str">
        <f t="shared" ca="1" si="134"/>
        <v/>
      </c>
      <c r="K1424" s="51" t="str">
        <f>IF(Inventaires!I1425="","",Inventaires!I1425)</f>
        <v/>
      </c>
      <c r="L1424" s="37" t="str">
        <f t="shared" si="137"/>
        <v/>
      </c>
    </row>
    <row r="1425" spans="1:12" x14ac:dyDescent="0.3">
      <c r="A1425" s="53" t="str">
        <f t="shared" ca="1" si="135"/>
        <v/>
      </c>
      <c r="B1425" s="54" t="str">
        <f t="shared" ca="1" si="136"/>
        <v/>
      </c>
      <c r="D1425" s="52" t="str">
        <f>IF(Inventaires!H1426="","",Inventaires!H1426)</f>
        <v/>
      </c>
      <c r="E1425" s="37" t="str">
        <f t="shared" si="132"/>
        <v/>
      </c>
      <c r="F1425" s="37" t="str">
        <f>IF(OR(Inventaires!H1426="",Rapport!A$2&lt;&gt;Inventaires!H1426),"",Inventaires!I1426)</f>
        <v/>
      </c>
      <c r="G1425" s="37" t="str">
        <f t="shared" si="133"/>
        <v/>
      </c>
      <c r="H1425" s="37" t="str">
        <f>IF(OR(F1425&lt;&gt;Rapport!$C$1,F1425=""),"",ROW())</f>
        <v/>
      </c>
      <c r="I1425" s="52" t="str">
        <f ca="1">IF(COUNTIF($I$3:I1424,F1425)&lt;1,F1425,"")</f>
        <v/>
      </c>
      <c r="J1425" s="37" t="str">
        <f t="shared" ca="1" si="134"/>
        <v/>
      </c>
      <c r="K1425" s="51" t="str">
        <f>IF(Inventaires!I1426="","",Inventaires!I1426)</f>
        <v/>
      </c>
      <c r="L1425" s="37" t="str">
        <f t="shared" si="137"/>
        <v/>
      </c>
    </row>
    <row r="1426" spans="1:12" x14ac:dyDescent="0.3">
      <c r="A1426" s="53" t="str">
        <f t="shared" ca="1" si="135"/>
        <v/>
      </c>
      <c r="B1426" s="54" t="str">
        <f t="shared" ca="1" si="136"/>
        <v/>
      </c>
      <c r="D1426" s="52" t="str">
        <f>IF(Inventaires!H1427="","",Inventaires!H1427)</f>
        <v/>
      </c>
      <c r="E1426" s="37" t="str">
        <f t="shared" si="132"/>
        <v/>
      </c>
      <c r="F1426" s="37" t="str">
        <f>IF(OR(Inventaires!H1427="",Rapport!A$2&lt;&gt;Inventaires!H1427),"",Inventaires!I1427)</f>
        <v/>
      </c>
      <c r="G1426" s="37" t="str">
        <f t="shared" si="133"/>
        <v/>
      </c>
      <c r="H1426" s="37" t="str">
        <f>IF(OR(F1426&lt;&gt;Rapport!$C$1,F1426=""),"",ROW())</f>
        <v/>
      </c>
      <c r="I1426" s="52" t="str">
        <f ca="1">IF(COUNTIF($I$3:I1425,F1426)&lt;1,F1426,"")</f>
        <v/>
      </c>
      <c r="J1426" s="37" t="str">
        <f t="shared" ca="1" si="134"/>
        <v/>
      </c>
      <c r="K1426" s="51" t="str">
        <f>IF(Inventaires!I1427="","",Inventaires!I1427)</f>
        <v/>
      </c>
      <c r="L1426" s="37" t="str">
        <f t="shared" si="137"/>
        <v/>
      </c>
    </row>
    <row r="1427" spans="1:12" x14ac:dyDescent="0.3">
      <c r="A1427" s="53" t="str">
        <f t="shared" ca="1" si="135"/>
        <v/>
      </c>
      <c r="B1427" s="54" t="str">
        <f t="shared" ca="1" si="136"/>
        <v/>
      </c>
      <c r="D1427" s="52" t="str">
        <f>IF(Inventaires!H1428="","",Inventaires!H1428)</f>
        <v/>
      </c>
      <c r="E1427" s="37" t="str">
        <f t="shared" si="132"/>
        <v/>
      </c>
      <c r="F1427" s="37" t="str">
        <f>IF(OR(Inventaires!H1428="",Rapport!A$2&lt;&gt;Inventaires!H1428),"",Inventaires!I1428)</f>
        <v/>
      </c>
      <c r="G1427" s="37" t="str">
        <f t="shared" si="133"/>
        <v/>
      </c>
      <c r="H1427" s="37" t="str">
        <f>IF(OR(F1427&lt;&gt;Rapport!$C$1,F1427=""),"",ROW())</f>
        <v/>
      </c>
      <c r="I1427" s="52" t="str">
        <f ca="1">IF(COUNTIF($I$3:I1426,F1427)&lt;1,F1427,"")</f>
        <v/>
      </c>
      <c r="J1427" s="37" t="str">
        <f t="shared" ca="1" si="134"/>
        <v/>
      </c>
      <c r="K1427" s="51" t="str">
        <f>IF(Inventaires!I1428="","",Inventaires!I1428)</f>
        <v/>
      </c>
      <c r="L1427" s="37" t="str">
        <f t="shared" si="137"/>
        <v/>
      </c>
    </row>
    <row r="1428" spans="1:12" x14ac:dyDescent="0.3">
      <c r="A1428" s="53" t="str">
        <f t="shared" ca="1" si="135"/>
        <v/>
      </c>
      <c r="B1428" s="54" t="str">
        <f t="shared" ca="1" si="136"/>
        <v/>
      </c>
      <c r="D1428" s="52" t="str">
        <f>IF(Inventaires!H1429="","",Inventaires!H1429)</f>
        <v/>
      </c>
      <c r="E1428" s="37" t="str">
        <f t="shared" si="132"/>
        <v/>
      </c>
      <c r="F1428" s="37" t="str">
        <f>IF(OR(Inventaires!H1429="",Rapport!A$2&lt;&gt;Inventaires!H1429),"",Inventaires!I1429)</f>
        <v/>
      </c>
      <c r="G1428" s="37" t="str">
        <f t="shared" si="133"/>
        <v/>
      </c>
      <c r="H1428" s="37" t="str">
        <f>IF(OR(F1428&lt;&gt;Rapport!$C$1,F1428=""),"",ROW())</f>
        <v/>
      </c>
      <c r="I1428" s="52" t="str">
        <f ca="1">IF(COUNTIF($I$3:I1427,F1428)&lt;1,F1428,"")</f>
        <v/>
      </c>
      <c r="J1428" s="37" t="str">
        <f t="shared" ca="1" si="134"/>
        <v/>
      </c>
      <c r="K1428" s="51" t="str">
        <f>IF(Inventaires!I1429="","",Inventaires!I1429)</f>
        <v/>
      </c>
      <c r="L1428" s="37" t="str">
        <f t="shared" si="137"/>
        <v/>
      </c>
    </row>
    <row r="1429" spans="1:12" x14ac:dyDescent="0.3">
      <c r="A1429" s="53" t="str">
        <f t="shared" ca="1" si="135"/>
        <v/>
      </c>
      <c r="B1429" s="54" t="str">
        <f t="shared" ca="1" si="136"/>
        <v/>
      </c>
      <c r="D1429" s="52" t="str">
        <f>IF(Inventaires!H1430="","",Inventaires!H1430)</f>
        <v/>
      </c>
      <c r="E1429" s="37" t="str">
        <f t="shared" si="132"/>
        <v/>
      </c>
      <c r="F1429" s="37" t="str">
        <f>IF(OR(Inventaires!H1430="",Rapport!A$2&lt;&gt;Inventaires!H1430),"",Inventaires!I1430)</f>
        <v/>
      </c>
      <c r="G1429" s="37" t="str">
        <f t="shared" si="133"/>
        <v/>
      </c>
      <c r="H1429" s="37" t="str">
        <f>IF(OR(F1429&lt;&gt;Rapport!$C$1,F1429=""),"",ROW())</f>
        <v/>
      </c>
      <c r="I1429" s="52" t="str">
        <f ca="1">IF(COUNTIF($I$3:I1428,F1429)&lt;1,F1429,"")</f>
        <v/>
      </c>
      <c r="J1429" s="37" t="str">
        <f t="shared" ca="1" si="134"/>
        <v/>
      </c>
      <c r="K1429" s="51" t="str">
        <f>IF(Inventaires!I1430="","",Inventaires!I1430)</f>
        <v/>
      </c>
      <c r="L1429" s="37" t="str">
        <f t="shared" si="137"/>
        <v/>
      </c>
    </row>
    <row r="1430" spans="1:12" x14ac:dyDescent="0.3">
      <c r="A1430" s="53" t="str">
        <f t="shared" ca="1" si="135"/>
        <v/>
      </c>
      <c r="B1430" s="54" t="str">
        <f t="shared" ca="1" si="136"/>
        <v/>
      </c>
      <c r="D1430" s="52" t="str">
        <f>IF(Inventaires!H1431="","",Inventaires!H1431)</f>
        <v/>
      </c>
      <c r="E1430" s="37" t="str">
        <f t="shared" si="132"/>
        <v/>
      </c>
      <c r="F1430" s="37" t="str">
        <f>IF(OR(Inventaires!H1431="",Rapport!A$2&lt;&gt;Inventaires!H1431),"",Inventaires!I1431)</f>
        <v/>
      </c>
      <c r="G1430" s="37" t="str">
        <f t="shared" si="133"/>
        <v/>
      </c>
      <c r="H1430" s="37" t="str">
        <f>IF(OR(F1430&lt;&gt;Rapport!$C$1,F1430=""),"",ROW())</f>
        <v/>
      </c>
      <c r="I1430" s="52" t="str">
        <f ca="1">IF(COUNTIF($I$3:I1429,F1430)&lt;1,F1430,"")</f>
        <v/>
      </c>
      <c r="J1430" s="37" t="str">
        <f t="shared" ca="1" si="134"/>
        <v/>
      </c>
      <c r="K1430" s="51" t="str">
        <f>IF(Inventaires!I1431="","",Inventaires!I1431)</f>
        <v/>
      </c>
      <c r="L1430" s="37" t="str">
        <f t="shared" si="137"/>
        <v/>
      </c>
    </row>
    <row r="1431" spans="1:12" x14ac:dyDescent="0.3">
      <c r="A1431" s="53" t="str">
        <f t="shared" ca="1" si="135"/>
        <v/>
      </c>
      <c r="B1431" s="54" t="str">
        <f t="shared" ca="1" si="136"/>
        <v/>
      </c>
      <c r="D1431" s="52" t="str">
        <f>IF(Inventaires!H1432="","",Inventaires!H1432)</f>
        <v/>
      </c>
      <c r="E1431" s="37" t="str">
        <f t="shared" si="132"/>
        <v/>
      </c>
      <c r="F1431" s="37" t="str">
        <f>IF(OR(Inventaires!H1432="",Rapport!A$2&lt;&gt;Inventaires!H1432),"",Inventaires!I1432)</f>
        <v/>
      </c>
      <c r="G1431" s="37" t="str">
        <f t="shared" si="133"/>
        <v/>
      </c>
      <c r="H1431" s="37" t="str">
        <f>IF(OR(F1431&lt;&gt;Rapport!$C$1,F1431=""),"",ROW())</f>
        <v/>
      </c>
      <c r="I1431" s="52" t="str">
        <f ca="1">IF(COUNTIF($I$3:I1430,F1431)&lt;1,F1431,"")</f>
        <v/>
      </c>
      <c r="J1431" s="37" t="str">
        <f t="shared" ca="1" si="134"/>
        <v/>
      </c>
      <c r="K1431" s="51" t="str">
        <f>IF(Inventaires!I1432="","",Inventaires!I1432)</f>
        <v/>
      </c>
      <c r="L1431" s="37" t="str">
        <f t="shared" si="137"/>
        <v/>
      </c>
    </row>
    <row r="1432" spans="1:12" x14ac:dyDescent="0.3">
      <c r="A1432" s="53" t="str">
        <f t="shared" ca="1" si="135"/>
        <v/>
      </c>
      <c r="B1432" s="54" t="str">
        <f t="shared" ca="1" si="136"/>
        <v/>
      </c>
      <c r="D1432" s="52" t="str">
        <f>IF(Inventaires!H1433="","",Inventaires!H1433)</f>
        <v/>
      </c>
      <c r="E1432" s="37" t="str">
        <f t="shared" si="132"/>
        <v/>
      </c>
      <c r="F1432" s="37" t="str">
        <f>IF(OR(Inventaires!H1433="",Rapport!A$2&lt;&gt;Inventaires!H1433),"",Inventaires!I1433)</f>
        <v/>
      </c>
      <c r="G1432" s="37" t="str">
        <f t="shared" si="133"/>
        <v/>
      </c>
      <c r="H1432" s="37" t="str">
        <f>IF(OR(F1432&lt;&gt;Rapport!$C$1,F1432=""),"",ROW())</f>
        <v/>
      </c>
      <c r="I1432" s="52" t="str">
        <f ca="1">IF(COUNTIF($I$3:I1431,F1432)&lt;1,F1432,"")</f>
        <v/>
      </c>
      <c r="J1432" s="37" t="str">
        <f t="shared" ca="1" si="134"/>
        <v/>
      </c>
      <c r="K1432" s="51" t="str">
        <f>IF(Inventaires!I1433="","",Inventaires!I1433)</f>
        <v/>
      </c>
      <c r="L1432" s="37" t="str">
        <f t="shared" si="137"/>
        <v/>
      </c>
    </row>
    <row r="1433" spans="1:12" x14ac:dyDescent="0.3">
      <c r="A1433" s="53" t="str">
        <f t="shared" ca="1" si="135"/>
        <v/>
      </c>
      <c r="B1433" s="54" t="str">
        <f t="shared" ca="1" si="136"/>
        <v/>
      </c>
      <c r="D1433" s="52" t="str">
        <f>IF(Inventaires!H1434="","",Inventaires!H1434)</f>
        <v/>
      </c>
      <c r="E1433" s="37" t="str">
        <f t="shared" si="132"/>
        <v/>
      </c>
      <c r="F1433" s="37" t="str">
        <f>IF(OR(Inventaires!H1434="",Rapport!A$2&lt;&gt;Inventaires!H1434),"",Inventaires!I1434)</f>
        <v/>
      </c>
      <c r="G1433" s="37" t="str">
        <f t="shared" si="133"/>
        <v/>
      </c>
      <c r="H1433" s="37" t="str">
        <f>IF(OR(F1433&lt;&gt;Rapport!$C$1,F1433=""),"",ROW())</f>
        <v/>
      </c>
      <c r="I1433" s="52" t="str">
        <f ca="1">IF(COUNTIF($I$3:I1432,F1433)&lt;1,F1433,"")</f>
        <v/>
      </c>
      <c r="J1433" s="37" t="str">
        <f t="shared" ca="1" si="134"/>
        <v/>
      </c>
      <c r="K1433" s="51" t="str">
        <f>IF(Inventaires!I1434="","",Inventaires!I1434)</f>
        <v/>
      </c>
      <c r="L1433" s="37" t="str">
        <f t="shared" si="137"/>
        <v/>
      </c>
    </row>
    <row r="1434" spans="1:12" x14ac:dyDescent="0.3">
      <c r="A1434" s="53" t="str">
        <f t="shared" ca="1" si="135"/>
        <v/>
      </c>
      <c r="B1434" s="54" t="str">
        <f t="shared" ca="1" si="136"/>
        <v/>
      </c>
      <c r="D1434" s="52" t="str">
        <f>IF(Inventaires!H1435="","",Inventaires!H1435)</f>
        <v/>
      </c>
      <c r="E1434" s="37" t="str">
        <f t="shared" si="132"/>
        <v/>
      </c>
      <c r="F1434" s="37" t="str">
        <f>IF(OR(Inventaires!H1435="",Rapport!A$2&lt;&gt;Inventaires!H1435),"",Inventaires!I1435)</f>
        <v/>
      </c>
      <c r="G1434" s="37" t="str">
        <f t="shared" si="133"/>
        <v/>
      </c>
      <c r="H1434" s="37" t="str">
        <f>IF(OR(F1434&lt;&gt;Rapport!$C$1,F1434=""),"",ROW())</f>
        <v/>
      </c>
      <c r="I1434" s="52" t="str">
        <f ca="1">IF(COUNTIF($I$3:I1433,F1434)&lt;1,F1434,"")</f>
        <v/>
      </c>
      <c r="J1434" s="37" t="str">
        <f t="shared" ca="1" si="134"/>
        <v/>
      </c>
      <c r="K1434" s="51" t="str">
        <f>IF(Inventaires!I1435="","",Inventaires!I1435)</f>
        <v/>
      </c>
      <c r="L1434" s="37" t="str">
        <f t="shared" si="137"/>
        <v/>
      </c>
    </row>
    <row r="1435" spans="1:12" x14ac:dyDescent="0.3">
      <c r="A1435" s="53" t="str">
        <f t="shared" ca="1" si="135"/>
        <v/>
      </c>
      <c r="B1435" s="54" t="str">
        <f t="shared" ca="1" si="136"/>
        <v/>
      </c>
      <c r="D1435" s="52" t="str">
        <f>IF(Inventaires!H1436="","",Inventaires!H1436)</f>
        <v/>
      </c>
      <c r="E1435" s="37" t="str">
        <f t="shared" si="132"/>
        <v/>
      </c>
      <c r="F1435" s="37" t="str">
        <f>IF(OR(Inventaires!H1436="",Rapport!A$2&lt;&gt;Inventaires!H1436),"",Inventaires!I1436)</f>
        <v/>
      </c>
      <c r="G1435" s="37" t="str">
        <f t="shared" si="133"/>
        <v/>
      </c>
      <c r="H1435" s="37" t="str">
        <f>IF(OR(F1435&lt;&gt;Rapport!$C$1,F1435=""),"",ROW())</f>
        <v/>
      </c>
      <c r="I1435" s="52" t="str">
        <f ca="1">IF(COUNTIF($I$3:I1434,F1435)&lt;1,F1435,"")</f>
        <v/>
      </c>
      <c r="J1435" s="37" t="str">
        <f t="shared" ca="1" si="134"/>
        <v/>
      </c>
      <c r="K1435" s="51" t="str">
        <f>IF(Inventaires!I1436="","",Inventaires!I1436)</f>
        <v/>
      </c>
      <c r="L1435" s="37" t="str">
        <f t="shared" si="137"/>
        <v/>
      </c>
    </row>
    <row r="1436" spans="1:12" x14ac:dyDescent="0.3">
      <c r="A1436" s="53" t="str">
        <f t="shared" ca="1" si="135"/>
        <v/>
      </c>
      <c r="B1436" s="54" t="str">
        <f t="shared" ca="1" si="136"/>
        <v/>
      </c>
      <c r="D1436" s="52" t="str">
        <f>IF(Inventaires!H1437="","",Inventaires!H1437)</f>
        <v/>
      </c>
      <c r="E1436" s="37" t="str">
        <f t="shared" si="132"/>
        <v/>
      </c>
      <c r="F1436" s="37" t="str">
        <f>IF(OR(Inventaires!H1437="",Rapport!A$2&lt;&gt;Inventaires!H1437),"",Inventaires!I1437)</f>
        <v/>
      </c>
      <c r="G1436" s="37" t="str">
        <f t="shared" si="133"/>
        <v/>
      </c>
      <c r="H1436" s="37" t="str">
        <f>IF(OR(F1436&lt;&gt;Rapport!$C$1,F1436=""),"",ROW())</f>
        <v/>
      </c>
      <c r="I1436" s="52" t="str">
        <f ca="1">IF(COUNTIF($I$3:I1435,F1436)&lt;1,F1436,"")</f>
        <v/>
      </c>
      <c r="J1436" s="37" t="str">
        <f t="shared" ca="1" si="134"/>
        <v/>
      </c>
      <c r="K1436" s="51" t="str">
        <f>IF(Inventaires!I1437="","",Inventaires!I1437)</f>
        <v/>
      </c>
      <c r="L1436" s="37" t="str">
        <f t="shared" si="137"/>
        <v/>
      </c>
    </row>
    <row r="1437" spans="1:12" x14ac:dyDescent="0.3">
      <c r="A1437" s="53" t="str">
        <f t="shared" ca="1" si="135"/>
        <v/>
      </c>
      <c r="B1437" s="54" t="str">
        <f t="shared" ca="1" si="136"/>
        <v/>
      </c>
      <c r="D1437" s="52" t="str">
        <f>IF(Inventaires!H1438="","",Inventaires!H1438)</f>
        <v/>
      </c>
      <c r="E1437" s="37" t="str">
        <f t="shared" si="132"/>
        <v/>
      </c>
      <c r="F1437" s="37" t="str">
        <f>IF(OR(Inventaires!H1438="",Rapport!A$2&lt;&gt;Inventaires!H1438),"",Inventaires!I1438)</f>
        <v/>
      </c>
      <c r="G1437" s="37" t="str">
        <f t="shared" si="133"/>
        <v/>
      </c>
      <c r="H1437" s="37" t="str">
        <f>IF(OR(F1437&lt;&gt;Rapport!$C$1,F1437=""),"",ROW())</f>
        <v/>
      </c>
      <c r="I1437" s="52" t="str">
        <f ca="1">IF(COUNTIF($I$3:I1436,F1437)&lt;1,F1437,"")</f>
        <v/>
      </c>
      <c r="J1437" s="37" t="str">
        <f t="shared" ca="1" si="134"/>
        <v/>
      </c>
      <c r="K1437" s="51" t="str">
        <f>IF(Inventaires!I1438="","",Inventaires!I1438)</f>
        <v/>
      </c>
      <c r="L1437" s="37" t="str">
        <f t="shared" si="137"/>
        <v/>
      </c>
    </row>
    <row r="1438" spans="1:12" x14ac:dyDescent="0.3">
      <c r="A1438" s="53" t="str">
        <f t="shared" ca="1" si="135"/>
        <v/>
      </c>
      <c r="B1438" s="54" t="str">
        <f t="shared" ca="1" si="136"/>
        <v/>
      </c>
      <c r="D1438" s="52" t="str">
        <f>IF(Inventaires!H1439="","",Inventaires!H1439)</f>
        <v/>
      </c>
      <c r="E1438" s="37" t="str">
        <f t="shared" si="132"/>
        <v/>
      </c>
      <c r="F1438" s="37" t="str">
        <f>IF(OR(Inventaires!H1439="",Rapport!A$2&lt;&gt;Inventaires!H1439),"",Inventaires!I1439)</f>
        <v/>
      </c>
      <c r="G1438" s="37" t="str">
        <f t="shared" si="133"/>
        <v/>
      </c>
      <c r="H1438" s="37" t="str">
        <f>IF(OR(F1438&lt;&gt;Rapport!$C$1,F1438=""),"",ROW())</f>
        <v/>
      </c>
      <c r="I1438" s="52" t="str">
        <f ca="1">IF(COUNTIF($I$3:I1437,F1438)&lt;1,F1438,"")</f>
        <v/>
      </c>
      <c r="J1438" s="37" t="str">
        <f t="shared" ca="1" si="134"/>
        <v/>
      </c>
      <c r="K1438" s="51" t="str">
        <f>IF(Inventaires!I1439="","",Inventaires!I1439)</f>
        <v/>
      </c>
      <c r="L1438" s="37" t="str">
        <f t="shared" si="137"/>
        <v/>
      </c>
    </row>
    <row r="1439" spans="1:12" x14ac:dyDescent="0.3">
      <c r="A1439" s="53" t="str">
        <f t="shared" ca="1" si="135"/>
        <v/>
      </c>
      <c r="B1439" s="54" t="str">
        <f t="shared" ca="1" si="136"/>
        <v/>
      </c>
      <c r="D1439" s="52" t="str">
        <f>IF(Inventaires!H1440="","",Inventaires!H1440)</f>
        <v/>
      </c>
      <c r="E1439" s="37" t="str">
        <f t="shared" si="132"/>
        <v/>
      </c>
      <c r="F1439" s="37" t="str">
        <f>IF(OR(Inventaires!H1440="",Rapport!A$2&lt;&gt;Inventaires!H1440),"",Inventaires!I1440)</f>
        <v/>
      </c>
      <c r="G1439" s="37" t="str">
        <f t="shared" si="133"/>
        <v/>
      </c>
      <c r="H1439" s="37" t="str">
        <f>IF(OR(F1439&lt;&gt;Rapport!$C$1,F1439=""),"",ROW())</f>
        <v/>
      </c>
      <c r="I1439" s="52" t="str">
        <f ca="1">IF(COUNTIF($I$3:I1438,F1439)&lt;1,F1439,"")</f>
        <v/>
      </c>
      <c r="J1439" s="37" t="str">
        <f t="shared" ca="1" si="134"/>
        <v/>
      </c>
      <c r="K1439" s="51" t="str">
        <f>IF(Inventaires!I1440="","",Inventaires!I1440)</f>
        <v/>
      </c>
      <c r="L1439" s="37" t="str">
        <f t="shared" si="137"/>
        <v/>
      </c>
    </row>
    <row r="1440" spans="1:12" x14ac:dyDescent="0.3">
      <c r="A1440" s="53" t="str">
        <f t="shared" ca="1" si="135"/>
        <v/>
      </c>
      <c r="B1440" s="54" t="str">
        <f t="shared" ca="1" si="136"/>
        <v/>
      </c>
      <c r="D1440" s="52" t="str">
        <f>IF(Inventaires!H1441="","",Inventaires!H1441)</f>
        <v/>
      </c>
      <c r="E1440" s="37" t="str">
        <f t="shared" si="132"/>
        <v/>
      </c>
      <c r="F1440" s="37" t="str">
        <f>IF(OR(Inventaires!H1441="",Rapport!A$2&lt;&gt;Inventaires!H1441),"",Inventaires!I1441)</f>
        <v/>
      </c>
      <c r="G1440" s="37" t="str">
        <f t="shared" si="133"/>
        <v/>
      </c>
      <c r="H1440" s="37" t="str">
        <f>IF(OR(F1440&lt;&gt;Rapport!$C$1,F1440=""),"",ROW())</f>
        <v/>
      </c>
      <c r="I1440" s="52" t="str">
        <f ca="1">IF(COUNTIF($I$3:I1439,F1440)&lt;1,F1440,"")</f>
        <v/>
      </c>
      <c r="J1440" s="37" t="str">
        <f t="shared" ca="1" si="134"/>
        <v/>
      </c>
      <c r="K1440" s="51" t="str">
        <f>IF(Inventaires!I1441="","",Inventaires!I1441)</f>
        <v/>
      </c>
      <c r="L1440" s="37" t="str">
        <f t="shared" si="137"/>
        <v/>
      </c>
    </row>
    <row r="1441" spans="1:12" x14ac:dyDescent="0.3">
      <c r="A1441" s="53" t="str">
        <f t="shared" ca="1" si="135"/>
        <v/>
      </c>
      <c r="B1441" s="54" t="str">
        <f t="shared" ca="1" si="136"/>
        <v/>
      </c>
      <c r="D1441" s="52" t="str">
        <f>IF(Inventaires!H1442="","",Inventaires!H1442)</f>
        <v/>
      </c>
      <c r="E1441" s="37" t="str">
        <f t="shared" si="132"/>
        <v/>
      </c>
      <c r="F1441" s="37" t="str">
        <f>IF(OR(Inventaires!H1442="",Rapport!A$2&lt;&gt;Inventaires!H1442),"",Inventaires!I1442)</f>
        <v/>
      </c>
      <c r="G1441" s="37" t="str">
        <f t="shared" si="133"/>
        <v/>
      </c>
      <c r="H1441" s="37" t="str">
        <f>IF(OR(F1441&lt;&gt;Rapport!$C$1,F1441=""),"",ROW())</f>
        <v/>
      </c>
      <c r="I1441" s="52" t="str">
        <f ca="1">IF(COUNTIF($I$3:I1440,F1441)&lt;1,F1441,"")</f>
        <v/>
      </c>
      <c r="J1441" s="37" t="str">
        <f t="shared" ca="1" si="134"/>
        <v/>
      </c>
      <c r="K1441" s="51" t="str">
        <f>IF(Inventaires!I1442="","",Inventaires!I1442)</f>
        <v/>
      </c>
      <c r="L1441" s="37" t="str">
        <f t="shared" si="137"/>
        <v/>
      </c>
    </row>
    <row r="1442" spans="1:12" x14ac:dyDescent="0.3">
      <c r="A1442" s="53" t="str">
        <f t="shared" ca="1" si="135"/>
        <v/>
      </c>
      <c r="B1442" s="54" t="str">
        <f t="shared" ca="1" si="136"/>
        <v/>
      </c>
      <c r="D1442" s="52" t="str">
        <f>IF(Inventaires!H1443="","",Inventaires!H1443)</f>
        <v/>
      </c>
      <c r="E1442" s="37" t="str">
        <f t="shared" si="132"/>
        <v/>
      </c>
      <c r="F1442" s="37" t="str">
        <f>IF(OR(Inventaires!H1443="",Rapport!A$2&lt;&gt;Inventaires!H1443),"",Inventaires!I1443)</f>
        <v/>
      </c>
      <c r="G1442" s="37" t="str">
        <f t="shared" si="133"/>
        <v/>
      </c>
      <c r="H1442" s="37" t="str">
        <f>IF(OR(F1442&lt;&gt;Rapport!$C$1,F1442=""),"",ROW())</f>
        <v/>
      </c>
      <c r="I1442" s="52" t="str">
        <f ca="1">IF(COUNTIF($I$3:I1441,F1442)&lt;1,F1442,"")</f>
        <v/>
      </c>
      <c r="J1442" s="37" t="str">
        <f t="shared" ca="1" si="134"/>
        <v/>
      </c>
      <c r="K1442" s="51" t="str">
        <f>IF(Inventaires!I1443="","",Inventaires!I1443)</f>
        <v/>
      </c>
      <c r="L1442" s="37" t="str">
        <f t="shared" si="137"/>
        <v/>
      </c>
    </row>
    <row r="1443" spans="1:12" x14ac:dyDescent="0.3">
      <c r="A1443" s="53" t="str">
        <f t="shared" ca="1" si="135"/>
        <v/>
      </c>
      <c r="B1443" s="54" t="str">
        <f t="shared" ca="1" si="136"/>
        <v/>
      </c>
      <c r="D1443" s="52" t="str">
        <f>IF(Inventaires!H1444="","",Inventaires!H1444)</f>
        <v/>
      </c>
      <c r="E1443" s="37" t="str">
        <f t="shared" si="132"/>
        <v/>
      </c>
      <c r="F1443" s="37" t="str">
        <f>IF(OR(Inventaires!H1444="",Rapport!A$2&lt;&gt;Inventaires!H1444),"",Inventaires!I1444)</f>
        <v/>
      </c>
      <c r="G1443" s="37" t="str">
        <f t="shared" si="133"/>
        <v/>
      </c>
      <c r="H1443" s="37" t="str">
        <f>IF(OR(F1443&lt;&gt;Rapport!$C$1,F1443=""),"",ROW())</f>
        <v/>
      </c>
      <c r="I1443" s="52" t="str">
        <f ca="1">IF(COUNTIF($I$3:I1442,F1443)&lt;1,F1443,"")</f>
        <v/>
      </c>
      <c r="J1443" s="37" t="str">
        <f t="shared" ca="1" si="134"/>
        <v/>
      </c>
      <c r="K1443" s="51" t="str">
        <f>IF(Inventaires!I1444="","",Inventaires!I1444)</f>
        <v/>
      </c>
      <c r="L1443" s="37" t="str">
        <f t="shared" si="137"/>
        <v/>
      </c>
    </row>
    <row r="1444" spans="1:12" x14ac:dyDescent="0.3">
      <c r="A1444" s="53" t="str">
        <f t="shared" ca="1" si="135"/>
        <v/>
      </c>
      <c r="B1444" s="54" t="str">
        <f t="shared" ca="1" si="136"/>
        <v/>
      </c>
      <c r="D1444" s="52" t="str">
        <f>IF(Inventaires!H1445="","",Inventaires!H1445)</f>
        <v/>
      </c>
      <c r="E1444" s="37" t="str">
        <f t="shared" si="132"/>
        <v/>
      </c>
      <c r="F1444" s="37" t="str">
        <f>IF(OR(Inventaires!H1445="",Rapport!A$2&lt;&gt;Inventaires!H1445),"",Inventaires!I1445)</f>
        <v/>
      </c>
      <c r="G1444" s="37" t="str">
        <f t="shared" si="133"/>
        <v/>
      </c>
      <c r="H1444" s="37" t="str">
        <f>IF(OR(F1444&lt;&gt;Rapport!$C$1,F1444=""),"",ROW())</f>
        <v/>
      </c>
      <c r="I1444" s="52" t="str">
        <f ca="1">IF(COUNTIF($I$3:I1443,F1444)&lt;1,F1444,"")</f>
        <v/>
      </c>
      <c r="J1444" s="37" t="str">
        <f t="shared" ca="1" si="134"/>
        <v/>
      </c>
      <c r="K1444" s="51" t="str">
        <f>IF(Inventaires!I1445="","",Inventaires!I1445)</f>
        <v/>
      </c>
      <c r="L1444" s="37" t="str">
        <f t="shared" si="137"/>
        <v/>
      </c>
    </row>
    <row r="1445" spans="1:12" x14ac:dyDescent="0.3">
      <c r="A1445" s="53" t="str">
        <f t="shared" ca="1" si="135"/>
        <v/>
      </c>
      <c r="B1445" s="54" t="str">
        <f t="shared" ca="1" si="136"/>
        <v/>
      </c>
      <c r="D1445" s="52" t="str">
        <f>IF(Inventaires!H1446="","",Inventaires!H1446)</f>
        <v/>
      </c>
      <c r="E1445" s="37" t="str">
        <f t="shared" si="132"/>
        <v/>
      </c>
      <c r="F1445" s="37" t="str">
        <f>IF(OR(Inventaires!H1446="",Rapport!A$2&lt;&gt;Inventaires!H1446),"",Inventaires!I1446)</f>
        <v/>
      </c>
      <c r="G1445" s="37" t="str">
        <f t="shared" si="133"/>
        <v/>
      </c>
      <c r="H1445" s="37" t="str">
        <f>IF(OR(F1445&lt;&gt;Rapport!$C$1,F1445=""),"",ROW())</f>
        <v/>
      </c>
      <c r="I1445" s="52" t="str">
        <f ca="1">IF(COUNTIF($I$3:I1444,F1445)&lt;1,F1445,"")</f>
        <v/>
      </c>
      <c r="J1445" s="37" t="str">
        <f t="shared" ca="1" si="134"/>
        <v/>
      </c>
      <c r="K1445" s="51" t="str">
        <f>IF(Inventaires!I1446="","",Inventaires!I1446)</f>
        <v/>
      </c>
      <c r="L1445" s="37" t="str">
        <f t="shared" si="137"/>
        <v/>
      </c>
    </row>
    <row r="1446" spans="1:12" x14ac:dyDescent="0.3">
      <c r="A1446" s="53" t="str">
        <f t="shared" ca="1" si="135"/>
        <v/>
      </c>
      <c r="B1446" s="54" t="str">
        <f t="shared" ca="1" si="136"/>
        <v/>
      </c>
      <c r="D1446" s="52" t="str">
        <f>IF(Inventaires!H1447="","",Inventaires!H1447)</f>
        <v/>
      </c>
      <c r="E1446" s="37" t="str">
        <f t="shared" si="132"/>
        <v/>
      </c>
      <c r="F1446" s="37" t="str">
        <f>IF(OR(Inventaires!H1447="",Rapport!A$2&lt;&gt;Inventaires!H1447),"",Inventaires!I1447)</f>
        <v/>
      </c>
      <c r="G1446" s="37" t="str">
        <f t="shared" si="133"/>
        <v/>
      </c>
      <c r="H1446" s="37" t="str">
        <f>IF(OR(F1446&lt;&gt;Rapport!$C$1,F1446=""),"",ROW())</f>
        <v/>
      </c>
      <c r="I1446" s="52" t="str">
        <f ca="1">IF(COUNTIF($I$3:I1445,F1446)&lt;1,F1446,"")</f>
        <v/>
      </c>
      <c r="J1446" s="37" t="str">
        <f t="shared" ca="1" si="134"/>
        <v/>
      </c>
      <c r="K1446" s="51" t="str">
        <f>IF(Inventaires!I1447="","",Inventaires!I1447)</f>
        <v/>
      </c>
      <c r="L1446" s="37" t="str">
        <f t="shared" si="137"/>
        <v/>
      </c>
    </row>
    <row r="1447" spans="1:12" x14ac:dyDescent="0.3">
      <c r="A1447" s="53" t="str">
        <f t="shared" ca="1" si="135"/>
        <v/>
      </c>
      <c r="B1447" s="54" t="str">
        <f t="shared" ca="1" si="136"/>
        <v/>
      </c>
      <c r="D1447" s="52" t="str">
        <f>IF(Inventaires!H1448="","",Inventaires!H1448)</f>
        <v/>
      </c>
      <c r="E1447" s="37" t="str">
        <f t="shared" si="132"/>
        <v/>
      </c>
      <c r="F1447" s="37" t="str">
        <f>IF(OR(Inventaires!H1448="",Rapport!A$2&lt;&gt;Inventaires!H1448),"",Inventaires!I1448)</f>
        <v/>
      </c>
      <c r="G1447" s="37" t="str">
        <f t="shared" si="133"/>
        <v/>
      </c>
      <c r="H1447" s="37" t="str">
        <f>IF(OR(F1447&lt;&gt;Rapport!$C$1,F1447=""),"",ROW())</f>
        <v/>
      </c>
      <c r="I1447" s="52" t="str">
        <f ca="1">IF(COUNTIF($I$3:I1446,F1447)&lt;1,F1447,"")</f>
        <v/>
      </c>
      <c r="J1447" s="37" t="str">
        <f t="shared" ca="1" si="134"/>
        <v/>
      </c>
      <c r="K1447" s="51" t="str">
        <f>IF(Inventaires!I1448="","",Inventaires!I1448)</f>
        <v/>
      </c>
      <c r="L1447" s="37" t="str">
        <f t="shared" si="137"/>
        <v/>
      </c>
    </row>
    <row r="1448" spans="1:12" x14ac:dyDescent="0.3">
      <c r="A1448" s="53" t="str">
        <f t="shared" ca="1" si="135"/>
        <v/>
      </c>
      <c r="B1448" s="54" t="str">
        <f t="shared" ca="1" si="136"/>
        <v/>
      </c>
      <c r="D1448" s="52" t="str">
        <f>IF(Inventaires!H1449="","",Inventaires!H1449)</f>
        <v/>
      </c>
      <c r="E1448" s="37" t="str">
        <f t="shared" si="132"/>
        <v/>
      </c>
      <c r="F1448" s="37" t="str">
        <f>IF(OR(Inventaires!H1449="",Rapport!A$2&lt;&gt;Inventaires!H1449),"",Inventaires!I1449)</f>
        <v/>
      </c>
      <c r="G1448" s="37" t="str">
        <f t="shared" si="133"/>
        <v/>
      </c>
      <c r="H1448" s="37" t="str">
        <f>IF(OR(F1448&lt;&gt;Rapport!$C$1,F1448=""),"",ROW())</f>
        <v/>
      </c>
      <c r="I1448" s="52" t="str">
        <f ca="1">IF(COUNTIF($I$3:I1447,F1448)&lt;1,F1448,"")</f>
        <v/>
      </c>
      <c r="J1448" s="37" t="str">
        <f t="shared" ca="1" si="134"/>
        <v/>
      </c>
      <c r="K1448" s="51" t="str">
        <f>IF(Inventaires!I1449="","",Inventaires!I1449)</f>
        <v/>
      </c>
      <c r="L1448" s="37" t="str">
        <f t="shared" si="137"/>
        <v/>
      </c>
    </row>
    <row r="1449" spans="1:12" x14ac:dyDescent="0.3">
      <c r="A1449" s="53" t="str">
        <f t="shared" ca="1" si="135"/>
        <v/>
      </c>
      <c r="B1449" s="54" t="str">
        <f t="shared" ca="1" si="136"/>
        <v/>
      </c>
      <c r="D1449" s="52" t="str">
        <f>IF(Inventaires!H1450="","",Inventaires!H1450)</f>
        <v/>
      </c>
      <c r="E1449" s="37" t="str">
        <f t="shared" si="132"/>
        <v/>
      </c>
      <c r="F1449" s="37" t="str">
        <f>IF(OR(Inventaires!H1450="",Rapport!A$2&lt;&gt;Inventaires!H1450),"",Inventaires!I1450)</f>
        <v/>
      </c>
      <c r="G1449" s="37" t="str">
        <f t="shared" si="133"/>
        <v/>
      </c>
      <c r="H1449" s="37" t="str">
        <f>IF(OR(F1449&lt;&gt;Rapport!$C$1,F1449=""),"",ROW())</f>
        <v/>
      </c>
      <c r="I1449" s="52" t="str">
        <f ca="1">IF(COUNTIF($I$3:I1448,F1449)&lt;1,F1449,"")</f>
        <v/>
      </c>
      <c r="J1449" s="37" t="str">
        <f t="shared" ca="1" si="134"/>
        <v/>
      </c>
      <c r="K1449" s="51" t="str">
        <f>IF(Inventaires!I1450="","",Inventaires!I1450)</f>
        <v/>
      </c>
      <c r="L1449" s="37" t="str">
        <f t="shared" si="137"/>
        <v/>
      </c>
    </row>
    <row r="1450" spans="1:12" x14ac:dyDescent="0.3">
      <c r="A1450" s="53" t="str">
        <f t="shared" ca="1" si="135"/>
        <v/>
      </c>
      <c r="B1450" s="54" t="str">
        <f t="shared" ca="1" si="136"/>
        <v/>
      </c>
      <c r="D1450" s="52" t="str">
        <f>IF(Inventaires!H1451="","",Inventaires!H1451)</f>
        <v/>
      </c>
      <c r="E1450" s="37" t="str">
        <f t="shared" si="132"/>
        <v/>
      </c>
      <c r="F1450" s="37" t="str">
        <f>IF(OR(Inventaires!H1451="",Rapport!A$2&lt;&gt;Inventaires!H1451),"",Inventaires!I1451)</f>
        <v/>
      </c>
      <c r="G1450" s="37" t="str">
        <f t="shared" si="133"/>
        <v/>
      </c>
      <c r="H1450" s="37" t="str">
        <f>IF(OR(F1450&lt;&gt;Rapport!$C$1,F1450=""),"",ROW())</f>
        <v/>
      </c>
      <c r="I1450" s="52" t="str">
        <f ca="1">IF(COUNTIF($I$3:I1449,F1450)&lt;1,F1450,"")</f>
        <v/>
      </c>
      <c r="J1450" s="37" t="str">
        <f t="shared" ca="1" si="134"/>
        <v/>
      </c>
      <c r="K1450" s="51" t="str">
        <f>IF(Inventaires!I1451="","",Inventaires!I1451)</f>
        <v/>
      </c>
      <c r="L1450" s="37" t="str">
        <f t="shared" si="137"/>
        <v/>
      </c>
    </row>
    <row r="1451" spans="1:12" x14ac:dyDescent="0.3">
      <c r="A1451" s="53" t="str">
        <f t="shared" ca="1" si="135"/>
        <v/>
      </c>
      <c r="B1451" s="54" t="str">
        <f t="shared" ca="1" si="136"/>
        <v/>
      </c>
      <c r="D1451" s="52" t="str">
        <f>IF(Inventaires!H1452="","",Inventaires!H1452)</f>
        <v/>
      </c>
      <c r="E1451" s="37" t="str">
        <f t="shared" si="132"/>
        <v/>
      </c>
      <c r="F1451" s="37" t="str">
        <f>IF(OR(Inventaires!H1452="",Rapport!A$2&lt;&gt;Inventaires!H1452),"",Inventaires!I1452)</f>
        <v/>
      </c>
      <c r="G1451" s="37" t="str">
        <f t="shared" si="133"/>
        <v/>
      </c>
      <c r="H1451" s="37" t="str">
        <f>IF(OR(F1451&lt;&gt;Rapport!$C$1,F1451=""),"",ROW())</f>
        <v/>
      </c>
      <c r="I1451" s="52" t="str">
        <f ca="1">IF(COUNTIF($I$3:I1450,F1451)&lt;1,F1451,"")</f>
        <v/>
      </c>
      <c r="J1451" s="37" t="str">
        <f t="shared" ca="1" si="134"/>
        <v/>
      </c>
      <c r="K1451" s="51" t="str">
        <f>IF(Inventaires!I1452="","",Inventaires!I1452)</f>
        <v/>
      </c>
      <c r="L1451" s="37" t="str">
        <f t="shared" si="137"/>
        <v/>
      </c>
    </row>
    <row r="1452" spans="1:12" x14ac:dyDescent="0.3">
      <c r="A1452" s="53" t="str">
        <f t="shared" ca="1" si="135"/>
        <v/>
      </c>
      <c r="B1452" s="54" t="str">
        <f t="shared" ca="1" si="136"/>
        <v/>
      </c>
      <c r="D1452" s="52" t="str">
        <f>IF(Inventaires!H1453="","",Inventaires!H1453)</f>
        <v/>
      </c>
      <c r="E1452" s="37" t="str">
        <f t="shared" si="132"/>
        <v/>
      </c>
      <c r="F1452" s="37" t="str">
        <f>IF(OR(Inventaires!H1453="",Rapport!A$2&lt;&gt;Inventaires!H1453),"",Inventaires!I1453)</f>
        <v/>
      </c>
      <c r="G1452" s="37" t="str">
        <f t="shared" si="133"/>
        <v/>
      </c>
      <c r="H1452" s="37" t="str">
        <f>IF(OR(F1452&lt;&gt;Rapport!$C$1,F1452=""),"",ROW())</f>
        <v/>
      </c>
      <c r="I1452" s="52" t="str">
        <f ca="1">IF(COUNTIF($I$3:I1451,F1452)&lt;1,F1452,"")</f>
        <v/>
      </c>
      <c r="J1452" s="37" t="str">
        <f t="shared" ca="1" si="134"/>
        <v/>
      </c>
      <c r="K1452" s="51" t="str">
        <f>IF(Inventaires!I1453="","",Inventaires!I1453)</f>
        <v/>
      </c>
      <c r="L1452" s="37" t="str">
        <f t="shared" si="137"/>
        <v/>
      </c>
    </row>
    <row r="1453" spans="1:12" x14ac:dyDescent="0.3">
      <c r="A1453" s="53" t="str">
        <f t="shared" ca="1" si="135"/>
        <v/>
      </c>
      <c r="B1453" s="54" t="str">
        <f t="shared" ca="1" si="136"/>
        <v/>
      </c>
      <c r="D1453" s="52" t="str">
        <f>IF(Inventaires!H1454="","",Inventaires!H1454)</f>
        <v/>
      </c>
      <c r="E1453" s="37" t="str">
        <f t="shared" si="132"/>
        <v/>
      </c>
      <c r="F1453" s="37" t="str">
        <f>IF(OR(Inventaires!H1454="",Rapport!A$2&lt;&gt;Inventaires!H1454),"",Inventaires!I1454)</f>
        <v/>
      </c>
      <c r="G1453" s="37" t="str">
        <f t="shared" si="133"/>
        <v/>
      </c>
      <c r="H1453" s="37" t="str">
        <f>IF(OR(F1453&lt;&gt;Rapport!$C$1,F1453=""),"",ROW())</f>
        <v/>
      </c>
      <c r="I1453" s="52" t="str">
        <f ca="1">IF(COUNTIF($I$3:I1452,F1453)&lt;1,F1453,"")</f>
        <v/>
      </c>
      <c r="J1453" s="37" t="str">
        <f t="shared" ca="1" si="134"/>
        <v/>
      </c>
      <c r="K1453" s="51" t="str">
        <f>IF(Inventaires!I1454="","",Inventaires!I1454)</f>
        <v/>
      </c>
      <c r="L1453" s="37" t="str">
        <f t="shared" si="137"/>
        <v/>
      </c>
    </row>
    <row r="1454" spans="1:12" x14ac:dyDescent="0.3">
      <c r="A1454" s="53" t="str">
        <f t="shared" ca="1" si="135"/>
        <v/>
      </c>
      <c r="B1454" s="54" t="str">
        <f t="shared" ca="1" si="136"/>
        <v/>
      </c>
      <c r="D1454" s="52" t="str">
        <f>IF(Inventaires!H1455="","",Inventaires!H1455)</f>
        <v/>
      </c>
      <c r="E1454" s="37" t="str">
        <f t="shared" si="132"/>
        <v/>
      </c>
      <c r="F1454" s="37" t="str">
        <f>IF(OR(Inventaires!H1455="",Rapport!A$2&lt;&gt;Inventaires!H1455),"",Inventaires!I1455)</f>
        <v/>
      </c>
      <c r="G1454" s="37" t="str">
        <f t="shared" si="133"/>
        <v/>
      </c>
      <c r="H1454" s="37" t="str">
        <f>IF(OR(F1454&lt;&gt;Rapport!$C$1,F1454=""),"",ROW())</f>
        <v/>
      </c>
      <c r="I1454" s="52" t="str">
        <f ca="1">IF(COUNTIF($I$3:I1453,F1454)&lt;1,F1454,"")</f>
        <v/>
      </c>
      <c r="J1454" s="37" t="str">
        <f t="shared" ca="1" si="134"/>
        <v/>
      </c>
      <c r="K1454" s="51" t="str">
        <f>IF(Inventaires!I1455="","",Inventaires!I1455)</f>
        <v/>
      </c>
      <c r="L1454" s="37" t="str">
        <f t="shared" si="137"/>
        <v/>
      </c>
    </row>
    <row r="1455" spans="1:12" x14ac:dyDescent="0.3">
      <c r="A1455" s="53" t="str">
        <f t="shared" ca="1" si="135"/>
        <v/>
      </c>
      <c r="B1455" s="54" t="str">
        <f t="shared" ca="1" si="136"/>
        <v/>
      </c>
      <c r="D1455" s="52" t="str">
        <f>IF(Inventaires!H1456="","",Inventaires!H1456)</f>
        <v/>
      </c>
      <c r="E1455" s="37" t="str">
        <f t="shared" si="132"/>
        <v/>
      </c>
      <c r="F1455" s="37" t="str">
        <f>IF(OR(Inventaires!H1456="",Rapport!A$2&lt;&gt;Inventaires!H1456),"",Inventaires!I1456)</f>
        <v/>
      </c>
      <c r="G1455" s="37" t="str">
        <f t="shared" si="133"/>
        <v/>
      </c>
      <c r="H1455" s="37" t="str">
        <f>IF(OR(F1455&lt;&gt;Rapport!$C$1,F1455=""),"",ROW())</f>
        <v/>
      </c>
      <c r="I1455" s="52" t="str">
        <f ca="1">IF(COUNTIF($I$3:I1454,F1455)&lt;1,F1455,"")</f>
        <v/>
      </c>
      <c r="J1455" s="37" t="str">
        <f t="shared" ca="1" si="134"/>
        <v/>
      </c>
      <c r="K1455" s="51" t="str">
        <f>IF(Inventaires!I1456="","",Inventaires!I1456)</f>
        <v/>
      </c>
      <c r="L1455" s="37" t="str">
        <f t="shared" si="137"/>
        <v/>
      </c>
    </row>
    <row r="1456" spans="1:12" x14ac:dyDescent="0.3">
      <c r="A1456" s="53" t="str">
        <f t="shared" ca="1" si="135"/>
        <v/>
      </c>
      <c r="B1456" s="54" t="str">
        <f t="shared" ca="1" si="136"/>
        <v/>
      </c>
      <c r="D1456" s="52" t="str">
        <f>IF(Inventaires!H1457="","",Inventaires!H1457)</f>
        <v/>
      </c>
      <c r="E1456" s="37" t="str">
        <f t="shared" si="132"/>
        <v/>
      </c>
      <c r="F1456" s="37" t="str">
        <f>IF(OR(Inventaires!H1457="",Rapport!A$2&lt;&gt;Inventaires!H1457),"",Inventaires!I1457)</f>
        <v/>
      </c>
      <c r="G1456" s="37" t="str">
        <f t="shared" si="133"/>
        <v/>
      </c>
      <c r="H1456" s="37" t="str">
        <f>IF(OR(F1456&lt;&gt;Rapport!$C$1,F1456=""),"",ROW())</f>
        <v/>
      </c>
      <c r="I1456" s="52" t="str">
        <f ca="1">IF(COUNTIF($I$3:I1455,F1456)&lt;1,F1456,"")</f>
        <v/>
      </c>
      <c r="J1456" s="37" t="str">
        <f t="shared" ca="1" si="134"/>
        <v/>
      </c>
      <c r="K1456" s="51" t="str">
        <f>IF(Inventaires!I1457="","",Inventaires!I1457)</f>
        <v/>
      </c>
      <c r="L1456" s="37" t="str">
        <f t="shared" si="137"/>
        <v/>
      </c>
    </row>
    <row r="1457" spans="1:12" x14ac:dyDescent="0.3">
      <c r="A1457" s="53" t="str">
        <f t="shared" ca="1" si="135"/>
        <v/>
      </c>
      <c r="B1457" s="54" t="str">
        <f t="shared" ca="1" si="136"/>
        <v/>
      </c>
      <c r="D1457" s="52" t="str">
        <f>IF(Inventaires!H1458="","",Inventaires!H1458)</f>
        <v/>
      </c>
      <c r="E1457" s="37" t="str">
        <f t="shared" si="132"/>
        <v/>
      </c>
      <c r="F1457" s="37" t="str">
        <f>IF(OR(Inventaires!H1458="",Rapport!A$2&lt;&gt;Inventaires!H1458),"",Inventaires!I1458)</f>
        <v/>
      </c>
      <c r="G1457" s="37" t="str">
        <f t="shared" si="133"/>
        <v/>
      </c>
      <c r="H1457" s="37" t="str">
        <f>IF(OR(F1457&lt;&gt;Rapport!$C$1,F1457=""),"",ROW())</f>
        <v/>
      </c>
      <c r="I1457" s="52" t="str">
        <f ca="1">IF(COUNTIF($I$3:I1456,F1457)&lt;1,F1457,"")</f>
        <v/>
      </c>
      <c r="J1457" s="37" t="str">
        <f t="shared" ca="1" si="134"/>
        <v/>
      </c>
      <c r="K1457" s="51" t="str">
        <f>IF(Inventaires!I1458="","",Inventaires!I1458)</f>
        <v/>
      </c>
      <c r="L1457" s="37" t="str">
        <f t="shared" si="137"/>
        <v/>
      </c>
    </row>
    <row r="1458" spans="1:12" x14ac:dyDescent="0.3">
      <c r="A1458" s="53" t="str">
        <f t="shared" ca="1" si="135"/>
        <v/>
      </c>
      <c r="B1458" s="54" t="str">
        <f t="shared" ca="1" si="136"/>
        <v/>
      </c>
      <c r="D1458" s="52" t="str">
        <f>IF(Inventaires!H1459="","",Inventaires!H1459)</f>
        <v/>
      </c>
      <c r="E1458" s="37" t="str">
        <f t="shared" si="132"/>
        <v/>
      </c>
      <c r="F1458" s="37" t="str">
        <f>IF(OR(Inventaires!H1459="",Rapport!A$2&lt;&gt;Inventaires!H1459),"",Inventaires!I1459)</f>
        <v/>
      </c>
      <c r="G1458" s="37" t="str">
        <f t="shared" si="133"/>
        <v/>
      </c>
      <c r="H1458" s="37" t="str">
        <f>IF(OR(F1458&lt;&gt;Rapport!$C$1,F1458=""),"",ROW())</f>
        <v/>
      </c>
      <c r="I1458" s="52" t="str">
        <f ca="1">IF(COUNTIF($I$3:I1457,F1458)&lt;1,F1458,"")</f>
        <v/>
      </c>
      <c r="J1458" s="37" t="str">
        <f t="shared" ca="1" si="134"/>
        <v/>
      </c>
      <c r="K1458" s="51" t="str">
        <f>IF(Inventaires!I1459="","",Inventaires!I1459)</f>
        <v/>
      </c>
      <c r="L1458" s="37" t="str">
        <f t="shared" si="137"/>
        <v/>
      </c>
    </row>
    <row r="1459" spans="1:12" x14ac:dyDescent="0.3">
      <c r="A1459" s="53" t="str">
        <f t="shared" ca="1" si="135"/>
        <v/>
      </c>
      <c r="B1459" s="54" t="str">
        <f t="shared" ca="1" si="136"/>
        <v/>
      </c>
      <c r="D1459" s="52" t="str">
        <f>IF(Inventaires!H1460="","",Inventaires!H1460)</f>
        <v/>
      </c>
      <c r="E1459" s="37" t="str">
        <f t="shared" si="132"/>
        <v/>
      </c>
      <c r="F1459" s="37" t="str">
        <f>IF(OR(Inventaires!H1460="",Rapport!A$2&lt;&gt;Inventaires!H1460),"",Inventaires!I1460)</f>
        <v/>
      </c>
      <c r="G1459" s="37" t="str">
        <f t="shared" si="133"/>
        <v/>
      </c>
      <c r="H1459" s="37" t="str">
        <f>IF(OR(F1459&lt;&gt;Rapport!$C$1,F1459=""),"",ROW())</f>
        <v/>
      </c>
      <c r="I1459" s="52" t="str">
        <f ca="1">IF(COUNTIF($I$3:I1458,F1459)&lt;1,F1459,"")</f>
        <v/>
      </c>
      <c r="J1459" s="37" t="str">
        <f t="shared" ca="1" si="134"/>
        <v/>
      </c>
      <c r="K1459" s="51" t="str">
        <f>IF(Inventaires!I1460="","",Inventaires!I1460)</f>
        <v/>
      </c>
      <c r="L1459" s="37" t="str">
        <f t="shared" si="137"/>
        <v/>
      </c>
    </row>
    <row r="1460" spans="1:12" x14ac:dyDescent="0.3">
      <c r="A1460" s="53" t="str">
        <f t="shared" ca="1" si="135"/>
        <v/>
      </c>
      <c r="B1460" s="54" t="str">
        <f t="shared" ca="1" si="136"/>
        <v/>
      </c>
      <c r="D1460" s="52" t="str">
        <f>IF(Inventaires!H1461="","",Inventaires!H1461)</f>
        <v/>
      </c>
      <c r="E1460" s="37" t="str">
        <f t="shared" si="132"/>
        <v/>
      </c>
      <c r="F1460" s="37" t="str">
        <f>IF(OR(Inventaires!H1461="",Rapport!A$2&lt;&gt;Inventaires!H1461),"",Inventaires!I1461)</f>
        <v/>
      </c>
      <c r="G1460" s="37" t="str">
        <f t="shared" si="133"/>
        <v/>
      </c>
      <c r="H1460" s="37" t="str">
        <f>IF(OR(F1460&lt;&gt;Rapport!$C$1,F1460=""),"",ROW())</f>
        <v/>
      </c>
      <c r="I1460" s="52" t="str">
        <f ca="1">IF(COUNTIF($I$3:I1459,F1460)&lt;1,F1460,"")</f>
        <v/>
      </c>
      <c r="J1460" s="37" t="str">
        <f t="shared" ca="1" si="134"/>
        <v/>
      </c>
      <c r="K1460" s="51" t="str">
        <f>IF(Inventaires!I1461="","",Inventaires!I1461)</f>
        <v/>
      </c>
      <c r="L1460" s="37" t="str">
        <f t="shared" si="137"/>
        <v/>
      </c>
    </row>
    <row r="1461" spans="1:12" x14ac:dyDescent="0.3">
      <c r="A1461" s="53" t="str">
        <f t="shared" ca="1" si="135"/>
        <v/>
      </c>
      <c r="B1461" s="54" t="str">
        <f t="shared" ca="1" si="136"/>
        <v/>
      </c>
      <c r="D1461" s="52" t="str">
        <f>IF(Inventaires!H1462="","",Inventaires!H1462)</f>
        <v/>
      </c>
      <c r="E1461" s="37" t="str">
        <f t="shared" si="132"/>
        <v/>
      </c>
      <c r="F1461" s="37" t="str">
        <f>IF(OR(Inventaires!H1462="",Rapport!A$2&lt;&gt;Inventaires!H1462),"",Inventaires!I1462)</f>
        <v/>
      </c>
      <c r="G1461" s="37" t="str">
        <f t="shared" si="133"/>
        <v/>
      </c>
      <c r="H1461" s="37" t="str">
        <f>IF(OR(F1461&lt;&gt;Rapport!$C$1,F1461=""),"",ROW())</f>
        <v/>
      </c>
      <c r="I1461" s="52" t="str">
        <f ca="1">IF(COUNTIF($I$3:I1460,F1461)&lt;1,F1461,"")</f>
        <v/>
      </c>
      <c r="J1461" s="37" t="str">
        <f t="shared" ca="1" si="134"/>
        <v/>
      </c>
      <c r="K1461" s="51" t="str">
        <f>IF(Inventaires!I1462="","",Inventaires!I1462)</f>
        <v/>
      </c>
      <c r="L1461" s="37" t="str">
        <f t="shared" si="137"/>
        <v/>
      </c>
    </row>
    <row r="1462" spans="1:12" x14ac:dyDescent="0.3">
      <c r="A1462" s="53" t="str">
        <f t="shared" ca="1" si="135"/>
        <v/>
      </c>
      <c r="B1462" s="54" t="str">
        <f t="shared" ca="1" si="136"/>
        <v/>
      </c>
      <c r="D1462" s="52" t="str">
        <f>IF(Inventaires!H1463="","",Inventaires!H1463)</f>
        <v/>
      </c>
      <c r="E1462" s="37" t="str">
        <f t="shared" si="132"/>
        <v/>
      </c>
      <c r="F1462" s="37" t="str">
        <f>IF(OR(Inventaires!H1463="",Rapport!A$2&lt;&gt;Inventaires!H1463),"",Inventaires!I1463)</f>
        <v/>
      </c>
      <c r="G1462" s="37" t="str">
        <f t="shared" si="133"/>
        <v/>
      </c>
      <c r="H1462" s="37" t="str">
        <f>IF(OR(F1462&lt;&gt;Rapport!$C$1,F1462=""),"",ROW())</f>
        <v/>
      </c>
      <c r="I1462" s="52" t="str">
        <f ca="1">IF(COUNTIF($I$3:I1461,F1462)&lt;1,F1462,"")</f>
        <v/>
      </c>
      <c r="J1462" s="37" t="str">
        <f t="shared" ca="1" si="134"/>
        <v/>
      </c>
      <c r="K1462" s="51" t="str">
        <f>IF(Inventaires!I1463="","",Inventaires!I1463)</f>
        <v/>
      </c>
      <c r="L1462" s="37" t="str">
        <f t="shared" si="137"/>
        <v/>
      </c>
    </row>
    <row r="1463" spans="1:12" x14ac:dyDescent="0.3">
      <c r="A1463" s="53" t="str">
        <f t="shared" ca="1" si="135"/>
        <v/>
      </c>
      <c r="B1463" s="54" t="str">
        <f t="shared" ca="1" si="136"/>
        <v/>
      </c>
      <c r="D1463" s="52" t="str">
        <f>IF(Inventaires!H1464="","",Inventaires!H1464)</f>
        <v/>
      </c>
      <c r="E1463" s="37" t="str">
        <f t="shared" si="132"/>
        <v/>
      </c>
      <c r="F1463" s="37" t="str">
        <f>IF(OR(Inventaires!H1464="",Rapport!A$2&lt;&gt;Inventaires!H1464),"",Inventaires!I1464)</f>
        <v/>
      </c>
      <c r="G1463" s="37" t="str">
        <f t="shared" si="133"/>
        <v/>
      </c>
      <c r="H1463" s="37" t="str">
        <f>IF(OR(F1463&lt;&gt;Rapport!$C$1,F1463=""),"",ROW())</f>
        <v/>
      </c>
      <c r="I1463" s="52" t="str">
        <f ca="1">IF(COUNTIF($I$3:I1462,F1463)&lt;1,F1463,"")</f>
        <v/>
      </c>
      <c r="J1463" s="37" t="str">
        <f t="shared" ca="1" si="134"/>
        <v/>
      </c>
      <c r="K1463" s="51" t="str">
        <f>IF(Inventaires!I1464="","",Inventaires!I1464)</f>
        <v/>
      </c>
      <c r="L1463" s="37" t="str">
        <f t="shared" si="137"/>
        <v/>
      </c>
    </row>
    <row r="1464" spans="1:12" x14ac:dyDescent="0.3">
      <c r="A1464" s="53" t="str">
        <f t="shared" ca="1" si="135"/>
        <v/>
      </c>
      <c r="B1464" s="54" t="str">
        <f t="shared" ca="1" si="136"/>
        <v/>
      </c>
      <c r="D1464" s="52" t="str">
        <f>IF(Inventaires!H1465="","",Inventaires!H1465)</f>
        <v/>
      </c>
      <c r="E1464" s="37" t="str">
        <f t="shared" si="132"/>
        <v/>
      </c>
      <c r="F1464" s="37" t="str">
        <f>IF(OR(Inventaires!H1465="",Rapport!A$2&lt;&gt;Inventaires!H1465),"",Inventaires!I1465)</f>
        <v/>
      </c>
      <c r="G1464" s="37" t="str">
        <f t="shared" si="133"/>
        <v/>
      </c>
      <c r="H1464" s="37" t="str">
        <f>IF(OR(F1464&lt;&gt;Rapport!$C$1,F1464=""),"",ROW())</f>
        <v/>
      </c>
      <c r="I1464" s="52" t="str">
        <f ca="1">IF(COUNTIF($I$3:I1463,F1464)&lt;1,F1464,"")</f>
        <v/>
      </c>
      <c r="J1464" s="37" t="str">
        <f t="shared" ca="1" si="134"/>
        <v/>
      </c>
      <c r="K1464" s="51" t="str">
        <f>IF(Inventaires!I1465="","",Inventaires!I1465)</f>
        <v/>
      </c>
      <c r="L1464" s="37" t="str">
        <f t="shared" si="137"/>
        <v/>
      </c>
    </row>
    <row r="1465" spans="1:12" x14ac:dyDescent="0.3">
      <c r="A1465" s="53" t="str">
        <f t="shared" ca="1" si="135"/>
        <v/>
      </c>
      <c r="B1465" s="54" t="str">
        <f t="shared" ca="1" si="136"/>
        <v/>
      </c>
      <c r="D1465" s="52" t="str">
        <f>IF(Inventaires!H1466="","",Inventaires!H1466)</f>
        <v/>
      </c>
      <c r="E1465" s="37" t="str">
        <f t="shared" si="132"/>
        <v/>
      </c>
      <c r="F1465" s="37" t="str">
        <f>IF(OR(Inventaires!H1466="",Rapport!A$2&lt;&gt;Inventaires!H1466),"",Inventaires!I1466)</f>
        <v/>
      </c>
      <c r="G1465" s="37" t="str">
        <f t="shared" si="133"/>
        <v/>
      </c>
      <c r="H1465" s="37" t="str">
        <f>IF(OR(F1465&lt;&gt;Rapport!$C$1,F1465=""),"",ROW())</f>
        <v/>
      </c>
      <c r="I1465" s="52" t="str">
        <f ca="1">IF(COUNTIF($I$3:I1464,F1465)&lt;1,F1465,"")</f>
        <v/>
      </c>
      <c r="J1465" s="37" t="str">
        <f t="shared" ca="1" si="134"/>
        <v/>
      </c>
      <c r="K1465" s="51" t="str">
        <f>IF(Inventaires!I1466="","",Inventaires!I1466)</f>
        <v/>
      </c>
      <c r="L1465" s="37" t="str">
        <f t="shared" si="137"/>
        <v/>
      </c>
    </row>
    <row r="1466" spans="1:12" x14ac:dyDescent="0.3">
      <c r="A1466" s="53" t="str">
        <f t="shared" ca="1" si="135"/>
        <v/>
      </c>
      <c r="B1466" s="54" t="str">
        <f t="shared" ca="1" si="136"/>
        <v/>
      </c>
      <c r="D1466" s="52" t="str">
        <f>IF(Inventaires!H1467="","",Inventaires!H1467)</f>
        <v/>
      </c>
      <c r="E1466" s="37" t="str">
        <f t="shared" si="132"/>
        <v/>
      </c>
      <c r="F1466" s="37" t="str">
        <f>IF(OR(Inventaires!H1467="",Rapport!A$2&lt;&gt;Inventaires!H1467),"",Inventaires!I1467)</f>
        <v/>
      </c>
      <c r="G1466" s="37" t="str">
        <f t="shared" si="133"/>
        <v/>
      </c>
      <c r="H1466" s="37" t="str">
        <f>IF(OR(F1466&lt;&gt;Rapport!$C$1,F1466=""),"",ROW())</f>
        <v/>
      </c>
      <c r="I1466" s="52" t="str">
        <f ca="1">IF(COUNTIF($I$3:I1465,F1466)&lt;1,F1466,"")</f>
        <v/>
      </c>
      <c r="J1466" s="37" t="str">
        <f t="shared" ca="1" si="134"/>
        <v/>
      </c>
      <c r="K1466" s="51" t="str">
        <f>IF(Inventaires!I1467="","",Inventaires!I1467)</f>
        <v/>
      </c>
      <c r="L1466" s="37" t="str">
        <f t="shared" si="137"/>
        <v/>
      </c>
    </row>
    <row r="1467" spans="1:12" x14ac:dyDescent="0.3">
      <c r="A1467" s="53" t="str">
        <f t="shared" ca="1" si="135"/>
        <v/>
      </c>
      <c r="B1467" s="54" t="str">
        <f t="shared" ca="1" si="136"/>
        <v/>
      </c>
      <c r="D1467" s="52" t="str">
        <f>IF(Inventaires!H1468="","",Inventaires!H1468)</f>
        <v/>
      </c>
      <c r="E1467" s="37" t="str">
        <f t="shared" si="132"/>
        <v/>
      </c>
      <c r="F1467" s="37" t="str">
        <f>IF(OR(Inventaires!H1468="",Rapport!A$2&lt;&gt;Inventaires!H1468),"",Inventaires!I1468)</f>
        <v/>
      </c>
      <c r="G1467" s="37" t="str">
        <f t="shared" si="133"/>
        <v/>
      </c>
      <c r="H1467" s="37" t="str">
        <f>IF(OR(F1467&lt;&gt;Rapport!$C$1,F1467=""),"",ROW())</f>
        <v/>
      </c>
      <c r="I1467" s="52" t="str">
        <f ca="1">IF(COUNTIF($I$3:I1466,F1467)&lt;1,F1467,"")</f>
        <v/>
      </c>
      <c r="J1467" s="37" t="str">
        <f t="shared" ca="1" si="134"/>
        <v/>
      </c>
      <c r="K1467" s="51" t="str">
        <f>IF(Inventaires!I1468="","",Inventaires!I1468)</f>
        <v/>
      </c>
      <c r="L1467" s="37" t="str">
        <f t="shared" si="137"/>
        <v/>
      </c>
    </row>
    <row r="1468" spans="1:12" x14ac:dyDescent="0.3">
      <c r="A1468" s="53" t="str">
        <f t="shared" ca="1" si="135"/>
        <v/>
      </c>
      <c r="B1468" s="54" t="str">
        <f t="shared" ca="1" si="136"/>
        <v/>
      </c>
      <c r="D1468" s="52" t="str">
        <f>IF(Inventaires!H1469="","",Inventaires!H1469)</f>
        <v/>
      </c>
      <c r="E1468" s="37" t="str">
        <f t="shared" si="132"/>
        <v/>
      </c>
      <c r="F1468" s="37" t="str">
        <f>IF(OR(Inventaires!H1469="",Rapport!A$2&lt;&gt;Inventaires!H1469),"",Inventaires!I1469)</f>
        <v/>
      </c>
      <c r="G1468" s="37" t="str">
        <f t="shared" si="133"/>
        <v/>
      </c>
      <c r="H1468" s="37" t="str">
        <f>IF(OR(F1468&lt;&gt;Rapport!$C$1,F1468=""),"",ROW())</f>
        <v/>
      </c>
      <c r="I1468" s="52" t="str">
        <f ca="1">IF(COUNTIF($I$3:I1467,F1468)&lt;1,F1468,"")</f>
        <v/>
      </c>
      <c r="J1468" s="37" t="str">
        <f t="shared" ca="1" si="134"/>
        <v/>
      </c>
      <c r="K1468" s="51" t="str">
        <f>IF(Inventaires!I1469="","",Inventaires!I1469)</f>
        <v/>
      </c>
      <c r="L1468" s="37" t="str">
        <f t="shared" si="137"/>
        <v/>
      </c>
    </row>
    <row r="1469" spans="1:12" x14ac:dyDescent="0.3">
      <c r="A1469" s="53" t="str">
        <f t="shared" ca="1" si="135"/>
        <v/>
      </c>
      <c r="B1469" s="54" t="str">
        <f t="shared" ca="1" si="136"/>
        <v/>
      </c>
      <c r="D1469" s="52" t="str">
        <f>IF(Inventaires!H1470="","",Inventaires!H1470)</f>
        <v/>
      </c>
      <c r="E1469" s="37" t="str">
        <f t="shared" si="132"/>
        <v/>
      </c>
      <c r="F1469" s="37" t="str">
        <f>IF(OR(Inventaires!H1470="",Rapport!A$2&lt;&gt;Inventaires!H1470),"",Inventaires!I1470)</f>
        <v/>
      </c>
      <c r="G1469" s="37" t="str">
        <f t="shared" si="133"/>
        <v/>
      </c>
      <c r="H1469" s="37" t="str">
        <f>IF(OR(F1469&lt;&gt;Rapport!$C$1,F1469=""),"",ROW())</f>
        <v/>
      </c>
      <c r="I1469" s="52" t="str">
        <f ca="1">IF(COUNTIF($I$3:I1468,F1469)&lt;1,F1469,"")</f>
        <v/>
      </c>
      <c r="J1469" s="37" t="str">
        <f t="shared" ca="1" si="134"/>
        <v/>
      </c>
      <c r="K1469" s="51" t="str">
        <f>IF(Inventaires!I1470="","",Inventaires!I1470)</f>
        <v/>
      </c>
      <c r="L1469" s="37" t="str">
        <f t="shared" si="137"/>
        <v/>
      </c>
    </row>
    <row r="1470" spans="1:12" x14ac:dyDescent="0.3">
      <c r="A1470" s="53" t="str">
        <f t="shared" ca="1" si="135"/>
        <v/>
      </c>
      <c r="B1470" s="54" t="str">
        <f t="shared" ca="1" si="136"/>
        <v/>
      </c>
      <c r="D1470" s="52" t="str">
        <f>IF(Inventaires!H1471="","",Inventaires!H1471)</f>
        <v/>
      </c>
      <c r="E1470" s="37" t="str">
        <f t="shared" si="132"/>
        <v/>
      </c>
      <c r="F1470" s="37" t="str">
        <f>IF(OR(Inventaires!H1471="",Rapport!A$2&lt;&gt;Inventaires!H1471),"",Inventaires!I1471)</f>
        <v/>
      </c>
      <c r="G1470" s="37" t="str">
        <f t="shared" si="133"/>
        <v/>
      </c>
      <c r="H1470" s="37" t="str">
        <f>IF(OR(F1470&lt;&gt;Rapport!$C$1,F1470=""),"",ROW())</f>
        <v/>
      </c>
      <c r="I1470" s="52" t="str">
        <f ca="1">IF(COUNTIF($I$3:I1469,F1470)&lt;1,F1470,"")</f>
        <v/>
      </c>
      <c r="J1470" s="37" t="str">
        <f t="shared" ca="1" si="134"/>
        <v/>
      </c>
      <c r="K1470" s="51" t="str">
        <f>IF(Inventaires!I1471="","",Inventaires!I1471)</f>
        <v/>
      </c>
      <c r="L1470" s="37" t="str">
        <f t="shared" si="137"/>
        <v/>
      </c>
    </row>
    <row r="1471" spans="1:12" x14ac:dyDescent="0.3">
      <c r="A1471" s="53" t="str">
        <f t="shared" ca="1" si="135"/>
        <v/>
      </c>
      <c r="B1471" s="54" t="str">
        <f t="shared" ca="1" si="136"/>
        <v/>
      </c>
      <c r="D1471" s="52" t="str">
        <f>IF(Inventaires!H1472="","",Inventaires!H1472)</f>
        <v/>
      </c>
      <c r="E1471" s="37" t="str">
        <f t="shared" si="132"/>
        <v/>
      </c>
      <c r="F1471" s="37" t="str">
        <f>IF(OR(Inventaires!H1472="",Rapport!A$2&lt;&gt;Inventaires!H1472),"",Inventaires!I1472)</f>
        <v/>
      </c>
      <c r="G1471" s="37" t="str">
        <f t="shared" si="133"/>
        <v/>
      </c>
      <c r="H1471" s="37" t="str">
        <f>IF(OR(F1471&lt;&gt;Rapport!$C$1,F1471=""),"",ROW())</f>
        <v/>
      </c>
      <c r="I1471" s="52" t="str">
        <f ca="1">IF(COUNTIF($I$3:I1470,F1471)&lt;1,F1471,"")</f>
        <v/>
      </c>
      <c r="J1471" s="37" t="str">
        <f t="shared" ca="1" si="134"/>
        <v/>
      </c>
      <c r="K1471" s="51" t="str">
        <f>IF(Inventaires!I1472="","",Inventaires!I1472)</f>
        <v/>
      </c>
      <c r="L1471" s="37" t="str">
        <f t="shared" si="137"/>
        <v/>
      </c>
    </row>
    <row r="1472" spans="1:12" x14ac:dyDescent="0.3">
      <c r="A1472" s="53" t="str">
        <f t="shared" ca="1" si="135"/>
        <v/>
      </c>
      <c r="B1472" s="54" t="str">
        <f t="shared" ca="1" si="136"/>
        <v/>
      </c>
      <c r="D1472" s="52" t="str">
        <f>IF(Inventaires!H1473="","",Inventaires!H1473)</f>
        <v/>
      </c>
      <c r="E1472" s="37" t="str">
        <f t="shared" si="132"/>
        <v/>
      </c>
      <c r="F1472" s="37" t="str">
        <f>IF(OR(Inventaires!H1473="",Rapport!A$2&lt;&gt;Inventaires!H1473),"",Inventaires!I1473)</f>
        <v/>
      </c>
      <c r="G1472" s="37" t="str">
        <f t="shared" si="133"/>
        <v/>
      </c>
      <c r="H1472" s="37" t="str">
        <f>IF(OR(F1472&lt;&gt;Rapport!$C$1,F1472=""),"",ROW())</f>
        <v/>
      </c>
      <c r="I1472" s="52" t="str">
        <f ca="1">IF(COUNTIF($I$3:I1471,F1472)&lt;1,F1472,"")</f>
        <v/>
      </c>
      <c r="J1472" s="37" t="str">
        <f t="shared" ca="1" si="134"/>
        <v/>
      </c>
      <c r="K1472" s="51" t="str">
        <f>IF(Inventaires!I1473="","",Inventaires!I1473)</f>
        <v/>
      </c>
      <c r="L1472" s="37" t="str">
        <f t="shared" si="137"/>
        <v/>
      </c>
    </row>
    <row r="1473" spans="1:12" x14ac:dyDescent="0.3">
      <c r="A1473" s="53" t="str">
        <f t="shared" ca="1" si="135"/>
        <v/>
      </c>
      <c r="B1473" s="54" t="str">
        <f t="shared" ca="1" si="136"/>
        <v/>
      </c>
      <c r="D1473" s="52" t="str">
        <f>IF(Inventaires!H1474="","",Inventaires!H1474)</f>
        <v/>
      </c>
      <c r="E1473" s="37" t="str">
        <f t="shared" si="132"/>
        <v/>
      </c>
      <c r="F1473" s="37" t="str">
        <f>IF(OR(Inventaires!H1474="",Rapport!A$2&lt;&gt;Inventaires!H1474),"",Inventaires!I1474)</f>
        <v/>
      </c>
      <c r="G1473" s="37" t="str">
        <f t="shared" si="133"/>
        <v/>
      </c>
      <c r="H1473" s="37" t="str">
        <f>IF(OR(F1473&lt;&gt;Rapport!$C$1,F1473=""),"",ROW())</f>
        <v/>
      </c>
      <c r="I1473" s="52" t="str">
        <f ca="1">IF(COUNTIF($I$3:I1472,F1473)&lt;1,F1473,"")</f>
        <v/>
      </c>
      <c r="J1473" s="37" t="str">
        <f t="shared" ca="1" si="134"/>
        <v/>
      </c>
      <c r="K1473" s="51" t="str">
        <f>IF(Inventaires!I1474="","",Inventaires!I1474)</f>
        <v/>
      </c>
      <c r="L1473" s="37" t="str">
        <f t="shared" si="137"/>
        <v/>
      </c>
    </row>
    <row r="1474" spans="1:12" x14ac:dyDescent="0.3">
      <c r="A1474" s="53" t="str">
        <f t="shared" ca="1" si="135"/>
        <v/>
      </c>
      <c r="B1474" s="54" t="str">
        <f t="shared" ca="1" si="136"/>
        <v/>
      </c>
      <c r="D1474" s="52" t="str">
        <f>IF(Inventaires!H1475="","",Inventaires!H1475)</f>
        <v/>
      </c>
      <c r="E1474" s="37" t="str">
        <f t="shared" ref="E1474:E1537" si="138">IF(OR(D1474="",D1474=D1475),"",ROW())</f>
        <v/>
      </c>
      <c r="F1474" s="37" t="str">
        <f>IF(OR(Inventaires!H1475="",Rapport!A$2&lt;&gt;Inventaires!H1475),"",Inventaires!I1475)</f>
        <v/>
      </c>
      <c r="G1474" s="37" t="str">
        <f t="shared" ref="G1474:G1537" si="139">IF(F1474="","",ROW())</f>
        <v/>
      </c>
      <c r="H1474" s="37" t="str">
        <f>IF(OR(F1474&lt;&gt;Rapport!$C$1,F1474=""),"",ROW())</f>
        <v/>
      </c>
      <c r="I1474" s="52" t="str">
        <f ca="1">IF(COUNTIF($I$3:I1473,F1474)&lt;1,F1474,"")</f>
        <v/>
      </c>
      <c r="J1474" s="37" t="str">
        <f t="shared" ref="J1474:J1537" ca="1" si="140">IF(OR(I1474=0,I1474&lt;&gt;""),ROW(),"")</f>
        <v/>
      </c>
      <c r="K1474" s="51" t="str">
        <f>IF(Inventaires!I1475="","",Inventaires!I1475)</f>
        <v/>
      </c>
      <c r="L1474" s="37" t="str">
        <f t="shared" si="137"/>
        <v/>
      </c>
    </row>
    <row r="1475" spans="1:12" x14ac:dyDescent="0.3">
      <c r="A1475" s="53" t="str">
        <f t="shared" ref="A1475:A1538" ca="1" si="141">IF(ISERROR(SMALL(E$2:E$2500,ROW()-1)),"",INDIRECT("D"&amp;SMALL(E$2:E$2500,ROW()-1)))</f>
        <v/>
      </c>
      <c r="B1475" s="54" t="str">
        <f t="shared" ref="B1475:B1538" ca="1" si="142">IF(ISERROR(SMALL(L$1:L$2500,ROW()-1)),"",INDIRECT("K"&amp;SMALL(L$1:L$2500,ROW()-1)))</f>
        <v/>
      </c>
      <c r="D1475" s="52" t="str">
        <f>IF(Inventaires!H1476="","",Inventaires!H1476)</f>
        <v/>
      </c>
      <c r="E1475" s="37" t="str">
        <f t="shared" si="138"/>
        <v/>
      </c>
      <c r="F1475" s="37" t="str">
        <f>IF(OR(Inventaires!H1476="",Rapport!A$2&lt;&gt;Inventaires!H1476),"",Inventaires!I1476)</f>
        <v/>
      </c>
      <c r="G1475" s="37" t="str">
        <f t="shared" si="139"/>
        <v/>
      </c>
      <c r="H1475" s="37" t="str">
        <f>IF(OR(F1475&lt;&gt;Rapport!$C$1,F1475=""),"",ROW())</f>
        <v/>
      </c>
      <c r="I1475" s="52" t="str">
        <f ca="1">IF(COUNTIF($I$3:I1474,F1475)&lt;1,F1475,"")</f>
        <v/>
      </c>
      <c r="J1475" s="37" t="str">
        <f t="shared" ca="1" si="140"/>
        <v/>
      </c>
      <c r="K1475" s="51" t="str">
        <f>IF(Inventaires!I1476="","",Inventaires!I1476)</f>
        <v/>
      </c>
      <c r="L1475" s="37" t="str">
        <f t="shared" ref="L1475:L1538" si="143">IF(OR(K1475="",K1475=K1476),"",ROW())</f>
        <v/>
      </c>
    </row>
    <row r="1476" spans="1:12" x14ac:dyDescent="0.3">
      <c r="A1476" s="53" t="str">
        <f t="shared" ca="1" si="141"/>
        <v/>
      </c>
      <c r="B1476" s="54" t="str">
        <f t="shared" ca="1" si="142"/>
        <v/>
      </c>
      <c r="D1476" s="52" t="str">
        <f>IF(Inventaires!H1477="","",Inventaires!H1477)</f>
        <v/>
      </c>
      <c r="E1476" s="37" t="str">
        <f t="shared" si="138"/>
        <v/>
      </c>
      <c r="F1476" s="37" t="str">
        <f>IF(OR(Inventaires!H1477="",Rapport!A$2&lt;&gt;Inventaires!H1477),"",Inventaires!I1477)</f>
        <v/>
      </c>
      <c r="G1476" s="37" t="str">
        <f t="shared" si="139"/>
        <v/>
      </c>
      <c r="H1476" s="37" t="str">
        <f>IF(OR(F1476&lt;&gt;Rapport!$C$1,F1476=""),"",ROW())</f>
        <v/>
      </c>
      <c r="I1476" s="52" t="str">
        <f ca="1">IF(COUNTIF($I$3:I1475,F1476)&lt;1,F1476,"")</f>
        <v/>
      </c>
      <c r="J1476" s="37" t="str">
        <f t="shared" ca="1" si="140"/>
        <v/>
      </c>
      <c r="K1476" s="51" t="str">
        <f>IF(Inventaires!I1477="","",Inventaires!I1477)</f>
        <v/>
      </c>
      <c r="L1476" s="37" t="str">
        <f t="shared" si="143"/>
        <v/>
      </c>
    </row>
    <row r="1477" spans="1:12" x14ac:dyDescent="0.3">
      <c r="A1477" s="53" t="str">
        <f t="shared" ca="1" si="141"/>
        <v/>
      </c>
      <c r="B1477" s="54" t="str">
        <f t="shared" ca="1" si="142"/>
        <v/>
      </c>
      <c r="D1477" s="52" t="str">
        <f>IF(Inventaires!H1478="","",Inventaires!H1478)</f>
        <v/>
      </c>
      <c r="E1477" s="37" t="str">
        <f t="shared" si="138"/>
        <v/>
      </c>
      <c r="F1477" s="37" t="str">
        <f>IF(OR(Inventaires!H1478="",Rapport!A$2&lt;&gt;Inventaires!H1478),"",Inventaires!I1478)</f>
        <v/>
      </c>
      <c r="G1477" s="37" t="str">
        <f t="shared" si="139"/>
        <v/>
      </c>
      <c r="H1477" s="37" t="str">
        <f>IF(OR(F1477&lt;&gt;Rapport!$C$1,F1477=""),"",ROW())</f>
        <v/>
      </c>
      <c r="I1477" s="52" t="str">
        <f ca="1">IF(COUNTIF($I$3:I1476,F1477)&lt;1,F1477,"")</f>
        <v/>
      </c>
      <c r="J1477" s="37" t="str">
        <f t="shared" ca="1" si="140"/>
        <v/>
      </c>
      <c r="K1477" s="51" t="str">
        <f>IF(Inventaires!I1478="","",Inventaires!I1478)</f>
        <v/>
      </c>
      <c r="L1477" s="37" t="str">
        <f t="shared" si="143"/>
        <v/>
      </c>
    </row>
    <row r="1478" spans="1:12" x14ac:dyDescent="0.3">
      <c r="A1478" s="53" t="str">
        <f t="shared" ca="1" si="141"/>
        <v/>
      </c>
      <c r="B1478" s="54" t="str">
        <f t="shared" ca="1" si="142"/>
        <v/>
      </c>
      <c r="D1478" s="52" t="str">
        <f>IF(Inventaires!H1479="","",Inventaires!H1479)</f>
        <v/>
      </c>
      <c r="E1478" s="37" t="str">
        <f t="shared" si="138"/>
        <v/>
      </c>
      <c r="F1478" s="37" t="str">
        <f>IF(OR(Inventaires!H1479="",Rapport!A$2&lt;&gt;Inventaires!H1479),"",Inventaires!I1479)</f>
        <v/>
      </c>
      <c r="G1478" s="37" t="str">
        <f t="shared" si="139"/>
        <v/>
      </c>
      <c r="H1478" s="37" t="str">
        <f>IF(OR(F1478&lt;&gt;Rapport!$C$1,F1478=""),"",ROW())</f>
        <v/>
      </c>
      <c r="I1478" s="52" t="str">
        <f ca="1">IF(COUNTIF($I$3:I1477,F1478)&lt;1,F1478,"")</f>
        <v/>
      </c>
      <c r="J1478" s="37" t="str">
        <f t="shared" ca="1" si="140"/>
        <v/>
      </c>
      <c r="K1478" s="51" t="str">
        <f>IF(Inventaires!I1479="","",Inventaires!I1479)</f>
        <v/>
      </c>
      <c r="L1478" s="37" t="str">
        <f t="shared" si="143"/>
        <v/>
      </c>
    </row>
    <row r="1479" spans="1:12" x14ac:dyDescent="0.3">
      <c r="A1479" s="53" t="str">
        <f t="shared" ca="1" si="141"/>
        <v/>
      </c>
      <c r="B1479" s="54" t="str">
        <f t="shared" ca="1" si="142"/>
        <v/>
      </c>
      <c r="D1479" s="52" t="str">
        <f>IF(Inventaires!H1480="","",Inventaires!H1480)</f>
        <v/>
      </c>
      <c r="E1479" s="37" t="str">
        <f t="shared" si="138"/>
        <v/>
      </c>
      <c r="F1479" s="37" t="str">
        <f>IF(OR(Inventaires!H1480="",Rapport!A$2&lt;&gt;Inventaires!H1480),"",Inventaires!I1480)</f>
        <v/>
      </c>
      <c r="G1479" s="37" t="str">
        <f t="shared" si="139"/>
        <v/>
      </c>
      <c r="H1479" s="37" t="str">
        <f>IF(OR(F1479&lt;&gt;Rapport!$C$1,F1479=""),"",ROW())</f>
        <v/>
      </c>
      <c r="I1479" s="52" t="str">
        <f ca="1">IF(COUNTIF($I$3:I1478,F1479)&lt;1,F1479,"")</f>
        <v/>
      </c>
      <c r="J1479" s="37" t="str">
        <f t="shared" ca="1" si="140"/>
        <v/>
      </c>
      <c r="K1479" s="51" t="str">
        <f>IF(Inventaires!I1480="","",Inventaires!I1480)</f>
        <v/>
      </c>
      <c r="L1479" s="37" t="str">
        <f t="shared" si="143"/>
        <v/>
      </c>
    </row>
    <row r="1480" spans="1:12" x14ac:dyDescent="0.3">
      <c r="A1480" s="53" t="str">
        <f t="shared" ca="1" si="141"/>
        <v/>
      </c>
      <c r="B1480" s="54" t="str">
        <f t="shared" ca="1" si="142"/>
        <v/>
      </c>
      <c r="D1480" s="52" t="str">
        <f>IF(Inventaires!H1481="","",Inventaires!H1481)</f>
        <v/>
      </c>
      <c r="E1480" s="37" t="str">
        <f t="shared" si="138"/>
        <v/>
      </c>
      <c r="F1480" s="37" t="str">
        <f>IF(OR(Inventaires!H1481="",Rapport!A$2&lt;&gt;Inventaires!H1481),"",Inventaires!I1481)</f>
        <v/>
      </c>
      <c r="G1480" s="37" t="str">
        <f t="shared" si="139"/>
        <v/>
      </c>
      <c r="H1480" s="37" t="str">
        <f>IF(OR(F1480&lt;&gt;Rapport!$C$1,F1480=""),"",ROW())</f>
        <v/>
      </c>
      <c r="I1480" s="52" t="str">
        <f ca="1">IF(COUNTIF($I$3:I1479,F1480)&lt;1,F1480,"")</f>
        <v/>
      </c>
      <c r="J1480" s="37" t="str">
        <f t="shared" ca="1" si="140"/>
        <v/>
      </c>
      <c r="K1480" s="51" t="str">
        <f>IF(Inventaires!I1481="","",Inventaires!I1481)</f>
        <v/>
      </c>
      <c r="L1480" s="37" t="str">
        <f t="shared" si="143"/>
        <v/>
      </c>
    </row>
    <row r="1481" spans="1:12" x14ac:dyDescent="0.3">
      <c r="A1481" s="53" t="str">
        <f t="shared" ca="1" si="141"/>
        <v/>
      </c>
      <c r="B1481" s="54" t="str">
        <f t="shared" ca="1" si="142"/>
        <v/>
      </c>
      <c r="D1481" s="52" t="str">
        <f>IF(Inventaires!H1482="","",Inventaires!H1482)</f>
        <v/>
      </c>
      <c r="E1481" s="37" t="str">
        <f t="shared" si="138"/>
        <v/>
      </c>
      <c r="F1481" s="37" t="str">
        <f>IF(OR(Inventaires!H1482="",Rapport!A$2&lt;&gt;Inventaires!H1482),"",Inventaires!I1482)</f>
        <v/>
      </c>
      <c r="G1481" s="37" t="str">
        <f t="shared" si="139"/>
        <v/>
      </c>
      <c r="H1481" s="37" t="str">
        <f>IF(OR(F1481&lt;&gt;Rapport!$C$1,F1481=""),"",ROW())</f>
        <v/>
      </c>
      <c r="I1481" s="52" t="str">
        <f ca="1">IF(COUNTIF($I$3:I1480,F1481)&lt;1,F1481,"")</f>
        <v/>
      </c>
      <c r="J1481" s="37" t="str">
        <f t="shared" ca="1" si="140"/>
        <v/>
      </c>
      <c r="K1481" s="51" t="str">
        <f>IF(Inventaires!I1482="","",Inventaires!I1482)</f>
        <v/>
      </c>
      <c r="L1481" s="37" t="str">
        <f t="shared" si="143"/>
        <v/>
      </c>
    </row>
    <row r="1482" spans="1:12" x14ac:dyDescent="0.3">
      <c r="A1482" s="53" t="str">
        <f t="shared" ca="1" si="141"/>
        <v/>
      </c>
      <c r="B1482" s="54" t="str">
        <f t="shared" ca="1" si="142"/>
        <v/>
      </c>
      <c r="D1482" s="52" t="str">
        <f>IF(Inventaires!H1483="","",Inventaires!H1483)</f>
        <v/>
      </c>
      <c r="E1482" s="37" t="str">
        <f t="shared" si="138"/>
        <v/>
      </c>
      <c r="F1482" s="37" t="str">
        <f>IF(OR(Inventaires!H1483="",Rapport!A$2&lt;&gt;Inventaires!H1483),"",Inventaires!I1483)</f>
        <v/>
      </c>
      <c r="G1482" s="37" t="str">
        <f t="shared" si="139"/>
        <v/>
      </c>
      <c r="H1482" s="37" t="str">
        <f>IF(OR(F1482&lt;&gt;Rapport!$C$1,F1482=""),"",ROW())</f>
        <v/>
      </c>
      <c r="I1482" s="52" t="str">
        <f ca="1">IF(COUNTIF($I$3:I1481,F1482)&lt;1,F1482,"")</f>
        <v/>
      </c>
      <c r="J1482" s="37" t="str">
        <f t="shared" ca="1" si="140"/>
        <v/>
      </c>
      <c r="K1482" s="51" t="str">
        <f>IF(Inventaires!I1483="","",Inventaires!I1483)</f>
        <v/>
      </c>
      <c r="L1482" s="37" t="str">
        <f t="shared" si="143"/>
        <v/>
      </c>
    </row>
    <row r="1483" spans="1:12" x14ac:dyDescent="0.3">
      <c r="A1483" s="53" t="str">
        <f t="shared" ca="1" si="141"/>
        <v/>
      </c>
      <c r="B1483" s="54" t="str">
        <f t="shared" ca="1" si="142"/>
        <v/>
      </c>
      <c r="D1483" s="52" t="str">
        <f>IF(Inventaires!H1484="","",Inventaires!H1484)</f>
        <v/>
      </c>
      <c r="E1483" s="37" t="str">
        <f t="shared" si="138"/>
        <v/>
      </c>
      <c r="F1483" s="37" t="str">
        <f>IF(OR(Inventaires!H1484="",Rapport!A$2&lt;&gt;Inventaires!H1484),"",Inventaires!I1484)</f>
        <v/>
      </c>
      <c r="G1483" s="37" t="str">
        <f t="shared" si="139"/>
        <v/>
      </c>
      <c r="H1483" s="37" t="str">
        <f>IF(OR(F1483&lt;&gt;Rapport!$C$1,F1483=""),"",ROW())</f>
        <v/>
      </c>
      <c r="I1483" s="52" t="str">
        <f ca="1">IF(COUNTIF($I$3:I1482,F1483)&lt;1,F1483,"")</f>
        <v/>
      </c>
      <c r="J1483" s="37" t="str">
        <f t="shared" ca="1" si="140"/>
        <v/>
      </c>
      <c r="K1483" s="51" t="str">
        <f>IF(Inventaires!I1484="","",Inventaires!I1484)</f>
        <v/>
      </c>
      <c r="L1483" s="37" t="str">
        <f t="shared" si="143"/>
        <v/>
      </c>
    </row>
    <row r="1484" spans="1:12" x14ac:dyDescent="0.3">
      <c r="A1484" s="53" t="str">
        <f t="shared" ca="1" si="141"/>
        <v/>
      </c>
      <c r="B1484" s="54" t="str">
        <f t="shared" ca="1" si="142"/>
        <v/>
      </c>
      <c r="D1484" s="52" t="str">
        <f>IF(Inventaires!H1485="","",Inventaires!H1485)</f>
        <v/>
      </c>
      <c r="E1484" s="37" t="str">
        <f t="shared" si="138"/>
        <v/>
      </c>
      <c r="F1484" s="37" t="str">
        <f>IF(OR(Inventaires!H1485="",Rapport!A$2&lt;&gt;Inventaires!H1485),"",Inventaires!I1485)</f>
        <v/>
      </c>
      <c r="G1484" s="37" t="str">
        <f t="shared" si="139"/>
        <v/>
      </c>
      <c r="H1484" s="37" t="str">
        <f>IF(OR(F1484&lt;&gt;Rapport!$C$1,F1484=""),"",ROW())</f>
        <v/>
      </c>
      <c r="I1484" s="52" t="str">
        <f ca="1">IF(COUNTIF($I$3:I1483,F1484)&lt;1,F1484,"")</f>
        <v/>
      </c>
      <c r="J1484" s="37" t="str">
        <f t="shared" ca="1" si="140"/>
        <v/>
      </c>
      <c r="K1484" s="51" t="str">
        <f>IF(Inventaires!I1485="","",Inventaires!I1485)</f>
        <v/>
      </c>
      <c r="L1484" s="37" t="str">
        <f t="shared" si="143"/>
        <v/>
      </c>
    </row>
    <row r="1485" spans="1:12" x14ac:dyDescent="0.3">
      <c r="A1485" s="53" t="str">
        <f t="shared" ca="1" si="141"/>
        <v/>
      </c>
      <c r="B1485" s="54" t="str">
        <f t="shared" ca="1" si="142"/>
        <v/>
      </c>
      <c r="D1485" s="52" t="str">
        <f>IF(Inventaires!H1486="","",Inventaires!H1486)</f>
        <v/>
      </c>
      <c r="E1485" s="37" t="str">
        <f t="shared" si="138"/>
        <v/>
      </c>
      <c r="F1485" s="37" t="str">
        <f>IF(OR(Inventaires!H1486="",Rapport!A$2&lt;&gt;Inventaires!H1486),"",Inventaires!I1486)</f>
        <v/>
      </c>
      <c r="G1485" s="37" t="str">
        <f t="shared" si="139"/>
        <v/>
      </c>
      <c r="H1485" s="37" t="str">
        <f>IF(OR(F1485&lt;&gt;Rapport!$C$1,F1485=""),"",ROW())</f>
        <v/>
      </c>
      <c r="I1485" s="52" t="str">
        <f ca="1">IF(COUNTIF($I$3:I1484,F1485)&lt;1,F1485,"")</f>
        <v/>
      </c>
      <c r="J1485" s="37" t="str">
        <f t="shared" ca="1" si="140"/>
        <v/>
      </c>
      <c r="K1485" s="51" t="str">
        <f>IF(Inventaires!I1486="","",Inventaires!I1486)</f>
        <v/>
      </c>
      <c r="L1485" s="37" t="str">
        <f t="shared" si="143"/>
        <v/>
      </c>
    </row>
    <row r="1486" spans="1:12" x14ac:dyDescent="0.3">
      <c r="A1486" s="53" t="str">
        <f t="shared" ca="1" si="141"/>
        <v/>
      </c>
      <c r="B1486" s="54" t="str">
        <f t="shared" ca="1" si="142"/>
        <v/>
      </c>
      <c r="D1486" s="52" t="str">
        <f>IF(Inventaires!H1487="","",Inventaires!H1487)</f>
        <v/>
      </c>
      <c r="E1486" s="37" t="str">
        <f t="shared" si="138"/>
        <v/>
      </c>
      <c r="F1486" s="37" t="str">
        <f>IF(OR(Inventaires!H1487="",Rapport!A$2&lt;&gt;Inventaires!H1487),"",Inventaires!I1487)</f>
        <v/>
      </c>
      <c r="G1486" s="37" t="str">
        <f t="shared" si="139"/>
        <v/>
      </c>
      <c r="H1486" s="37" t="str">
        <f>IF(OR(F1486&lt;&gt;Rapport!$C$1,F1486=""),"",ROW())</f>
        <v/>
      </c>
      <c r="I1486" s="52" t="str">
        <f ca="1">IF(COUNTIF($I$3:I1485,F1486)&lt;1,F1486,"")</f>
        <v/>
      </c>
      <c r="J1486" s="37" t="str">
        <f t="shared" ca="1" si="140"/>
        <v/>
      </c>
      <c r="K1486" s="51" t="str">
        <f>IF(Inventaires!I1487="","",Inventaires!I1487)</f>
        <v/>
      </c>
      <c r="L1486" s="37" t="str">
        <f t="shared" si="143"/>
        <v/>
      </c>
    </row>
    <row r="1487" spans="1:12" x14ac:dyDescent="0.3">
      <c r="A1487" s="53" t="str">
        <f t="shared" ca="1" si="141"/>
        <v/>
      </c>
      <c r="B1487" s="54" t="str">
        <f t="shared" ca="1" si="142"/>
        <v/>
      </c>
      <c r="D1487" s="52" t="str">
        <f>IF(Inventaires!H1488="","",Inventaires!H1488)</f>
        <v/>
      </c>
      <c r="E1487" s="37" t="str">
        <f t="shared" si="138"/>
        <v/>
      </c>
      <c r="F1487" s="37" t="str">
        <f>IF(OR(Inventaires!H1488="",Rapport!A$2&lt;&gt;Inventaires!H1488),"",Inventaires!I1488)</f>
        <v/>
      </c>
      <c r="G1487" s="37" t="str">
        <f t="shared" si="139"/>
        <v/>
      </c>
      <c r="H1487" s="37" t="str">
        <f>IF(OR(F1487&lt;&gt;Rapport!$C$1,F1487=""),"",ROW())</f>
        <v/>
      </c>
      <c r="I1487" s="52" t="str">
        <f ca="1">IF(COUNTIF($I$3:I1486,F1487)&lt;1,F1487,"")</f>
        <v/>
      </c>
      <c r="J1487" s="37" t="str">
        <f t="shared" ca="1" si="140"/>
        <v/>
      </c>
      <c r="K1487" s="51" t="str">
        <f>IF(Inventaires!I1488="","",Inventaires!I1488)</f>
        <v/>
      </c>
      <c r="L1487" s="37" t="str">
        <f t="shared" si="143"/>
        <v/>
      </c>
    </row>
    <row r="1488" spans="1:12" x14ac:dyDescent="0.3">
      <c r="A1488" s="53" t="str">
        <f t="shared" ca="1" si="141"/>
        <v/>
      </c>
      <c r="B1488" s="54" t="str">
        <f t="shared" ca="1" si="142"/>
        <v/>
      </c>
      <c r="D1488" s="52" t="str">
        <f>IF(Inventaires!H1489="","",Inventaires!H1489)</f>
        <v/>
      </c>
      <c r="E1488" s="37" t="str">
        <f t="shared" si="138"/>
        <v/>
      </c>
      <c r="F1488" s="37" t="str">
        <f>IF(OR(Inventaires!H1489="",Rapport!A$2&lt;&gt;Inventaires!H1489),"",Inventaires!I1489)</f>
        <v/>
      </c>
      <c r="G1488" s="37" t="str">
        <f t="shared" si="139"/>
        <v/>
      </c>
      <c r="H1488" s="37" t="str">
        <f>IF(OR(F1488&lt;&gt;Rapport!$C$1,F1488=""),"",ROW())</f>
        <v/>
      </c>
      <c r="I1488" s="52" t="str">
        <f ca="1">IF(COUNTIF($I$3:I1487,F1488)&lt;1,F1488,"")</f>
        <v/>
      </c>
      <c r="J1488" s="37" t="str">
        <f t="shared" ca="1" si="140"/>
        <v/>
      </c>
      <c r="K1488" s="51" t="str">
        <f>IF(Inventaires!I1489="","",Inventaires!I1489)</f>
        <v/>
      </c>
      <c r="L1488" s="37" t="str">
        <f t="shared" si="143"/>
        <v/>
      </c>
    </row>
    <row r="1489" spans="1:12" x14ac:dyDescent="0.3">
      <c r="A1489" s="53" t="str">
        <f t="shared" ca="1" si="141"/>
        <v/>
      </c>
      <c r="B1489" s="54" t="str">
        <f t="shared" ca="1" si="142"/>
        <v/>
      </c>
      <c r="D1489" s="52" t="str">
        <f>IF(Inventaires!H1490="","",Inventaires!H1490)</f>
        <v/>
      </c>
      <c r="E1489" s="37" t="str">
        <f t="shared" si="138"/>
        <v/>
      </c>
      <c r="F1489" s="37" t="str">
        <f>IF(OR(Inventaires!H1490="",Rapport!A$2&lt;&gt;Inventaires!H1490),"",Inventaires!I1490)</f>
        <v/>
      </c>
      <c r="G1489" s="37" t="str">
        <f t="shared" si="139"/>
        <v/>
      </c>
      <c r="H1489" s="37" t="str">
        <f>IF(OR(F1489&lt;&gt;Rapport!$C$1,F1489=""),"",ROW())</f>
        <v/>
      </c>
      <c r="I1489" s="52" t="str">
        <f ca="1">IF(COUNTIF($I$3:I1488,F1489)&lt;1,F1489,"")</f>
        <v/>
      </c>
      <c r="J1489" s="37" t="str">
        <f t="shared" ca="1" si="140"/>
        <v/>
      </c>
      <c r="K1489" s="51" t="str">
        <f>IF(Inventaires!I1490="","",Inventaires!I1490)</f>
        <v/>
      </c>
      <c r="L1489" s="37" t="str">
        <f t="shared" si="143"/>
        <v/>
      </c>
    </row>
    <row r="1490" spans="1:12" x14ac:dyDescent="0.3">
      <c r="A1490" s="53" t="str">
        <f t="shared" ca="1" si="141"/>
        <v/>
      </c>
      <c r="B1490" s="54" t="str">
        <f t="shared" ca="1" si="142"/>
        <v/>
      </c>
      <c r="D1490" s="52" t="str">
        <f>IF(Inventaires!H1491="","",Inventaires!H1491)</f>
        <v/>
      </c>
      <c r="E1490" s="37" t="str">
        <f t="shared" si="138"/>
        <v/>
      </c>
      <c r="F1490" s="37" t="str">
        <f>IF(OR(Inventaires!H1491="",Rapport!A$2&lt;&gt;Inventaires!H1491),"",Inventaires!I1491)</f>
        <v/>
      </c>
      <c r="G1490" s="37" t="str">
        <f t="shared" si="139"/>
        <v/>
      </c>
      <c r="H1490" s="37" t="str">
        <f>IF(OR(F1490&lt;&gt;Rapport!$C$1,F1490=""),"",ROW())</f>
        <v/>
      </c>
      <c r="I1490" s="52" t="str">
        <f ca="1">IF(COUNTIF($I$3:I1489,F1490)&lt;1,F1490,"")</f>
        <v/>
      </c>
      <c r="J1490" s="37" t="str">
        <f t="shared" ca="1" si="140"/>
        <v/>
      </c>
      <c r="K1490" s="51" t="str">
        <f>IF(Inventaires!I1491="","",Inventaires!I1491)</f>
        <v/>
      </c>
      <c r="L1490" s="37" t="str">
        <f t="shared" si="143"/>
        <v/>
      </c>
    </row>
    <row r="1491" spans="1:12" x14ac:dyDescent="0.3">
      <c r="A1491" s="53" t="str">
        <f t="shared" ca="1" si="141"/>
        <v/>
      </c>
      <c r="B1491" s="54" t="str">
        <f t="shared" ca="1" si="142"/>
        <v/>
      </c>
      <c r="D1491" s="52" t="str">
        <f>IF(Inventaires!H1492="","",Inventaires!H1492)</f>
        <v/>
      </c>
      <c r="E1491" s="37" t="str">
        <f t="shared" si="138"/>
        <v/>
      </c>
      <c r="F1491" s="37" t="str">
        <f>IF(OR(Inventaires!H1492="",Rapport!A$2&lt;&gt;Inventaires!H1492),"",Inventaires!I1492)</f>
        <v/>
      </c>
      <c r="G1491" s="37" t="str">
        <f t="shared" si="139"/>
        <v/>
      </c>
      <c r="H1491" s="37" t="str">
        <f>IF(OR(F1491&lt;&gt;Rapport!$C$1,F1491=""),"",ROW())</f>
        <v/>
      </c>
      <c r="I1491" s="52" t="str">
        <f ca="1">IF(COUNTIF($I$3:I1490,F1491)&lt;1,F1491,"")</f>
        <v/>
      </c>
      <c r="J1491" s="37" t="str">
        <f t="shared" ca="1" si="140"/>
        <v/>
      </c>
      <c r="K1491" s="51" t="str">
        <f>IF(Inventaires!I1492="","",Inventaires!I1492)</f>
        <v/>
      </c>
      <c r="L1491" s="37" t="str">
        <f t="shared" si="143"/>
        <v/>
      </c>
    </row>
    <row r="1492" spans="1:12" x14ac:dyDescent="0.3">
      <c r="A1492" s="53" t="str">
        <f t="shared" ca="1" si="141"/>
        <v/>
      </c>
      <c r="B1492" s="54" t="str">
        <f t="shared" ca="1" si="142"/>
        <v/>
      </c>
      <c r="D1492" s="52" t="str">
        <f>IF(Inventaires!H1493="","",Inventaires!H1493)</f>
        <v/>
      </c>
      <c r="E1492" s="37" t="str">
        <f t="shared" si="138"/>
        <v/>
      </c>
      <c r="F1492" s="37" t="str">
        <f>IF(OR(Inventaires!H1493="",Rapport!A$2&lt;&gt;Inventaires!H1493),"",Inventaires!I1493)</f>
        <v/>
      </c>
      <c r="G1492" s="37" t="str">
        <f t="shared" si="139"/>
        <v/>
      </c>
      <c r="H1492" s="37" t="str">
        <f>IF(OR(F1492&lt;&gt;Rapport!$C$1,F1492=""),"",ROW())</f>
        <v/>
      </c>
      <c r="I1492" s="52" t="str">
        <f ca="1">IF(COUNTIF($I$3:I1491,F1492)&lt;1,F1492,"")</f>
        <v/>
      </c>
      <c r="J1492" s="37" t="str">
        <f t="shared" ca="1" si="140"/>
        <v/>
      </c>
      <c r="K1492" s="51" t="str">
        <f>IF(Inventaires!I1493="","",Inventaires!I1493)</f>
        <v/>
      </c>
      <c r="L1492" s="37" t="str">
        <f t="shared" si="143"/>
        <v/>
      </c>
    </row>
    <row r="1493" spans="1:12" x14ac:dyDescent="0.3">
      <c r="A1493" s="53" t="str">
        <f t="shared" ca="1" si="141"/>
        <v/>
      </c>
      <c r="B1493" s="54" t="str">
        <f t="shared" ca="1" si="142"/>
        <v/>
      </c>
      <c r="D1493" s="52" t="str">
        <f>IF(Inventaires!H1494="","",Inventaires!H1494)</f>
        <v/>
      </c>
      <c r="E1493" s="37" t="str">
        <f t="shared" si="138"/>
        <v/>
      </c>
      <c r="F1493" s="37" t="str">
        <f>IF(OR(Inventaires!H1494="",Rapport!A$2&lt;&gt;Inventaires!H1494),"",Inventaires!I1494)</f>
        <v/>
      </c>
      <c r="G1493" s="37" t="str">
        <f t="shared" si="139"/>
        <v/>
      </c>
      <c r="H1493" s="37" t="str">
        <f>IF(OR(F1493&lt;&gt;Rapport!$C$1,F1493=""),"",ROW())</f>
        <v/>
      </c>
      <c r="I1493" s="52" t="str">
        <f ca="1">IF(COUNTIF($I$3:I1492,F1493)&lt;1,F1493,"")</f>
        <v/>
      </c>
      <c r="J1493" s="37" t="str">
        <f t="shared" ca="1" si="140"/>
        <v/>
      </c>
      <c r="K1493" s="51" t="str">
        <f>IF(Inventaires!I1494="","",Inventaires!I1494)</f>
        <v/>
      </c>
      <c r="L1493" s="37" t="str">
        <f t="shared" si="143"/>
        <v/>
      </c>
    </row>
    <row r="1494" spans="1:12" x14ac:dyDescent="0.3">
      <c r="A1494" s="53" t="str">
        <f t="shared" ca="1" si="141"/>
        <v/>
      </c>
      <c r="B1494" s="54" t="str">
        <f t="shared" ca="1" si="142"/>
        <v/>
      </c>
      <c r="D1494" s="52" t="str">
        <f>IF(Inventaires!H1495="","",Inventaires!H1495)</f>
        <v/>
      </c>
      <c r="E1494" s="37" t="str">
        <f t="shared" si="138"/>
        <v/>
      </c>
      <c r="F1494" s="37" t="str">
        <f>IF(OR(Inventaires!H1495="",Rapport!A$2&lt;&gt;Inventaires!H1495),"",Inventaires!I1495)</f>
        <v/>
      </c>
      <c r="G1494" s="37" t="str">
        <f t="shared" si="139"/>
        <v/>
      </c>
      <c r="H1494" s="37" t="str">
        <f>IF(OR(F1494&lt;&gt;Rapport!$C$1,F1494=""),"",ROW())</f>
        <v/>
      </c>
      <c r="I1494" s="52" t="str">
        <f ca="1">IF(COUNTIF($I$3:I1493,F1494)&lt;1,F1494,"")</f>
        <v/>
      </c>
      <c r="J1494" s="37" t="str">
        <f t="shared" ca="1" si="140"/>
        <v/>
      </c>
      <c r="K1494" s="51" t="str">
        <f>IF(Inventaires!I1495="","",Inventaires!I1495)</f>
        <v/>
      </c>
      <c r="L1494" s="37" t="str">
        <f t="shared" si="143"/>
        <v/>
      </c>
    </row>
    <row r="1495" spans="1:12" x14ac:dyDescent="0.3">
      <c r="A1495" s="53" t="str">
        <f t="shared" ca="1" si="141"/>
        <v/>
      </c>
      <c r="B1495" s="54" t="str">
        <f t="shared" ca="1" si="142"/>
        <v/>
      </c>
      <c r="D1495" s="52" t="str">
        <f>IF(Inventaires!H1496="","",Inventaires!H1496)</f>
        <v/>
      </c>
      <c r="E1495" s="37" t="str">
        <f t="shared" si="138"/>
        <v/>
      </c>
      <c r="F1495" s="37" t="str">
        <f>IF(OR(Inventaires!H1496="",Rapport!A$2&lt;&gt;Inventaires!H1496),"",Inventaires!I1496)</f>
        <v/>
      </c>
      <c r="G1495" s="37" t="str">
        <f t="shared" si="139"/>
        <v/>
      </c>
      <c r="H1495" s="37" t="str">
        <f>IF(OR(F1495&lt;&gt;Rapport!$C$1,F1495=""),"",ROW())</f>
        <v/>
      </c>
      <c r="I1495" s="52" t="str">
        <f ca="1">IF(COUNTIF($I$3:I1494,F1495)&lt;1,F1495,"")</f>
        <v/>
      </c>
      <c r="J1495" s="37" t="str">
        <f t="shared" ca="1" si="140"/>
        <v/>
      </c>
      <c r="K1495" s="51" t="str">
        <f>IF(Inventaires!I1496="","",Inventaires!I1496)</f>
        <v/>
      </c>
      <c r="L1495" s="37" t="str">
        <f t="shared" si="143"/>
        <v/>
      </c>
    </row>
    <row r="1496" spans="1:12" x14ac:dyDescent="0.3">
      <c r="A1496" s="53" t="str">
        <f t="shared" ca="1" si="141"/>
        <v/>
      </c>
      <c r="B1496" s="54" t="str">
        <f t="shared" ca="1" si="142"/>
        <v/>
      </c>
      <c r="D1496" s="52" t="str">
        <f>IF(Inventaires!H1497="","",Inventaires!H1497)</f>
        <v/>
      </c>
      <c r="E1496" s="37" t="str">
        <f t="shared" si="138"/>
        <v/>
      </c>
      <c r="F1496" s="37" t="str">
        <f>IF(OR(Inventaires!H1497="",Rapport!A$2&lt;&gt;Inventaires!H1497),"",Inventaires!I1497)</f>
        <v/>
      </c>
      <c r="G1496" s="37" t="str">
        <f t="shared" si="139"/>
        <v/>
      </c>
      <c r="H1496" s="37" t="str">
        <f>IF(OR(F1496&lt;&gt;Rapport!$C$1,F1496=""),"",ROW())</f>
        <v/>
      </c>
      <c r="I1496" s="52" t="str">
        <f ca="1">IF(COUNTIF($I$3:I1495,F1496)&lt;1,F1496,"")</f>
        <v/>
      </c>
      <c r="J1496" s="37" t="str">
        <f t="shared" ca="1" si="140"/>
        <v/>
      </c>
      <c r="K1496" s="51" t="str">
        <f>IF(Inventaires!I1497="","",Inventaires!I1497)</f>
        <v/>
      </c>
      <c r="L1496" s="37" t="str">
        <f t="shared" si="143"/>
        <v/>
      </c>
    </row>
    <row r="1497" spans="1:12" x14ac:dyDescent="0.3">
      <c r="A1497" s="53" t="str">
        <f t="shared" ca="1" si="141"/>
        <v/>
      </c>
      <c r="B1497" s="54" t="str">
        <f t="shared" ca="1" si="142"/>
        <v/>
      </c>
      <c r="D1497" s="52" t="str">
        <f>IF(Inventaires!H1498="","",Inventaires!H1498)</f>
        <v/>
      </c>
      <c r="E1497" s="37" t="str">
        <f t="shared" si="138"/>
        <v/>
      </c>
      <c r="F1497" s="37" t="str">
        <f>IF(OR(Inventaires!H1498="",Rapport!A$2&lt;&gt;Inventaires!H1498),"",Inventaires!I1498)</f>
        <v/>
      </c>
      <c r="G1497" s="37" t="str">
        <f t="shared" si="139"/>
        <v/>
      </c>
      <c r="H1497" s="37" t="str">
        <f>IF(OR(F1497&lt;&gt;Rapport!$C$1,F1497=""),"",ROW())</f>
        <v/>
      </c>
      <c r="I1497" s="52" t="str">
        <f ca="1">IF(COUNTIF($I$3:I1496,F1497)&lt;1,F1497,"")</f>
        <v/>
      </c>
      <c r="J1497" s="37" t="str">
        <f t="shared" ca="1" si="140"/>
        <v/>
      </c>
      <c r="K1497" s="51" t="str">
        <f>IF(Inventaires!I1498="","",Inventaires!I1498)</f>
        <v/>
      </c>
      <c r="L1497" s="37" t="str">
        <f t="shared" si="143"/>
        <v/>
      </c>
    </row>
    <row r="1498" spans="1:12" x14ac:dyDescent="0.3">
      <c r="A1498" s="53" t="str">
        <f t="shared" ca="1" si="141"/>
        <v/>
      </c>
      <c r="B1498" s="54" t="str">
        <f t="shared" ca="1" si="142"/>
        <v/>
      </c>
      <c r="D1498" s="52" t="str">
        <f>IF(Inventaires!H1499="","",Inventaires!H1499)</f>
        <v/>
      </c>
      <c r="E1498" s="37" t="str">
        <f t="shared" si="138"/>
        <v/>
      </c>
      <c r="F1498" s="37" t="str">
        <f>IF(OR(Inventaires!H1499="",Rapport!A$2&lt;&gt;Inventaires!H1499),"",Inventaires!I1499)</f>
        <v/>
      </c>
      <c r="G1498" s="37" t="str">
        <f t="shared" si="139"/>
        <v/>
      </c>
      <c r="H1498" s="37" t="str">
        <f>IF(OR(F1498&lt;&gt;Rapport!$C$1,F1498=""),"",ROW())</f>
        <v/>
      </c>
      <c r="I1498" s="52" t="str">
        <f ca="1">IF(COUNTIF($I$3:I1497,F1498)&lt;1,F1498,"")</f>
        <v/>
      </c>
      <c r="J1498" s="37" t="str">
        <f t="shared" ca="1" si="140"/>
        <v/>
      </c>
      <c r="K1498" s="51" t="str">
        <f>IF(Inventaires!I1499="","",Inventaires!I1499)</f>
        <v/>
      </c>
      <c r="L1498" s="37" t="str">
        <f t="shared" si="143"/>
        <v/>
      </c>
    </row>
    <row r="1499" spans="1:12" x14ac:dyDescent="0.3">
      <c r="A1499" s="53" t="str">
        <f t="shared" ca="1" si="141"/>
        <v/>
      </c>
      <c r="B1499" s="54" t="str">
        <f t="shared" ca="1" si="142"/>
        <v/>
      </c>
      <c r="D1499" s="52" t="str">
        <f>IF(Inventaires!H1500="","",Inventaires!H1500)</f>
        <v/>
      </c>
      <c r="E1499" s="37" t="str">
        <f t="shared" si="138"/>
        <v/>
      </c>
      <c r="F1499" s="37" t="str">
        <f>IF(OR(Inventaires!H1500="",Rapport!A$2&lt;&gt;Inventaires!H1500),"",Inventaires!I1500)</f>
        <v/>
      </c>
      <c r="G1499" s="37" t="str">
        <f t="shared" si="139"/>
        <v/>
      </c>
      <c r="H1499" s="37" t="str">
        <f>IF(OR(F1499&lt;&gt;Rapport!$C$1,F1499=""),"",ROW())</f>
        <v/>
      </c>
      <c r="I1499" s="52" t="str">
        <f ca="1">IF(COUNTIF($I$3:I1498,F1499)&lt;1,F1499,"")</f>
        <v/>
      </c>
      <c r="J1499" s="37" t="str">
        <f t="shared" ca="1" si="140"/>
        <v/>
      </c>
      <c r="K1499" s="51" t="str">
        <f>IF(Inventaires!I1500="","",Inventaires!I1500)</f>
        <v/>
      </c>
      <c r="L1499" s="37" t="str">
        <f t="shared" si="143"/>
        <v/>
      </c>
    </row>
    <row r="1500" spans="1:12" x14ac:dyDescent="0.3">
      <c r="A1500" s="53" t="str">
        <f t="shared" ca="1" si="141"/>
        <v/>
      </c>
      <c r="B1500" s="54" t="str">
        <f t="shared" ca="1" si="142"/>
        <v/>
      </c>
      <c r="D1500" s="52" t="str">
        <f>IF(Inventaires!H1501="","",Inventaires!H1501)</f>
        <v/>
      </c>
      <c r="E1500" s="37" t="str">
        <f t="shared" si="138"/>
        <v/>
      </c>
      <c r="F1500" s="37" t="str">
        <f>IF(OR(Inventaires!H1501="",Rapport!A$2&lt;&gt;Inventaires!H1501),"",Inventaires!I1501)</f>
        <v/>
      </c>
      <c r="G1500" s="37" t="str">
        <f t="shared" si="139"/>
        <v/>
      </c>
      <c r="H1500" s="37" t="str">
        <f>IF(OR(F1500&lt;&gt;Rapport!$C$1,F1500=""),"",ROW())</f>
        <v/>
      </c>
      <c r="I1500" s="52" t="str">
        <f ca="1">IF(COUNTIF($I$3:I1499,F1500)&lt;1,F1500,"")</f>
        <v/>
      </c>
      <c r="J1500" s="37" t="str">
        <f t="shared" ca="1" si="140"/>
        <v/>
      </c>
      <c r="K1500" s="51" t="str">
        <f>IF(Inventaires!I1501="","",Inventaires!I1501)</f>
        <v/>
      </c>
      <c r="L1500" s="37" t="str">
        <f t="shared" si="143"/>
        <v/>
      </c>
    </row>
    <row r="1501" spans="1:12" x14ac:dyDescent="0.3">
      <c r="A1501" s="53" t="str">
        <f t="shared" ca="1" si="141"/>
        <v/>
      </c>
      <c r="B1501" s="54" t="str">
        <f t="shared" ca="1" si="142"/>
        <v/>
      </c>
      <c r="D1501" s="52" t="str">
        <f>IF(Inventaires!H1502="","",Inventaires!H1502)</f>
        <v/>
      </c>
      <c r="E1501" s="37" t="str">
        <f t="shared" si="138"/>
        <v/>
      </c>
      <c r="F1501" s="37" t="str">
        <f>IF(OR(Inventaires!H1502="",Rapport!A$2&lt;&gt;Inventaires!H1502),"",Inventaires!I1502)</f>
        <v/>
      </c>
      <c r="G1501" s="37" t="str">
        <f t="shared" si="139"/>
        <v/>
      </c>
      <c r="H1501" s="37" t="str">
        <f>IF(OR(F1501&lt;&gt;Rapport!$C$1,F1501=""),"",ROW())</f>
        <v/>
      </c>
      <c r="I1501" s="52" t="str">
        <f ca="1">IF(COUNTIF($I$3:I1500,F1501)&lt;1,F1501,"")</f>
        <v/>
      </c>
      <c r="J1501" s="37" t="str">
        <f t="shared" ca="1" si="140"/>
        <v/>
      </c>
      <c r="K1501" s="51" t="str">
        <f>IF(Inventaires!I1502="","",Inventaires!I1502)</f>
        <v/>
      </c>
      <c r="L1501" s="37" t="str">
        <f t="shared" si="143"/>
        <v/>
      </c>
    </row>
    <row r="1502" spans="1:12" x14ac:dyDescent="0.3">
      <c r="A1502" s="53" t="str">
        <f t="shared" ca="1" si="141"/>
        <v/>
      </c>
      <c r="B1502" s="54" t="str">
        <f t="shared" ca="1" si="142"/>
        <v/>
      </c>
      <c r="D1502" s="52" t="str">
        <f>IF(Inventaires!H1503="","",Inventaires!H1503)</f>
        <v/>
      </c>
      <c r="E1502" s="37" t="str">
        <f t="shared" si="138"/>
        <v/>
      </c>
      <c r="F1502" s="37" t="str">
        <f>IF(OR(Inventaires!H1503="",Rapport!A$2&lt;&gt;Inventaires!H1503),"",Inventaires!I1503)</f>
        <v/>
      </c>
      <c r="G1502" s="37" t="str">
        <f t="shared" si="139"/>
        <v/>
      </c>
      <c r="H1502" s="37" t="str">
        <f>IF(OR(F1502&lt;&gt;Rapport!$C$1,F1502=""),"",ROW())</f>
        <v/>
      </c>
      <c r="I1502" s="52" t="str">
        <f ca="1">IF(COUNTIF($I$3:I1501,F1502)&lt;1,F1502,"")</f>
        <v/>
      </c>
      <c r="J1502" s="37" t="str">
        <f t="shared" ca="1" si="140"/>
        <v/>
      </c>
      <c r="K1502" s="51" t="str">
        <f>IF(Inventaires!I1503="","",Inventaires!I1503)</f>
        <v/>
      </c>
      <c r="L1502" s="37" t="str">
        <f t="shared" si="143"/>
        <v/>
      </c>
    </row>
    <row r="1503" spans="1:12" x14ac:dyDescent="0.3">
      <c r="A1503" s="53" t="str">
        <f t="shared" ca="1" si="141"/>
        <v/>
      </c>
      <c r="B1503" s="54" t="str">
        <f t="shared" ca="1" si="142"/>
        <v/>
      </c>
      <c r="D1503" s="52" t="str">
        <f>IF(Inventaires!H1504="","",Inventaires!H1504)</f>
        <v/>
      </c>
      <c r="E1503" s="37" t="str">
        <f t="shared" si="138"/>
        <v/>
      </c>
      <c r="F1503" s="37" t="str">
        <f>IF(OR(Inventaires!H1504="",Rapport!A$2&lt;&gt;Inventaires!H1504),"",Inventaires!I1504)</f>
        <v/>
      </c>
      <c r="G1503" s="37" t="str">
        <f t="shared" si="139"/>
        <v/>
      </c>
      <c r="H1503" s="37" t="str">
        <f>IF(OR(F1503&lt;&gt;Rapport!$C$1,F1503=""),"",ROW())</f>
        <v/>
      </c>
      <c r="I1503" s="52" t="str">
        <f ca="1">IF(COUNTIF($I$3:I1502,F1503)&lt;1,F1503,"")</f>
        <v/>
      </c>
      <c r="J1503" s="37" t="str">
        <f t="shared" ca="1" si="140"/>
        <v/>
      </c>
      <c r="K1503" s="51" t="str">
        <f>IF(Inventaires!I1504="","",Inventaires!I1504)</f>
        <v/>
      </c>
      <c r="L1503" s="37" t="str">
        <f t="shared" si="143"/>
        <v/>
      </c>
    </row>
    <row r="1504" spans="1:12" x14ac:dyDescent="0.3">
      <c r="A1504" s="53" t="str">
        <f t="shared" ca="1" si="141"/>
        <v/>
      </c>
      <c r="B1504" s="54" t="str">
        <f t="shared" ca="1" si="142"/>
        <v/>
      </c>
      <c r="D1504" s="52" t="str">
        <f>IF(Inventaires!H1505="","",Inventaires!H1505)</f>
        <v/>
      </c>
      <c r="E1504" s="37" t="str">
        <f t="shared" si="138"/>
        <v/>
      </c>
      <c r="F1504" s="37" t="str">
        <f>IF(OR(Inventaires!H1505="",Rapport!A$2&lt;&gt;Inventaires!H1505),"",Inventaires!I1505)</f>
        <v/>
      </c>
      <c r="G1504" s="37" t="str">
        <f t="shared" si="139"/>
        <v/>
      </c>
      <c r="H1504" s="37" t="str">
        <f>IF(OR(F1504&lt;&gt;Rapport!$C$1,F1504=""),"",ROW())</f>
        <v/>
      </c>
      <c r="I1504" s="52" t="str">
        <f ca="1">IF(COUNTIF($I$3:I1503,F1504)&lt;1,F1504,"")</f>
        <v/>
      </c>
      <c r="J1504" s="37" t="str">
        <f t="shared" ca="1" si="140"/>
        <v/>
      </c>
      <c r="K1504" s="51" t="str">
        <f>IF(Inventaires!I1505="","",Inventaires!I1505)</f>
        <v/>
      </c>
      <c r="L1504" s="37" t="str">
        <f t="shared" si="143"/>
        <v/>
      </c>
    </row>
    <row r="1505" spans="1:12" x14ac:dyDescent="0.3">
      <c r="A1505" s="53" t="str">
        <f t="shared" ca="1" si="141"/>
        <v/>
      </c>
      <c r="B1505" s="54" t="str">
        <f t="shared" ca="1" si="142"/>
        <v/>
      </c>
      <c r="D1505" s="52" t="str">
        <f>IF(Inventaires!H1506="","",Inventaires!H1506)</f>
        <v/>
      </c>
      <c r="E1505" s="37" t="str">
        <f t="shared" si="138"/>
        <v/>
      </c>
      <c r="F1505" s="37" t="str">
        <f>IF(OR(Inventaires!H1506="",Rapport!A$2&lt;&gt;Inventaires!H1506),"",Inventaires!I1506)</f>
        <v/>
      </c>
      <c r="G1505" s="37" t="str">
        <f t="shared" si="139"/>
        <v/>
      </c>
      <c r="H1505" s="37" t="str">
        <f>IF(OR(F1505&lt;&gt;Rapport!$C$1,F1505=""),"",ROW())</f>
        <v/>
      </c>
      <c r="I1505" s="52" t="str">
        <f ca="1">IF(COUNTIF($I$3:I1504,F1505)&lt;1,F1505,"")</f>
        <v/>
      </c>
      <c r="J1505" s="37" t="str">
        <f t="shared" ca="1" si="140"/>
        <v/>
      </c>
      <c r="K1505" s="51" t="str">
        <f>IF(Inventaires!I1506="","",Inventaires!I1506)</f>
        <v/>
      </c>
      <c r="L1505" s="37" t="str">
        <f t="shared" si="143"/>
        <v/>
      </c>
    </row>
    <row r="1506" spans="1:12" x14ac:dyDescent="0.3">
      <c r="A1506" s="53" t="str">
        <f t="shared" ca="1" si="141"/>
        <v/>
      </c>
      <c r="B1506" s="54" t="str">
        <f t="shared" ca="1" si="142"/>
        <v/>
      </c>
      <c r="D1506" s="52" t="str">
        <f>IF(Inventaires!H1507="","",Inventaires!H1507)</f>
        <v/>
      </c>
      <c r="E1506" s="37" t="str">
        <f t="shared" si="138"/>
        <v/>
      </c>
      <c r="F1506" s="37" t="str">
        <f>IF(OR(Inventaires!H1507="",Rapport!A$2&lt;&gt;Inventaires!H1507),"",Inventaires!I1507)</f>
        <v/>
      </c>
      <c r="G1506" s="37" t="str">
        <f t="shared" si="139"/>
        <v/>
      </c>
      <c r="H1506" s="37" t="str">
        <f>IF(OR(F1506&lt;&gt;Rapport!$C$1,F1506=""),"",ROW())</f>
        <v/>
      </c>
      <c r="I1506" s="52" t="str">
        <f ca="1">IF(COUNTIF($I$3:I1505,F1506)&lt;1,F1506,"")</f>
        <v/>
      </c>
      <c r="J1506" s="37" t="str">
        <f t="shared" ca="1" si="140"/>
        <v/>
      </c>
      <c r="K1506" s="51" t="str">
        <f>IF(Inventaires!I1507="","",Inventaires!I1507)</f>
        <v/>
      </c>
      <c r="L1506" s="37" t="str">
        <f t="shared" si="143"/>
        <v/>
      </c>
    </row>
    <row r="1507" spans="1:12" x14ac:dyDescent="0.3">
      <c r="A1507" s="53" t="str">
        <f t="shared" ca="1" si="141"/>
        <v/>
      </c>
      <c r="B1507" s="54" t="str">
        <f t="shared" ca="1" si="142"/>
        <v/>
      </c>
      <c r="D1507" s="52" t="str">
        <f>IF(Inventaires!H1508="","",Inventaires!H1508)</f>
        <v/>
      </c>
      <c r="E1507" s="37" t="str">
        <f t="shared" si="138"/>
        <v/>
      </c>
      <c r="F1507" s="37" t="str">
        <f>IF(OR(Inventaires!H1508="",Rapport!A$2&lt;&gt;Inventaires!H1508),"",Inventaires!I1508)</f>
        <v/>
      </c>
      <c r="G1507" s="37" t="str">
        <f t="shared" si="139"/>
        <v/>
      </c>
      <c r="H1507" s="37" t="str">
        <f>IF(OR(F1507&lt;&gt;Rapport!$C$1,F1507=""),"",ROW())</f>
        <v/>
      </c>
      <c r="I1507" s="52" t="str">
        <f ca="1">IF(COUNTIF($I$3:I1506,F1507)&lt;1,F1507,"")</f>
        <v/>
      </c>
      <c r="J1507" s="37" t="str">
        <f t="shared" ca="1" si="140"/>
        <v/>
      </c>
      <c r="K1507" s="51" t="str">
        <f>IF(Inventaires!I1508="","",Inventaires!I1508)</f>
        <v/>
      </c>
      <c r="L1507" s="37" t="str">
        <f t="shared" si="143"/>
        <v/>
      </c>
    </row>
    <row r="1508" spans="1:12" x14ac:dyDescent="0.3">
      <c r="A1508" s="53" t="str">
        <f t="shared" ca="1" si="141"/>
        <v/>
      </c>
      <c r="B1508" s="54" t="str">
        <f t="shared" ca="1" si="142"/>
        <v/>
      </c>
      <c r="D1508" s="52" t="str">
        <f>IF(Inventaires!H1509="","",Inventaires!H1509)</f>
        <v/>
      </c>
      <c r="E1508" s="37" t="str">
        <f t="shared" si="138"/>
        <v/>
      </c>
      <c r="F1508" s="37" t="str">
        <f>IF(OR(Inventaires!H1509="",Rapport!A$2&lt;&gt;Inventaires!H1509),"",Inventaires!I1509)</f>
        <v/>
      </c>
      <c r="G1508" s="37" t="str">
        <f t="shared" si="139"/>
        <v/>
      </c>
      <c r="H1508" s="37" t="str">
        <f>IF(OR(F1508&lt;&gt;Rapport!$C$1,F1508=""),"",ROW())</f>
        <v/>
      </c>
      <c r="I1508" s="52" t="str">
        <f ca="1">IF(COUNTIF($I$3:I1507,F1508)&lt;1,F1508,"")</f>
        <v/>
      </c>
      <c r="J1508" s="37" t="str">
        <f t="shared" ca="1" si="140"/>
        <v/>
      </c>
      <c r="K1508" s="51" t="str">
        <f>IF(Inventaires!I1509="","",Inventaires!I1509)</f>
        <v/>
      </c>
      <c r="L1508" s="37" t="str">
        <f t="shared" si="143"/>
        <v/>
      </c>
    </row>
    <row r="1509" spans="1:12" x14ac:dyDescent="0.3">
      <c r="A1509" s="53" t="str">
        <f t="shared" ca="1" si="141"/>
        <v/>
      </c>
      <c r="B1509" s="54" t="str">
        <f t="shared" ca="1" si="142"/>
        <v/>
      </c>
      <c r="D1509" s="52" t="str">
        <f>IF(Inventaires!H1510="","",Inventaires!H1510)</f>
        <v/>
      </c>
      <c r="E1509" s="37" t="str">
        <f t="shared" si="138"/>
        <v/>
      </c>
      <c r="F1509" s="37" t="str">
        <f>IF(OR(Inventaires!H1510="",Rapport!A$2&lt;&gt;Inventaires!H1510),"",Inventaires!I1510)</f>
        <v/>
      </c>
      <c r="G1509" s="37" t="str">
        <f t="shared" si="139"/>
        <v/>
      </c>
      <c r="H1509" s="37" t="str">
        <f>IF(OR(F1509&lt;&gt;Rapport!$C$1,F1509=""),"",ROW())</f>
        <v/>
      </c>
      <c r="I1509" s="52" t="str">
        <f ca="1">IF(COUNTIF($I$3:I1508,F1509)&lt;1,F1509,"")</f>
        <v/>
      </c>
      <c r="J1509" s="37" t="str">
        <f t="shared" ca="1" si="140"/>
        <v/>
      </c>
      <c r="K1509" s="51" t="str">
        <f>IF(Inventaires!I1510="","",Inventaires!I1510)</f>
        <v/>
      </c>
      <c r="L1509" s="37" t="str">
        <f t="shared" si="143"/>
        <v/>
      </c>
    </row>
    <row r="1510" spans="1:12" x14ac:dyDescent="0.3">
      <c r="A1510" s="53" t="str">
        <f t="shared" ca="1" si="141"/>
        <v/>
      </c>
      <c r="B1510" s="54" t="str">
        <f t="shared" ca="1" si="142"/>
        <v/>
      </c>
      <c r="D1510" s="52" t="str">
        <f>IF(Inventaires!H1511="","",Inventaires!H1511)</f>
        <v/>
      </c>
      <c r="E1510" s="37" t="str">
        <f t="shared" si="138"/>
        <v/>
      </c>
      <c r="F1510" s="37" t="str">
        <f>IF(OR(Inventaires!H1511="",Rapport!A$2&lt;&gt;Inventaires!H1511),"",Inventaires!I1511)</f>
        <v/>
      </c>
      <c r="G1510" s="37" t="str">
        <f t="shared" si="139"/>
        <v/>
      </c>
      <c r="H1510" s="37" t="str">
        <f>IF(OR(F1510&lt;&gt;Rapport!$C$1,F1510=""),"",ROW())</f>
        <v/>
      </c>
      <c r="I1510" s="52" t="str">
        <f ca="1">IF(COUNTIF($I$3:I1509,F1510)&lt;1,F1510,"")</f>
        <v/>
      </c>
      <c r="J1510" s="37" t="str">
        <f t="shared" ca="1" si="140"/>
        <v/>
      </c>
      <c r="K1510" s="51" t="str">
        <f>IF(Inventaires!I1511="","",Inventaires!I1511)</f>
        <v/>
      </c>
      <c r="L1510" s="37" t="str">
        <f t="shared" si="143"/>
        <v/>
      </c>
    </row>
    <row r="1511" spans="1:12" x14ac:dyDescent="0.3">
      <c r="A1511" s="53" t="str">
        <f t="shared" ca="1" si="141"/>
        <v/>
      </c>
      <c r="B1511" s="54" t="str">
        <f t="shared" ca="1" si="142"/>
        <v/>
      </c>
      <c r="D1511" s="52" t="str">
        <f>IF(Inventaires!H1512="","",Inventaires!H1512)</f>
        <v/>
      </c>
      <c r="E1511" s="37" t="str">
        <f t="shared" si="138"/>
        <v/>
      </c>
      <c r="F1511" s="37" t="str">
        <f>IF(OR(Inventaires!H1512="",Rapport!A$2&lt;&gt;Inventaires!H1512),"",Inventaires!I1512)</f>
        <v/>
      </c>
      <c r="G1511" s="37" t="str">
        <f t="shared" si="139"/>
        <v/>
      </c>
      <c r="H1511" s="37" t="str">
        <f>IF(OR(F1511&lt;&gt;Rapport!$C$1,F1511=""),"",ROW())</f>
        <v/>
      </c>
      <c r="I1511" s="52" t="str">
        <f ca="1">IF(COUNTIF($I$3:I1510,F1511)&lt;1,F1511,"")</f>
        <v/>
      </c>
      <c r="J1511" s="37" t="str">
        <f t="shared" ca="1" si="140"/>
        <v/>
      </c>
      <c r="K1511" s="51" t="str">
        <f>IF(Inventaires!I1512="","",Inventaires!I1512)</f>
        <v/>
      </c>
      <c r="L1511" s="37" t="str">
        <f t="shared" si="143"/>
        <v/>
      </c>
    </row>
    <row r="1512" spans="1:12" x14ac:dyDescent="0.3">
      <c r="A1512" s="53" t="str">
        <f t="shared" ca="1" si="141"/>
        <v/>
      </c>
      <c r="B1512" s="54" t="str">
        <f t="shared" ca="1" si="142"/>
        <v/>
      </c>
      <c r="D1512" s="52" t="str">
        <f>IF(Inventaires!H1513="","",Inventaires!H1513)</f>
        <v/>
      </c>
      <c r="E1512" s="37" t="str">
        <f t="shared" si="138"/>
        <v/>
      </c>
      <c r="F1512" s="37" t="str">
        <f>IF(OR(Inventaires!H1513="",Rapport!A$2&lt;&gt;Inventaires!H1513),"",Inventaires!I1513)</f>
        <v/>
      </c>
      <c r="G1512" s="37" t="str">
        <f t="shared" si="139"/>
        <v/>
      </c>
      <c r="H1512" s="37" t="str">
        <f>IF(OR(F1512&lt;&gt;Rapport!$C$1,F1512=""),"",ROW())</f>
        <v/>
      </c>
      <c r="I1512" s="52" t="str">
        <f ca="1">IF(COUNTIF($I$3:I1511,F1512)&lt;1,F1512,"")</f>
        <v/>
      </c>
      <c r="J1512" s="37" t="str">
        <f t="shared" ca="1" si="140"/>
        <v/>
      </c>
      <c r="K1512" s="51" t="str">
        <f>IF(Inventaires!I1513="","",Inventaires!I1513)</f>
        <v/>
      </c>
      <c r="L1512" s="37" t="str">
        <f t="shared" si="143"/>
        <v/>
      </c>
    </row>
    <row r="1513" spans="1:12" x14ac:dyDescent="0.3">
      <c r="A1513" s="53" t="str">
        <f t="shared" ca="1" si="141"/>
        <v/>
      </c>
      <c r="B1513" s="54" t="str">
        <f t="shared" ca="1" si="142"/>
        <v/>
      </c>
      <c r="D1513" s="52" t="str">
        <f>IF(Inventaires!H1514="","",Inventaires!H1514)</f>
        <v/>
      </c>
      <c r="E1513" s="37" t="str">
        <f t="shared" si="138"/>
        <v/>
      </c>
      <c r="F1513" s="37" t="str">
        <f>IF(OR(Inventaires!H1514="",Rapport!A$2&lt;&gt;Inventaires!H1514),"",Inventaires!I1514)</f>
        <v/>
      </c>
      <c r="G1513" s="37" t="str">
        <f t="shared" si="139"/>
        <v/>
      </c>
      <c r="H1513" s="37" t="str">
        <f>IF(OR(F1513&lt;&gt;Rapport!$C$1,F1513=""),"",ROW())</f>
        <v/>
      </c>
      <c r="I1513" s="52" t="str">
        <f ca="1">IF(COUNTIF($I$3:I1512,F1513)&lt;1,F1513,"")</f>
        <v/>
      </c>
      <c r="J1513" s="37" t="str">
        <f t="shared" ca="1" si="140"/>
        <v/>
      </c>
      <c r="K1513" s="51" t="str">
        <f>IF(Inventaires!I1514="","",Inventaires!I1514)</f>
        <v/>
      </c>
      <c r="L1513" s="37" t="str">
        <f t="shared" si="143"/>
        <v/>
      </c>
    </row>
    <row r="1514" spans="1:12" x14ac:dyDescent="0.3">
      <c r="A1514" s="53" t="str">
        <f t="shared" ca="1" si="141"/>
        <v/>
      </c>
      <c r="B1514" s="54" t="str">
        <f t="shared" ca="1" si="142"/>
        <v/>
      </c>
      <c r="D1514" s="52" t="str">
        <f>IF(Inventaires!H1515="","",Inventaires!H1515)</f>
        <v/>
      </c>
      <c r="E1514" s="37" t="str">
        <f t="shared" si="138"/>
        <v/>
      </c>
      <c r="F1514" s="37" t="str">
        <f>IF(OR(Inventaires!H1515="",Rapport!A$2&lt;&gt;Inventaires!H1515),"",Inventaires!I1515)</f>
        <v/>
      </c>
      <c r="G1514" s="37" t="str">
        <f t="shared" si="139"/>
        <v/>
      </c>
      <c r="H1514" s="37" t="str">
        <f>IF(OR(F1514&lt;&gt;Rapport!$C$1,F1514=""),"",ROW())</f>
        <v/>
      </c>
      <c r="I1514" s="52" t="str">
        <f ca="1">IF(COUNTIF($I$3:I1513,F1514)&lt;1,F1514,"")</f>
        <v/>
      </c>
      <c r="J1514" s="37" t="str">
        <f t="shared" ca="1" si="140"/>
        <v/>
      </c>
      <c r="K1514" s="51" t="str">
        <f>IF(Inventaires!I1515="","",Inventaires!I1515)</f>
        <v/>
      </c>
      <c r="L1514" s="37" t="str">
        <f t="shared" si="143"/>
        <v/>
      </c>
    </row>
    <row r="1515" spans="1:12" x14ac:dyDescent="0.3">
      <c r="A1515" s="53" t="str">
        <f t="shared" ca="1" si="141"/>
        <v/>
      </c>
      <c r="B1515" s="54" t="str">
        <f t="shared" ca="1" si="142"/>
        <v/>
      </c>
      <c r="D1515" s="52" t="str">
        <f>IF(Inventaires!H1516="","",Inventaires!H1516)</f>
        <v/>
      </c>
      <c r="E1515" s="37" t="str">
        <f t="shared" si="138"/>
        <v/>
      </c>
      <c r="F1515" s="37" t="str">
        <f>IF(OR(Inventaires!H1516="",Rapport!A$2&lt;&gt;Inventaires!H1516),"",Inventaires!I1516)</f>
        <v/>
      </c>
      <c r="G1515" s="37" t="str">
        <f t="shared" si="139"/>
        <v/>
      </c>
      <c r="H1515" s="37" t="str">
        <f>IF(OR(F1515&lt;&gt;Rapport!$C$1,F1515=""),"",ROW())</f>
        <v/>
      </c>
      <c r="I1515" s="52" t="str">
        <f ca="1">IF(COUNTIF($I$3:I1514,F1515)&lt;1,F1515,"")</f>
        <v/>
      </c>
      <c r="J1515" s="37" t="str">
        <f t="shared" ca="1" si="140"/>
        <v/>
      </c>
      <c r="K1515" s="51" t="str">
        <f>IF(Inventaires!I1516="","",Inventaires!I1516)</f>
        <v/>
      </c>
      <c r="L1515" s="37" t="str">
        <f t="shared" si="143"/>
        <v/>
      </c>
    </row>
    <row r="1516" spans="1:12" x14ac:dyDescent="0.3">
      <c r="A1516" s="53" t="str">
        <f t="shared" ca="1" si="141"/>
        <v/>
      </c>
      <c r="B1516" s="54" t="str">
        <f t="shared" ca="1" si="142"/>
        <v/>
      </c>
      <c r="D1516" s="52" t="str">
        <f>IF(Inventaires!H1517="","",Inventaires!H1517)</f>
        <v/>
      </c>
      <c r="E1516" s="37" t="str">
        <f t="shared" si="138"/>
        <v/>
      </c>
      <c r="F1516" s="37" t="str">
        <f>IF(OR(Inventaires!H1517="",Rapport!A$2&lt;&gt;Inventaires!H1517),"",Inventaires!I1517)</f>
        <v/>
      </c>
      <c r="G1516" s="37" t="str">
        <f t="shared" si="139"/>
        <v/>
      </c>
      <c r="H1516" s="37" t="str">
        <f>IF(OR(F1516&lt;&gt;Rapport!$C$1,F1516=""),"",ROW())</f>
        <v/>
      </c>
      <c r="I1516" s="52" t="str">
        <f ca="1">IF(COUNTIF($I$3:I1515,F1516)&lt;1,F1516,"")</f>
        <v/>
      </c>
      <c r="J1516" s="37" t="str">
        <f t="shared" ca="1" si="140"/>
        <v/>
      </c>
      <c r="K1516" s="51" t="str">
        <f>IF(Inventaires!I1517="","",Inventaires!I1517)</f>
        <v/>
      </c>
      <c r="L1516" s="37" t="str">
        <f t="shared" si="143"/>
        <v/>
      </c>
    </row>
    <row r="1517" spans="1:12" x14ac:dyDescent="0.3">
      <c r="A1517" s="53" t="str">
        <f t="shared" ca="1" si="141"/>
        <v/>
      </c>
      <c r="B1517" s="54" t="str">
        <f t="shared" ca="1" si="142"/>
        <v/>
      </c>
      <c r="D1517" s="52" t="str">
        <f>IF(Inventaires!H1518="","",Inventaires!H1518)</f>
        <v/>
      </c>
      <c r="E1517" s="37" t="str">
        <f t="shared" si="138"/>
        <v/>
      </c>
      <c r="F1517" s="37" t="str">
        <f>IF(OR(Inventaires!H1518="",Rapport!A$2&lt;&gt;Inventaires!H1518),"",Inventaires!I1518)</f>
        <v/>
      </c>
      <c r="G1517" s="37" t="str">
        <f t="shared" si="139"/>
        <v/>
      </c>
      <c r="H1517" s="37" t="str">
        <f>IF(OR(F1517&lt;&gt;Rapport!$C$1,F1517=""),"",ROW())</f>
        <v/>
      </c>
      <c r="I1517" s="52" t="str">
        <f ca="1">IF(COUNTIF($I$3:I1516,F1517)&lt;1,F1517,"")</f>
        <v/>
      </c>
      <c r="J1517" s="37" t="str">
        <f t="shared" ca="1" si="140"/>
        <v/>
      </c>
      <c r="K1517" s="51" t="str">
        <f>IF(Inventaires!I1518="","",Inventaires!I1518)</f>
        <v/>
      </c>
      <c r="L1517" s="37" t="str">
        <f t="shared" si="143"/>
        <v/>
      </c>
    </row>
    <row r="1518" spans="1:12" x14ac:dyDescent="0.3">
      <c r="A1518" s="53" t="str">
        <f t="shared" ca="1" si="141"/>
        <v/>
      </c>
      <c r="B1518" s="54" t="str">
        <f t="shared" ca="1" si="142"/>
        <v/>
      </c>
      <c r="D1518" s="52" t="str">
        <f>IF(Inventaires!H1519="","",Inventaires!H1519)</f>
        <v/>
      </c>
      <c r="E1518" s="37" t="str">
        <f t="shared" si="138"/>
        <v/>
      </c>
      <c r="F1518" s="37" t="str">
        <f>IF(OR(Inventaires!H1519="",Rapport!A$2&lt;&gt;Inventaires!H1519),"",Inventaires!I1519)</f>
        <v/>
      </c>
      <c r="G1518" s="37" t="str">
        <f t="shared" si="139"/>
        <v/>
      </c>
      <c r="H1518" s="37" t="str">
        <f>IF(OR(F1518&lt;&gt;Rapport!$C$1,F1518=""),"",ROW())</f>
        <v/>
      </c>
      <c r="I1518" s="52" t="str">
        <f ca="1">IF(COUNTIF($I$3:I1517,F1518)&lt;1,F1518,"")</f>
        <v/>
      </c>
      <c r="J1518" s="37" t="str">
        <f t="shared" ca="1" si="140"/>
        <v/>
      </c>
      <c r="K1518" s="51" t="str">
        <f>IF(Inventaires!I1519="","",Inventaires!I1519)</f>
        <v/>
      </c>
      <c r="L1518" s="37" t="str">
        <f t="shared" si="143"/>
        <v/>
      </c>
    </row>
    <row r="1519" spans="1:12" x14ac:dyDescent="0.3">
      <c r="A1519" s="53" t="str">
        <f t="shared" ca="1" si="141"/>
        <v/>
      </c>
      <c r="B1519" s="54" t="str">
        <f t="shared" ca="1" si="142"/>
        <v/>
      </c>
      <c r="D1519" s="52" t="str">
        <f>IF(Inventaires!H1520="","",Inventaires!H1520)</f>
        <v/>
      </c>
      <c r="E1519" s="37" t="str">
        <f t="shared" si="138"/>
        <v/>
      </c>
      <c r="F1519" s="37" t="str">
        <f>IF(OR(Inventaires!H1520="",Rapport!A$2&lt;&gt;Inventaires!H1520),"",Inventaires!I1520)</f>
        <v/>
      </c>
      <c r="G1519" s="37" t="str">
        <f t="shared" si="139"/>
        <v/>
      </c>
      <c r="H1519" s="37" t="str">
        <f>IF(OR(F1519&lt;&gt;Rapport!$C$1,F1519=""),"",ROW())</f>
        <v/>
      </c>
      <c r="I1519" s="52" t="str">
        <f ca="1">IF(COUNTIF($I$3:I1518,F1519)&lt;1,F1519,"")</f>
        <v/>
      </c>
      <c r="J1519" s="37" t="str">
        <f t="shared" ca="1" si="140"/>
        <v/>
      </c>
      <c r="K1519" s="51" t="str">
        <f>IF(Inventaires!I1520="","",Inventaires!I1520)</f>
        <v/>
      </c>
      <c r="L1519" s="37" t="str">
        <f t="shared" si="143"/>
        <v/>
      </c>
    </row>
    <row r="1520" spans="1:12" x14ac:dyDescent="0.3">
      <c r="A1520" s="53" t="str">
        <f t="shared" ca="1" si="141"/>
        <v/>
      </c>
      <c r="B1520" s="54" t="str">
        <f t="shared" ca="1" si="142"/>
        <v/>
      </c>
      <c r="D1520" s="52" t="str">
        <f>IF(Inventaires!H1521="","",Inventaires!H1521)</f>
        <v/>
      </c>
      <c r="E1520" s="37" t="str">
        <f t="shared" si="138"/>
        <v/>
      </c>
      <c r="F1520" s="37" t="str">
        <f>IF(OR(Inventaires!H1521="",Rapport!A$2&lt;&gt;Inventaires!H1521),"",Inventaires!I1521)</f>
        <v/>
      </c>
      <c r="G1520" s="37" t="str">
        <f t="shared" si="139"/>
        <v/>
      </c>
      <c r="H1520" s="37" t="str">
        <f>IF(OR(F1520&lt;&gt;Rapport!$C$1,F1520=""),"",ROW())</f>
        <v/>
      </c>
      <c r="I1520" s="52" t="str">
        <f ca="1">IF(COUNTIF($I$3:I1519,F1520)&lt;1,F1520,"")</f>
        <v/>
      </c>
      <c r="J1520" s="37" t="str">
        <f t="shared" ca="1" si="140"/>
        <v/>
      </c>
      <c r="K1520" s="51" t="str">
        <f>IF(Inventaires!I1521="","",Inventaires!I1521)</f>
        <v/>
      </c>
      <c r="L1520" s="37" t="str">
        <f t="shared" si="143"/>
        <v/>
      </c>
    </row>
    <row r="1521" spans="1:12" x14ac:dyDescent="0.3">
      <c r="A1521" s="53" t="str">
        <f t="shared" ca="1" si="141"/>
        <v/>
      </c>
      <c r="B1521" s="54" t="str">
        <f t="shared" ca="1" si="142"/>
        <v/>
      </c>
      <c r="D1521" s="52" t="str">
        <f>IF(Inventaires!H1522="","",Inventaires!H1522)</f>
        <v/>
      </c>
      <c r="E1521" s="37" t="str">
        <f t="shared" si="138"/>
        <v/>
      </c>
      <c r="F1521" s="37" t="str">
        <f>IF(OR(Inventaires!H1522="",Rapport!A$2&lt;&gt;Inventaires!H1522),"",Inventaires!I1522)</f>
        <v/>
      </c>
      <c r="G1521" s="37" t="str">
        <f t="shared" si="139"/>
        <v/>
      </c>
      <c r="H1521" s="37" t="str">
        <f>IF(OR(F1521&lt;&gt;Rapport!$C$1,F1521=""),"",ROW())</f>
        <v/>
      </c>
      <c r="I1521" s="52" t="str">
        <f ca="1">IF(COUNTIF($I$3:I1520,F1521)&lt;1,F1521,"")</f>
        <v/>
      </c>
      <c r="J1521" s="37" t="str">
        <f t="shared" ca="1" si="140"/>
        <v/>
      </c>
      <c r="K1521" s="51" t="str">
        <f>IF(Inventaires!I1522="","",Inventaires!I1522)</f>
        <v/>
      </c>
      <c r="L1521" s="37" t="str">
        <f t="shared" si="143"/>
        <v/>
      </c>
    </row>
    <row r="1522" spans="1:12" x14ac:dyDescent="0.3">
      <c r="A1522" s="53" t="str">
        <f t="shared" ca="1" si="141"/>
        <v/>
      </c>
      <c r="B1522" s="54" t="str">
        <f t="shared" ca="1" si="142"/>
        <v/>
      </c>
      <c r="D1522" s="52" t="str">
        <f>IF(Inventaires!H1523="","",Inventaires!H1523)</f>
        <v/>
      </c>
      <c r="E1522" s="37" t="str">
        <f t="shared" si="138"/>
        <v/>
      </c>
      <c r="F1522" s="37" t="str">
        <f>IF(OR(Inventaires!H1523="",Rapport!A$2&lt;&gt;Inventaires!H1523),"",Inventaires!I1523)</f>
        <v/>
      </c>
      <c r="G1522" s="37" t="str">
        <f t="shared" si="139"/>
        <v/>
      </c>
      <c r="H1522" s="37" t="str">
        <f>IF(OR(F1522&lt;&gt;Rapport!$C$1,F1522=""),"",ROW())</f>
        <v/>
      </c>
      <c r="I1522" s="52" t="str">
        <f ca="1">IF(COUNTIF($I$3:I1521,F1522)&lt;1,F1522,"")</f>
        <v/>
      </c>
      <c r="J1522" s="37" t="str">
        <f t="shared" ca="1" si="140"/>
        <v/>
      </c>
      <c r="K1522" s="51" t="str">
        <f>IF(Inventaires!I1523="","",Inventaires!I1523)</f>
        <v/>
      </c>
      <c r="L1522" s="37" t="str">
        <f t="shared" si="143"/>
        <v/>
      </c>
    </row>
    <row r="1523" spans="1:12" x14ac:dyDescent="0.3">
      <c r="A1523" s="53" t="str">
        <f t="shared" ca="1" si="141"/>
        <v/>
      </c>
      <c r="B1523" s="54" t="str">
        <f t="shared" ca="1" si="142"/>
        <v/>
      </c>
      <c r="D1523" s="52" t="str">
        <f>IF(Inventaires!H1524="","",Inventaires!H1524)</f>
        <v/>
      </c>
      <c r="E1523" s="37" t="str">
        <f t="shared" si="138"/>
        <v/>
      </c>
      <c r="F1523" s="37" t="str">
        <f>IF(OR(Inventaires!H1524="",Rapport!A$2&lt;&gt;Inventaires!H1524),"",Inventaires!I1524)</f>
        <v/>
      </c>
      <c r="G1523" s="37" t="str">
        <f t="shared" si="139"/>
        <v/>
      </c>
      <c r="H1523" s="37" t="str">
        <f>IF(OR(F1523&lt;&gt;Rapport!$C$1,F1523=""),"",ROW())</f>
        <v/>
      </c>
      <c r="I1523" s="52" t="str">
        <f ca="1">IF(COUNTIF($I$3:I1522,F1523)&lt;1,F1523,"")</f>
        <v/>
      </c>
      <c r="J1523" s="37" t="str">
        <f t="shared" ca="1" si="140"/>
        <v/>
      </c>
      <c r="K1523" s="51" t="str">
        <f>IF(Inventaires!I1524="","",Inventaires!I1524)</f>
        <v/>
      </c>
      <c r="L1523" s="37" t="str">
        <f t="shared" si="143"/>
        <v/>
      </c>
    </row>
    <row r="1524" spans="1:12" x14ac:dyDescent="0.3">
      <c r="A1524" s="53" t="str">
        <f t="shared" ca="1" si="141"/>
        <v/>
      </c>
      <c r="B1524" s="54" t="str">
        <f t="shared" ca="1" si="142"/>
        <v/>
      </c>
      <c r="D1524" s="52" t="str">
        <f>IF(Inventaires!H1525="","",Inventaires!H1525)</f>
        <v/>
      </c>
      <c r="E1524" s="37" t="str">
        <f t="shared" si="138"/>
        <v/>
      </c>
      <c r="F1524" s="37" t="str">
        <f>IF(OR(Inventaires!H1525="",Rapport!A$2&lt;&gt;Inventaires!H1525),"",Inventaires!I1525)</f>
        <v/>
      </c>
      <c r="G1524" s="37" t="str">
        <f t="shared" si="139"/>
        <v/>
      </c>
      <c r="H1524" s="37" t="str">
        <f>IF(OR(F1524&lt;&gt;Rapport!$C$1,F1524=""),"",ROW())</f>
        <v/>
      </c>
      <c r="I1524" s="52" t="str">
        <f ca="1">IF(COUNTIF($I$3:I1523,F1524)&lt;1,F1524,"")</f>
        <v/>
      </c>
      <c r="J1524" s="37" t="str">
        <f t="shared" ca="1" si="140"/>
        <v/>
      </c>
      <c r="K1524" s="51" t="str">
        <f>IF(Inventaires!I1525="","",Inventaires!I1525)</f>
        <v/>
      </c>
      <c r="L1524" s="37" t="str">
        <f t="shared" si="143"/>
        <v/>
      </c>
    </row>
    <row r="1525" spans="1:12" x14ac:dyDescent="0.3">
      <c r="A1525" s="53" t="str">
        <f t="shared" ca="1" si="141"/>
        <v/>
      </c>
      <c r="B1525" s="54" t="str">
        <f t="shared" ca="1" si="142"/>
        <v/>
      </c>
      <c r="D1525" s="52" t="str">
        <f>IF(Inventaires!H1526="","",Inventaires!H1526)</f>
        <v/>
      </c>
      <c r="E1525" s="37" t="str">
        <f t="shared" si="138"/>
        <v/>
      </c>
      <c r="F1525" s="37" t="str">
        <f>IF(OR(Inventaires!H1526="",Rapport!A$2&lt;&gt;Inventaires!H1526),"",Inventaires!I1526)</f>
        <v/>
      </c>
      <c r="G1525" s="37" t="str">
        <f t="shared" si="139"/>
        <v/>
      </c>
      <c r="H1525" s="37" t="str">
        <f>IF(OR(F1525&lt;&gt;Rapport!$C$1,F1525=""),"",ROW())</f>
        <v/>
      </c>
      <c r="I1525" s="52" t="str">
        <f ca="1">IF(COUNTIF($I$3:I1524,F1525)&lt;1,F1525,"")</f>
        <v/>
      </c>
      <c r="J1525" s="37" t="str">
        <f t="shared" ca="1" si="140"/>
        <v/>
      </c>
      <c r="K1525" s="51" t="str">
        <f>IF(Inventaires!I1526="","",Inventaires!I1526)</f>
        <v/>
      </c>
      <c r="L1525" s="37" t="str">
        <f t="shared" si="143"/>
        <v/>
      </c>
    </row>
    <row r="1526" spans="1:12" x14ac:dyDescent="0.3">
      <c r="A1526" s="53" t="str">
        <f t="shared" ca="1" si="141"/>
        <v/>
      </c>
      <c r="B1526" s="54" t="str">
        <f t="shared" ca="1" si="142"/>
        <v/>
      </c>
      <c r="D1526" s="52" t="str">
        <f>IF(Inventaires!H1527="","",Inventaires!H1527)</f>
        <v/>
      </c>
      <c r="E1526" s="37" t="str">
        <f t="shared" si="138"/>
        <v/>
      </c>
      <c r="F1526" s="37" t="str">
        <f>IF(OR(Inventaires!H1527="",Rapport!A$2&lt;&gt;Inventaires!H1527),"",Inventaires!I1527)</f>
        <v/>
      </c>
      <c r="G1526" s="37" t="str">
        <f t="shared" si="139"/>
        <v/>
      </c>
      <c r="H1526" s="37" t="str">
        <f>IF(OR(F1526&lt;&gt;Rapport!$C$1,F1526=""),"",ROW())</f>
        <v/>
      </c>
      <c r="I1526" s="52" t="str">
        <f ca="1">IF(COUNTIF($I$3:I1525,F1526)&lt;1,F1526,"")</f>
        <v/>
      </c>
      <c r="J1526" s="37" t="str">
        <f t="shared" ca="1" si="140"/>
        <v/>
      </c>
      <c r="K1526" s="51" t="str">
        <f>IF(Inventaires!I1527="","",Inventaires!I1527)</f>
        <v/>
      </c>
      <c r="L1526" s="37" t="str">
        <f t="shared" si="143"/>
        <v/>
      </c>
    </row>
    <row r="1527" spans="1:12" x14ac:dyDescent="0.3">
      <c r="A1527" s="53" t="str">
        <f t="shared" ca="1" si="141"/>
        <v/>
      </c>
      <c r="B1527" s="54" t="str">
        <f t="shared" ca="1" si="142"/>
        <v/>
      </c>
      <c r="D1527" s="52" t="str">
        <f>IF(Inventaires!H1528="","",Inventaires!H1528)</f>
        <v/>
      </c>
      <c r="E1527" s="37" t="str">
        <f t="shared" si="138"/>
        <v/>
      </c>
      <c r="F1527" s="37" t="str">
        <f>IF(OR(Inventaires!H1528="",Rapport!A$2&lt;&gt;Inventaires!H1528),"",Inventaires!I1528)</f>
        <v/>
      </c>
      <c r="G1527" s="37" t="str">
        <f t="shared" si="139"/>
        <v/>
      </c>
      <c r="H1527" s="37" t="str">
        <f>IF(OR(F1527&lt;&gt;Rapport!$C$1,F1527=""),"",ROW())</f>
        <v/>
      </c>
      <c r="I1527" s="52" t="str">
        <f ca="1">IF(COUNTIF($I$3:I1526,F1527)&lt;1,F1527,"")</f>
        <v/>
      </c>
      <c r="J1527" s="37" t="str">
        <f t="shared" ca="1" si="140"/>
        <v/>
      </c>
      <c r="K1527" s="51" t="str">
        <f>IF(Inventaires!I1528="","",Inventaires!I1528)</f>
        <v/>
      </c>
      <c r="L1527" s="37" t="str">
        <f t="shared" si="143"/>
        <v/>
      </c>
    </row>
    <row r="1528" spans="1:12" x14ac:dyDescent="0.3">
      <c r="A1528" s="53" t="str">
        <f t="shared" ca="1" si="141"/>
        <v/>
      </c>
      <c r="B1528" s="54" t="str">
        <f t="shared" ca="1" si="142"/>
        <v/>
      </c>
      <c r="D1528" s="52" t="str">
        <f>IF(Inventaires!H1529="","",Inventaires!H1529)</f>
        <v/>
      </c>
      <c r="E1528" s="37" t="str">
        <f t="shared" si="138"/>
        <v/>
      </c>
      <c r="F1528" s="37" t="str">
        <f>IF(OR(Inventaires!H1529="",Rapport!A$2&lt;&gt;Inventaires!H1529),"",Inventaires!I1529)</f>
        <v/>
      </c>
      <c r="G1528" s="37" t="str">
        <f t="shared" si="139"/>
        <v/>
      </c>
      <c r="H1528" s="37" t="str">
        <f>IF(OR(F1528&lt;&gt;Rapport!$C$1,F1528=""),"",ROW())</f>
        <v/>
      </c>
      <c r="I1528" s="52" t="str">
        <f ca="1">IF(COUNTIF($I$3:I1527,F1528)&lt;1,F1528,"")</f>
        <v/>
      </c>
      <c r="J1528" s="37" t="str">
        <f t="shared" ca="1" si="140"/>
        <v/>
      </c>
      <c r="K1528" s="51" t="str">
        <f>IF(Inventaires!I1529="","",Inventaires!I1529)</f>
        <v/>
      </c>
      <c r="L1528" s="37" t="str">
        <f t="shared" si="143"/>
        <v/>
      </c>
    </row>
    <row r="1529" spans="1:12" x14ac:dyDescent="0.3">
      <c r="A1529" s="53" t="str">
        <f t="shared" ca="1" si="141"/>
        <v/>
      </c>
      <c r="B1529" s="54" t="str">
        <f t="shared" ca="1" si="142"/>
        <v/>
      </c>
      <c r="D1529" s="52" t="str">
        <f>IF(Inventaires!H1530="","",Inventaires!H1530)</f>
        <v/>
      </c>
      <c r="E1529" s="37" t="str">
        <f t="shared" si="138"/>
        <v/>
      </c>
      <c r="F1529" s="37" t="str">
        <f>IF(OR(Inventaires!H1530="",Rapport!A$2&lt;&gt;Inventaires!H1530),"",Inventaires!I1530)</f>
        <v/>
      </c>
      <c r="G1529" s="37" t="str">
        <f t="shared" si="139"/>
        <v/>
      </c>
      <c r="H1529" s="37" t="str">
        <f>IF(OR(F1529&lt;&gt;Rapport!$C$1,F1529=""),"",ROW())</f>
        <v/>
      </c>
      <c r="I1529" s="52" t="str">
        <f ca="1">IF(COUNTIF($I$3:I1528,F1529)&lt;1,F1529,"")</f>
        <v/>
      </c>
      <c r="J1529" s="37" t="str">
        <f t="shared" ca="1" si="140"/>
        <v/>
      </c>
      <c r="K1529" s="51" t="str">
        <f>IF(Inventaires!I1530="","",Inventaires!I1530)</f>
        <v/>
      </c>
      <c r="L1529" s="37" t="str">
        <f t="shared" si="143"/>
        <v/>
      </c>
    </row>
    <row r="1530" spans="1:12" x14ac:dyDescent="0.3">
      <c r="A1530" s="53" t="str">
        <f t="shared" ca="1" si="141"/>
        <v/>
      </c>
      <c r="B1530" s="54" t="str">
        <f t="shared" ca="1" si="142"/>
        <v/>
      </c>
      <c r="D1530" s="52" t="str">
        <f>IF(Inventaires!H1531="","",Inventaires!H1531)</f>
        <v/>
      </c>
      <c r="E1530" s="37" t="str">
        <f t="shared" si="138"/>
        <v/>
      </c>
      <c r="F1530" s="37" t="str">
        <f>IF(OR(Inventaires!H1531="",Rapport!A$2&lt;&gt;Inventaires!H1531),"",Inventaires!I1531)</f>
        <v/>
      </c>
      <c r="G1530" s="37" t="str">
        <f t="shared" si="139"/>
        <v/>
      </c>
      <c r="H1530" s="37" t="str">
        <f>IF(OR(F1530&lt;&gt;Rapport!$C$1,F1530=""),"",ROW())</f>
        <v/>
      </c>
      <c r="I1530" s="52" t="str">
        <f ca="1">IF(COUNTIF($I$3:I1529,F1530)&lt;1,F1530,"")</f>
        <v/>
      </c>
      <c r="J1530" s="37" t="str">
        <f t="shared" ca="1" si="140"/>
        <v/>
      </c>
      <c r="K1530" s="51" t="str">
        <f>IF(Inventaires!I1531="","",Inventaires!I1531)</f>
        <v/>
      </c>
      <c r="L1530" s="37" t="str">
        <f t="shared" si="143"/>
        <v/>
      </c>
    </row>
    <row r="1531" spans="1:12" x14ac:dyDescent="0.3">
      <c r="A1531" s="53" t="str">
        <f t="shared" ca="1" si="141"/>
        <v/>
      </c>
      <c r="B1531" s="54" t="str">
        <f t="shared" ca="1" si="142"/>
        <v/>
      </c>
      <c r="D1531" s="52" t="str">
        <f>IF(Inventaires!H1532="","",Inventaires!H1532)</f>
        <v/>
      </c>
      <c r="E1531" s="37" t="str">
        <f t="shared" si="138"/>
        <v/>
      </c>
      <c r="F1531" s="37" t="str">
        <f>IF(OR(Inventaires!H1532="",Rapport!A$2&lt;&gt;Inventaires!H1532),"",Inventaires!I1532)</f>
        <v/>
      </c>
      <c r="G1531" s="37" t="str">
        <f t="shared" si="139"/>
        <v/>
      </c>
      <c r="H1531" s="37" t="str">
        <f>IF(OR(F1531&lt;&gt;Rapport!$C$1,F1531=""),"",ROW())</f>
        <v/>
      </c>
      <c r="I1531" s="52" t="str">
        <f ca="1">IF(COUNTIF($I$3:I1530,F1531)&lt;1,F1531,"")</f>
        <v/>
      </c>
      <c r="J1531" s="37" t="str">
        <f t="shared" ca="1" si="140"/>
        <v/>
      </c>
      <c r="K1531" s="51" t="str">
        <f>IF(Inventaires!I1532="","",Inventaires!I1532)</f>
        <v/>
      </c>
      <c r="L1531" s="37" t="str">
        <f t="shared" si="143"/>
        <v/>
      </c>
    </row>
    <row r="1532" spans="1:12" x14ac:dyDescent="0.3">
      <c r="A1532" s="53" t="str">
        <f t="shared" ca="1" si="141"/>
        <v/>
      </c>
      <c r="B1532" s="54" t="str">
        <f t="shared" ca="1" si="142"/>
        <v/>
      </c>
      <c r="D1532" s="52" t="str">
        <f>IF(Inventaires!H1533="","",Inventaires!H1533)</f>
        <v/>
      </c>
      <c r="E1532" s="37" t="str">
        <f t="shared" si="138"/>
        <v/>
      </c>
      <c r="F1532" s="37" t="str">
        <f>IF(OR(Inventaires!H1533="",Rapport!A$2&lt;&gt;Inventaires!H1533),"",Inventaires!I1533)</f>
        <v/>
      </c>
      <c r="G1532" s="37" t="str">
        <f t="shared" si="139"/>
        <v/>
      </c>
      <c r="H1532" s="37" t="str">
        <f>IF(OR(F1532&lt;&gt;Rapport!$C$1,F1532=""),"",ROW())</f>
        <v/>
      </c>
      <c r="I1532" s="52" t="str">
        <f ca="1">IF(COUNTIF($I$3:I1531,F1532)&lt;1,F1532,"")</f>
        <v/>
      </c>
      <c r="J1532" s="37" t="str">
        <f t="shared" ca="1" si="140"/>
        <v/>
      </c>
      <c r="K1532" s="51" t="str">
        <f>IF(Inventaires!I1533="","",Inventaires!I1533)</f>
        <v/>
      </c>
      <c r="L1532" s="37" t="str">
        <f t="shared" si="143"/>
        <v/>
      </c>
    </row>
    <row r="1533" spans="1:12" x14ac:dyDescent="0.3">
      <c r="A1533" s="53" t="str">
        <f t="shared" ca="1" si="141"/>
        <v/>
      </c>
      <c r="B1533" s="54" t="str">
        <f t="shared" ca="1" si="142"/>
        <v/>
      </c>
      <c r="D1533" s="52" t="str">
        <f>IF(Inventaires!H1534="","",Inventaires!H1534)</f>
        <v/>
      </c>
      <c r="E1533" s="37" t="str">
        <f t="shared" si="138"/>
        <v/>
      </c>
      <c r="F1533" s="37" t="str">
        <f>IF(OR(Inventaires!H1534="",Rapport!A$2&lt;&gt;Inventaires!H1534),"",Inventaires!I1534)</f>
        <v/>
      </c>
      <c r="G1533" s="37" t="str">
        <f t="shared" si="139"/>
        <v/>
      </c>
      <c r="H1533" s="37" t="str">
        <f>IF(OR(F1533&lt;&gt;Rapport!$C$1,F1533=""),"",ROW())</f>
        <v/>
      </c>
      <c r="I1533" s="52" t="str">
        <f ca="1">IF(COUNTIF($I$3:I1532,F1533)&lt;1,F1533,"")</f>
        <v/>
      </c>
      <c r="J1533" s="37" t="str">
        <f t="shared" ca="1" si="140"/>
        <v/>
      </c>
      <c r="K1533" s="51" t="str">
        <f>IF(Inventaires!I1534="","",Inventaires!I1534)</f>
        <v/>
      </c>
      <c r="L1533" s="37" t="str">
        <f t="shared" si="143"/>
        <v/>
      </c>
    </row>
    <row r="1534" spans="1:12" x14ac:dyDescent="0.3">
      <c r="A1534" s="53" t="str">
        <f t="shared" ca="1" si="141"/>
        <v/>
      </c>
      <c r="B1534" s="54" t="str">
        <f t="shared" ca="1" si="142"/>
        <v/>
      </c>
      <c r="D1534" s="52" t="str">
        <f>IF(Inventaires!H1535="","",Inventaires!H1535)</f>
        <v/>
      </c>
      <c r="E1534" s="37" t="str">
        <f t="shared" si="138"/>
        <v/>
      </c>
      <c r="F1534" s="37" t="str">
        <f>IF(OR(Inventaires!H1535="",Rapport!A$2&lt;&gt;Inventaires!H1535),"",Inventaires!I1535)</f>
        <v/>
      </c>
      <c r="G1534" s="37" t="str">
        <f t="shared" si="139"/>
        <v/>
      </c>
      <c r="H1534" s="37" t="str">
        <f>IF(OR(F1534&lt;&gt;Rapport!$C$1,F1534=""),"",ROW())</f>
        <v/>
      </c>
      <c r="I1534" s="52" t="str">
        <f ca="1">IF(COUNTIF($I$3:I1533,F1534)&lt;1,F1534,"")</f>
        <v/>
      </c>
      <c r="J1534" s="37" t="str">
        <f t="shared" ca="1" si="140"/>
        <v/>
      </c>
      <c r="K1534" s="51" t="str">
        <f>IF(Inventaires!I1535="","",Inventaires!I1535)</f>
        <v/>
      </c>
      <c r="L1534" s="37" t="str">
        <f t="shared" si="143"/>
        <v/>
      </c>
    </row>
    <row r="1535" spans="1:12" x14ac:dyDescent="0.3">
      <c r="A1535" s="53" t="str">
        <f t="shared" ca="1" si="141"/>
        <v/>
      </c>
      <c r="B1535" s="54" t="str">
        <f t="shared" ca="1" si="142"/>
        <v/>
      </c>
      <c r="D1535" s="52" t="str">
        <f>IF(Inventaires!H1536="","",Inventaires!H1536)</f>
        <v/>
      </c>
      <c r="E1535" s="37" t="str">
        <f t="shared" si="138"/>
        <v/>
      </c>
      <c r="F1535" s="37" t="str">
        <f>IF(OR(Inventaires!H1536="",Rapport!A$2&lt;&gt;Inventaires!H1536),"",Inventaires!I1536)</f>
        <v/>
      </c>
      <c r="G1535" s="37" t="str">
        <f t="shared" si="139"/>
        <v/>
      </c>
      <c r="H1535" s="37" t="str">
        <f>IF(OR(F1535&lt;&gt;Rapport!$C$1,F1535=""),"",ROW())</f>
        <v/>
      </c>
      <c r="I1535" s="52" t="str">
        <f ca="1">IF(COUNTIF($I$3:I1534,F1535)&lt;1,F1535,"")</f>
        <v/>
      </c>
      <c r="J1535" s="37" t="str">
        <f t="shared" ca="1" si="140"/>
        <v/>
      </c>
      <c r="K1535" s="51" t="str">
        <f>IF(Inventaires!I1536="","",Inventaires!I1536)</f>
        <v/>
      </c>
      <c r="L1535" s="37" t="str">
        <f t="shared" si="143"/>
        <v/>
      </c>
    </row>
    <row r="1536" spans="1:12" x14ac:dyDescent="0.3">
      <c r="A1536" s="53" t="str">
        <f t="shared" ca="1" si="141"/>
        <v/>
      </c>
      <c r="B1536" s="54" t="str">
        <f t="shared" ca="1" si="142"/>
        <v/>
      </c>
      <c r="D1536" s="52" t="str">
        <f>IF(Inventaires!H1537="","",Inventaires!H1537)</f>
        <v/>
      </c>
      <c r="E1536" s="37" t="str">
        <f t="shared" si="138"/>
        <v/>
      </c>
      <c r="F1536" s="37" t="str">
        <f>IF(OR(Inventaires!H1537="",Rapport!A$2&lt;&gt;Inventaires!H1537),"",Inventaires!I1537)</f>
        <v/>
      </c>
      <c r="G1536" s="37" t="str">
        <f t="shared" si="139"/>
        <v/>
      </c>
      <c r="H1536" s="37" t="str">
        <f>IF(OR(F1536&lt;&gt;Rapport!$C$1,F1536=""),"",ROW())</f>
        <v/>
      </c>
      <c r="I1536" s="52" t="str">
        <f ca="1">IF(COUNTIF($I$3:I1535,F1536)&lt;1,F1536,"")</f>
        <v/>
      </c>
      <c r="J1536" s="37" t="str">
        <f t="shared" ca="1" si="140"/>
        <v/>
      </c>
      <c r="K1536" s="51" t="str">
        <f>IF(Inventaires!I1537="","",Inventaires!I1537)</f>
        <v/>
      </c>
      <c r="L1536" s="37" t="str">
        <f t="shared" si="143"/>
        <v/>
      </c>
    </row>
    <row r="1537" spans="1:12" x14ac:dyDescent="0.3">
      <c r="A1537" s="53" t="str">
        <f t="shared" ca="1" si="141"/>
        <v/>
      </c>
      <c r="B1537" s="54" t="str">
        <f t="shared" ca="1" si="142"/>
        <v/>
      </c>
      <c r="D1537" s="52" t="str">
        <f>IF(Inventaires!H1538="","",Inventaires!H1538)</f>
        <v/>
      </c>
      <c r="E1537" s="37" t="str">
        <f t="shared" si="138"/>
        <v/>
      </c>
      <c r="F1537" s="37" t="str">
        <f>IF(OR(Inventaires!H1538="",Rapport!A$2&lt;&gt;Inventaires!H1538),"",Inventaires!I1538)</f>
        <v/>
      </c>
      <c r="G1537" s="37" t="str">
        <f t="shared" si="139"/>
        <v/>
      </c>
      <c r="H1537" s="37" t="str">
        <f>IF(OR(F1537&lt;&gt;Rapport!$C$1,F1537=""),"",ROW())</f>
        <v/>
      </c>
      <c r="I1537" s="52" t="str">
        <f ca="1">IF(COUNTIF($I$3:I1536,F1537)&lt;1,F1537,"")</f>
        <v/>
      </c>
      <c r="J1537" s="37" t="str">
        <f t="shared" ca="1" si="140"/>
        <v/>
      </c>
      <c r="K1537" s="51" t="str">
        <f>IF(Inventaires!I1538="","",Inventaires!I1538)</f>
        <v/>
      </c>
      <c r="L1537" s="37" t="str">
        <f t="shared" si="143"/>
        <v/>
      </c>
    </row>
    <row r="1538" spans="1:12" x14ac:dyDescent="0.3">
      <c r="A1538" s="53" t="str">
        <f t="shared" ca="1" si="141"/>
        <v/>
      </c>
      <c r="B1538" s="54" t="str">
        <f t="shared" ca="1" si="142"/>
        <v/>
      </c>
      <c r="D1538" s="52" t="str">
        <f>IF(Inventaires!H1539="","",Inventaires!H1539)</f>
        <v/>
      </c>
      <c r="E1538" s="37" t="str">
        <f t="shared" ref="E1538:E1601" si="144">IF(OR(D1538="",D1538=D1539),"",ROW())</f>
        <v/>
      </c>
      <c r="F1538" s="37" t="str">
        <f>IF(OR(Inventaires!H1539="",Rapport!A$2&lt;&gt;Inventaires!H1539),"",Inventaires!I1539)</f>
        <v/>
      </c>
      <c r="G1538" s="37" t="str">
        <f t="shared" ref="G1538:G1601" si="145">IF(F1538="","",ROW())</f>
        <v/>
      </c>
      <c r="H1538" s="37" t="str">
        <f>IF(OR(F1538&lt;&gt;Rapport!$C$1,F1538=""),"",ROW())</f>
        <v/>
      </c>
      <c r="I1538" s="52" t="str">
        <f ca="1">IF(COUNTIF($I$3:I1537,F1538)&lt;1,F1538,"")</f>
        <v/>
      </c>
      <c r="J1538" s="37" t="str">
        <f t="shared" ref="J1538:J1601" ca="1" si="146">IF(OR(I1538=0,I1538&lt;&gt;""),ROW(),"")</f>
        <v/>
      </c>
      <c r="K1538" s="51" t="str">
        <f>IF(Inventaires!I1539="","",Inventaires!I1539)</f>
        <v/>
      </c>
      <c r="L1538" s="37" t="str">
        <f t="shared" si="143"/>
        <v/>
      </c>
    </row>
    <row r="1539" spans="1:12" x14ac:dyDescent="0.3">
      <c r="A1539" s="53" t="str">
        <f t="shared" ref="A1539:A1602" ca="1" si="147">IF(ISERROR(SMALL(E$2:E$2500,ROW()-1)),"",INDIRECT("D"&amp;SMALL(E$2:E$2500,ROW()-1)))</f>
        <v/>
      </c>
      <c r="B1539" s="54" t="str">
        <f t="shared" ref="B1539:B1602" ca="1" si="148">IF(ISERROR(SMALL(L$1:L$2500,ROW()-1)),"",INDIRECT("K"&amp;SMALL(L$1:L$2500,ROW()-1)))</f>
        <v/>
      </c>
      <c r="D1539" s="52" t="str">
        <f>IF(Inventaires!H1540="","",Inventaires!H1540)</f>
        <v/>
      </c>
      <c r="E1539" s="37" t="str">
        <f t="shared" si="144"/>
        <v/>
      </c>
      <c r="F1539" s="37" t="str">
        <f>IF(OR(Inventaires!H1540="",Rapport!A$2&lt;&gt;Inventaires!H1540),"",Inventaires!I1540)</f>
        <v/>
      </c>
      <c r="G1539" s="37" t="str">
        <f t="shared" si="145"/>
        <v/>
      </c>
      <c r="H1539" s="37" t="str">
        <f>IF(OR(F1539&lt;&gt;Rapport!$C$1,F1539=""),"",ROW())</f>
        <v/>
      </c>
      <c r="I1539" s="52" t="str">
        <f ca="1">IF(COUNTIF($I$3:I1538,F1539)&lt;1,F1539,"")</f>
        <v/>
      </c>
      <c r="J1539" s="37" t="str">
        <f t="shared" ca="1" si="146"/>
        <v/>
      </c>
      <c r="K1539" s="51" t="str">
        <f>IF(Inventaires!I1540="","",Inventaires!I1540)</f>
        <v/>
      </c>
      <c r="L1539" s="37" t="str">
        <f t="shared" ref="L1539:L1602" si="149">IF(OR(K1539="",K1539=K1540),"",ROW())</f>
        <v/>
      </c>
    </row>
    <row r="1540" spans="1:12" x14ac:dyDescent="0.3">
      <c r="A1540" s="53" t="str">
        <f t="shared" ca="1" si="147"/>
        <v/>
      </c>
      <c r="B1540" s="54" t="str">
        <f t="shared" ca="1" si="148"/>
        <v/>
      </c>
      <c r="D1540" s="52" t="str">
        <f>IF(Inventaires!H1541="","",Inventaires!H1541)</f>
        <v/>
      </c>
      <c r="E1540" s="37" t="str">
        <f t="shared" si="144"/>
        <v/>
      </c>
      <c r="F1540" s="37" t="str">
        <f>IF(OR(Inventaires!H1541="",Rapport!A$2&lt;&gt;Inventaires!H1541),"",Inventaires!I1541)</f>
        <v/>
      </c>
      <c r="G1540" s="37" t="str">
        <f t="shared" si="145"/>
        <v/>
      </c>
      <c r="H1540" s="37" t="str">
        <f>IF(OR(F1540&lt;&gt;Rapport!$C$1,F1540=""),"",ROW())</f>
        <v/>
      </c>
      <c r="I1540" s="52" t="str">
        <f ca="1">IF(COUNTIF($I$3:I1539,F1540)&lt;1,F1540,"")</f>
        <v/>
      </c>
      <c r="J1540" s="37" t="str">
        <f t="shared" ca="1" si="146"/>
        <v/>
      </c>
      <c r="K1540" s="51" t="str">
        <f>IF(Inventaires!I1541="","",Inventaires!I1541)</f>
        <v/>
      </c>
      <c r="L1540" s="37" t="str">
        <f t="shared" si="149"/>
        <v/>
      </c>
    </row>
    <row r="1541" spans="1:12" x14ac:dyDescent="0.3">
      <c r="A1541" s="53" t="str">
        <f t="shared" ca="1" si="147"/>
        <v/>
      </c>
      <c r="B1541" s="54" t="str">
        <f t="shared" ca="1" si="148"/>
        <v/>
      </c>
      <c r="D1541" s="52" t="str">
        <f>IF(Inventaires!H1542="","",Inventaires!H1542)</f>
        <v/>
      </c>
      <c r="E1541" s="37" t="str">
        <f t="shared" si="144"/>
        <v/>
      </c>
      <c r="F1541" s="37" t="str">
        <f>IF(OR(Inventaires!H1542="",Rapport!A$2&lt;&gt;Inventaires!H1542),"",Inventaires!I1542)</f>
        <v/>
      </c>
      <c r="G1541" s="37" t="str">
        <f t="shared" si="145"/>
        <v/>
      </c>
      <c r="H1541" s="37" t="str">
        <f>IF(OR(F1541&lt;&gt;Rapport!$C$1,F1541=""),"",ROW())</f>
        <v/>
      </c>
      <c r="I1541" s="52" t="str">
        <f ca="1">IF(COUNTIF($I$3:I1540,F1541)&lt;1,F1541,"")</f>
        <v/>
      </c>
      <c r="J1541" s="37" t="str">
        <f t="shared" ca="1" si="146"/>
        <v/>
      </c>
      <c r="K1541" s="51" t="str">
        <f>IF(Inventaires!I1542="","",Inventaires!I1542)</f>
        <v/>
      </c>
      <c r="L1541" s="37" t="str">
        <f t="shared" si="149"/>
        <v/>
      </c>
    </row>
    <row r="1542" spans="1:12" x14ac:dyDescent="0.3">
      <c r="A1542" s="53" t="str">
        <f t="shared" ca="1" si="147"/>
        <v/>
      </c>
      <c r="B1542" s="54" t="str">
        <f t="shared" ca="1" si="148"/>
        <v/>
      </c>
      <c r="D1542" s="52" t="str">
        <f>IF(Inventaires!H1543="","",Inventaires!H1543)</f>
        <v/>
      </c>
      <c r="E1542" s="37" t="str">
        <f t="shared" si="144"/>
        <v/>
      </c>
      <c r="F1542" s="37" t="str">
        <f>IF(OR(Inventaires!H1543="",Rapport!A$2&lt;&gt;Inventaires!H1543),"",Inventaires!I1543)</f>
        <v/>
      </c>
      <c r="G1542" s="37" t="str">
        <f t="shared" si="145"/>
        <v/>
      </c>
      <c r="H1542" s="37" t="str">
        <f>IF(OR(F1542&lt;&gt;Rapport!$C$1,F1542=""),"",ROW())</f>
        <v/>
      </c>
      <c r="I1542" s="52" t="str">
        <f ca="1">IF(COUNTIF($I$3:I1541,F1542)&lt;1,F1542,"")</f>
        <v/>
      </c>
      <c r="J1542" s="37" t="str">
        <f t="shared" ca="1" si="146"/>
        <v/>
      </c>
      <c r="K1542" s="51" t="str">
        <f>IF(Inventaires!I1543="","",Inventaires!I1543)</f>
        <v/>
      </c>
      <c r="L1542" s="37" t="str">
        <f t="shared" si="149"/>
        <v/>
      </c>
    </row>
    <row r="1543" spans="1:12" x14ac:dyDescent="0.3">
      <c r="A1543" s="53" t="str">
        <f t="shared" ca="1" si="147"/>
        <v/>
      </c>
      <c r="B1543" s="54" t="str">
        <f t="shared" ca="1" si="148"/>
        <v/>
      </c>
      <c r="D1543" s="52" t="str">
        <f>IF(Inventaires!H1544="","",Inventaires!H1544)</f>
        <v/>
      </c>
      <c r="E1543" s="37" t="str">
        <f t="shared" si="144"/>
        <v/>
      </c>
      <c r="F1543" s="37" t="str">
        <f>IF(OR(Inventaires!H1544="",Rapport!A$2&lt;&gt;Inventaires!H1544),"",Inventaires!I1544)</f>
        <v/>
      </c>
      <c r="G1543" s="37" t="str">
        <f t="shared" si="145"/>
        <v/>
      </c>
      <c r="H1543" s="37" t="str">
        <f>IF(OR(F1543&lt;&gt;Rapport!$C$1,F1543=""),"",ROW())</f>
        <v/>
      </c>
      <c r="I1543" s="52" t="str">
        <f ca="1">IF(COUNTIF($I$3:I1542,F1543)&lt;1,F1543,"")</f>
        <v/>
      </c>
      <c r="J1543" s="37" t="str">
        <f t="shared" ca="1" si="146"/>
        <v/>
      </c>
      <c r="K1543" s="51" t="str">
        <f>IF(Inventaires!I1544="","",Inventaires!I1544)</f>
        <v/>
      </c>
      <c r="L1543" s="37" t="str">
        <f t="shared" si="149"/>
        <v/>
      </c>
    </row>
    <row r="1544" spans="1:12" x14ac:dyDescent="0.3">
      <c r="A1544" s="53" t="str">
        <f t="shared" ca="1" si="147"/>
        <v/>
      </c>
      <c r="B1544" s="54" t="str">
        <f t="shared" ca="1" si="148"/>
        <v/>
      </c>
      <c r="D1544" s="52" t="str">
        <f>IF(Inventaires!H1545="","",Inventaires!H1545)</f>
        <v/>
      </c>
      <c r="E1544" s="37" t="str">
        <f t="shared" si="144"/>
        <v/>
      </c>
      <c r="F1544" s="37" t="str">
        <f>IF(OR(Inventaires!H1545="",Rapport!A$2&lt;&gt;Inventaires!H1545),"",Inventaires!I1545)</f>
        <v/>
      </c>
      <c r="G1544" s="37" t="str">
        <f t="shared" si="145"/>
        <v/>
      </c>
      <c r="H1544" s="37" t="str">
        <f>IF(OR(F1544&lt;&gt;Rapport!$C$1,F1544=""),"",ROW())</f>
        <v/>
      </c>
      <c r="I1544" s="52" t="str">
        <f ca="1">IF(COUNTIF($I$3:I1543,F1544)&lt;1,F1544,"")</f>
        <v/>
      </c>
      <c r="J1544" s="37" t="str">
        <f t="shared" ca="1" si="146"/>
        <v/>
      </c>
      <c r="K1544" s="51" t="str">
        <f>IF(Inventaires!I1545="","",Inventaires!I1545)</f>
        <v/>
      </c>
      <c r="L1544" s="37" t="str">
        <f t="shared" si="149"/>
        <v/>
      </c>
    </row>
    <row r="1545" spans="1:12" x14ac:dyDescent="0.3">
      <c r="A1545" s="53" t="str">
        <f t="shared" ca="1" si="147"/>
        <v/>
      </c>
      <c r="B1545" s="54" t="str">
        <f t="shared" ca="1" si="148"/>
        <v/>
      </c>
      <c r="D1545" s="52" t="str">
        <f>IF(Inventaires!H1546="","",Inventaires!H1546)</f>
        <v/>
      </c>
      <c r="E1545" s="37" t="str">
        <f t="shared" si="144"/>
        <v/>
      </c>
      <c r="F1545" s="37" t="str">
        <f>IF(OR(Inventaires!H1546="",Rapport!A$2&lt;&gt;Inventaires!H1546),"",Inventaires!I1546)</f>
        <v/>
      </c>
      <c r="G1545" s="37" t="str">
        <f t="shared" si="145"/>
        <v/>
      </c>
      <c r="H1545" s="37" t="str">
        <f>IF(OR(F1545&lt;&gt;Rapport!$C$1,F1545=""),"",ROW())</f>
        <v/>
      </c>
      <c r="I1545" s="52" t="str">
        <f ca="1">IF(COUNTIF($I$3:I1544,F1545)&lt;1,F1545,"")</f>
        <v/>
      </c>
      <c r="J1545" s="37" t="str">
        <f t="shared" ca="1" si="146"/>
        <v/>
      </c>
      <c r="K1545" s="51" t="str">
        <f>IF(Inventaires!I1546="","",Inventaires!I1546)</f>
        <v/>
      </c>
      <c r="L1545" s="37" t="str">
        <f t="shared" si="149"/>
        <v/>
      </c>
    </row>
    <row r="1546" spans="1:12" x14ac:dyDescent="0.3">
      <c r="A1546" s="53" t="str">
        <f t="shared" ca="1" si="147"/>
        <v/>
      </c>
      <c r="B1546" s="54" t="str">
        <f t="shared" ca="1" si="148"/>
        <v/>
      </c>
      <c r="D1546" s="52" t="str">
        <f>IF(Inventaires!H1547="","",Inventaires!H1547)</f>
        <v/>
      </c>
      <c r="E1546" s="37" t="str">
        <f t="shared" si="144"/>
        <v/>
      </c>
      <c r="F1546" s="37" t="str">
        <f>IF(OR(Inventaires!H1547="",Rapport!A$2&lt;&gt;Inventaires!H1547),"",Inventaires!I1547)</f>
        <v/>
      </c>
      <c r="G1546" s="37" t="str">
        <f t="shared" si="145"/>
        <v/>
      </c>
      <c r="H1546" s="37" t="str">
        <f>IF(OR(F1546&lt;&gt;Rapport!$C$1,F1546=""),"",ROW())</f>
        <v/>
      </c>
      <c r="I1546" s="52" t="str">
        <f ca="1">IF(COUNTIF($I$3:I1545,F1546)&lt;1,F1546,"")</f>
        <v/>
      </c>
      <c r="J1546" s="37" t="str">
        <f t="shared" ca="1" si="146"/>
        <v/>
      </c>
      <c r="K1546" s="51" t="str">
        <f>IF(Inventaires!I1547="","",Inventaires!I1547)</f>
        <v/>
      </c>
      <c r="L1546" s="37" t="str">
        <f t="shared" si="149"/>
        <v/>
      </c>
    </row>
    <row r="1547" spans="1:12" x14ac:dyDescent="0.3">
      <c r="A1547" s="53" t="str">
        <f t="shared" ca="1" si="147"/>
        <v/>
      </c>
      <c r="B1547" s="54" t="str">
        <f t="shared" ca="1" si="148"/>
        <v/>
      </c>
      <c r="D1547" s="52" t="str">
        <f>IF(Inventaires!H1548="","",Inventaires!H1548)</f>
        <v/>
      </c>
      <c r="E1547" s="37" t="str">
        <f t="shared" si="144"/>
        <v/>
      </c>
      <c r="F1547" s="37" t="str">
        <f>IF(OR(Inventaires!H1548="",Rapport!A$2&lt;&gt;Inventaires!H1548),"",Inventaires!I1548)</f>
        <v/>
      </c>
      <c r="G1547" s="37" t="str">
        <f t="shared" si="145"/>
        <v/>
      </c>
      <c r="H1547" s="37" t="str">
        <f>IF(OR(F1547&lt;&gt;Rapport!$C$1,F1547=""),"",ROW())</f>
        <v/>
      </c>
      <c r="I1547" s="52" t="str">
        <f ca="1">IF(COUNTIF($I$3:I1546,F1547)&lt;1,F1547,"")</f>
        <v/>
      </c>
      <c r="J1547" s="37" t="str">
        <f t="shared" ca="1" si="146"/>
        <v/>
      </c>
      <c r="K1547" s="51" t="str">
        <f>IF(Inventaires!I1548="","",Inventaires!I1548)</f>
        <v/>
      </c>
      <c r="L1547" s="37" t="str">
        <f t="shared" si="149"/>
        <v/>
      </c>
    </row>
    <row r="1548" spans="1:12" x14ac:dyDescent="0.3">
      <c r="A1548" s="53" t="str">
        <f t="shared" ca="1" si="147"/>
        <v/>
      </c>
      <c r="B1548" s="54" t="str">
        <f t="shared" ca="1" si="148"/>
        <v/>
      </c>
      <c r="D1548" s="52" t="str">
        <f>IF(Inventaires!H1549="","",Inventaires!H1549)</f>
        <v/>
      </c>
      <c r="E1548" s="37" t="str">
        <f t="shared" si="144"/>
        <v/>
      </c>
      <c r="F1548" s="37" t="str">
        <f>IF(OR(Inventaires!H1549="",Rapport!A$2&lt;&gt;Inventaires!H1549),"",Inventaires!I1549)</f>
        <v/>
      </c>
      <c r="G1548" s="37" t="str">
        <f t="shared" si="145"/>
        <v/>
      </c>
      <c r="H1548" s="37" t="str">
        <f>IF(OR(F1548&lt;&gt;Rapport!$C$1,F1548=""),"",ROW())</f>
        <v/>
      </c>
      <c r="I1548" s="52" t="str">
        <f ca="1">IF(COUNTIF($I$3:I1547,F1548)&lt;1,F1548,"")</f>
        <v/>
      </c>
      <c r="J1548" s="37" t="str">
        <f t="shared" ca="1" si="146"/>
        <v/>
      </c>
      <c r="K1548" s="51" t="str">
        <f>IF(Inventaires!I1549="","",Inventaires!I1549)</f>
        <v/>
      </c>
      <c r="L1548" s="37" t="str">
        <f t="shared" si="149"/>
        <v/>
      </c>
    </row>
    <row r="1549" spans="1:12" x14ac:dyDescent="0.3">
      <c r="A1549" s="53" t="str">
        <f t="shared" ca="1" si="147"/>
        <v/>
      </c>
      <c r="B1549" s="54" t="str">
        <f t="shared" ca="1" si="148"/>
        <v/>
      </c>
      <c r="D1549" s="52" t="str">
        <f>IF(Inventaires!H1550="","",Inventaires!H1550)</f>
        <v/>
      </c>
      <c r="E1549" s="37" t="str">
        <f t="shared" si="144"/>
        <v/>
      </c>
      <c r="F1549" s="37" t="str">
        <f>IF(OR(Inventaires!H1550="",Rapport!A$2&lt;&gt;Inventaires!H1550),"",Inventaires!I1550)</f>
        <v/>
      </c>
      <c r="G1549" s="37" t="str">
        <f t="shared" si="145"/>
        <v/>
      </c>
      <c r="H1549" s="37" t="str">
        <f>IF(OR(F1549&lt;&gt;Rapport!$C$1,F1549=""),"",ROW())</f>
        <v/>
      </c>
      <c r="I1549" s="52" t="str">
        <f ca="1">IF(COUNTIF($I$3:I1548,F1549)&lt;1,F1549,"")</f>
        <v/>
      </c>
      <c r="J1549" s="37" t="str">
        <f t="shared" ca="1" si="146"/>
        <v/>
      </c>
      <c r="K1549" s="51" t="str">
        <f>IF(Inventaires!I1550="","",Inventaires!I1550)</f>
        <v/>
      </c>
      <c r="L1549" s="37" t="str">
        <f t="shared" si="149"/>
        <v/>
      </c>
    </row>
    <row r="1550" spans="1:12" x14ac:dyDescent="0.3">
      <c r="A1550" s="53" t="str">
        <f t="shared" ca="1" si="147"/>
        <v/>
      </c>
      <c r="B1550" s="54" t="str">
        <f t="shared" ca="1" si="148"/>
        <v/>
      </c>
      <c r="D1550" s="52" t="str">
        <f>IF(Inventaires!H1551="","",Inventaires!H1551)</f>
        <v/>
      </c>
      <c r="E1550" s="37" t="str">
        <f t="shared" si="144"/>
        <v/>
      </c>
      <c r="F1550" s="37" t="str">
        <f>IF(OR(Inventaires!H1551="",Rapport!A$2&lt;&gt;Inventaires!H1551),"",Inventaires!I1551)</f>
        <v/>
      </c>
      <c r="G1550" s="37" t="str">
        <f t="shared" si="145"/>
        <v/>
      </c>
      <c r="H1550" s="37" t="str">
        <f>IF(OR(F1550&lt;&gt;Rapport!$C$1,F1550=""),"",ROW())</f>
        <v/>
      </c>
      <c r="I1550" s="52" t="str">
        <f ca="1">IF(COUNTIF($I$3:I1549,F1550)&lt;1,F1550,"")</f>
        <v/>
      </c>
      <c r="J1550" s="37" t="str">
        <f t="shared" ca="1" si="146"/>
        <v/>
      </c>
      <c r="K1550" s="51" t="str">
        <f>IF(Inventaires!I1551="","",Inventaires!I1551)</f>
        <v/>
      </c>
      <c r="L1550" s="37" t="str">
        <f t="shared" si="149"/>
        <v/>
      </c>
    </row>
    <row r="1551" spans="1:12" x14ac:dyDescent="0.3">
      <c r="A1551" s="53" t="str">
        <f t="shared" ca="1" si="147"/>
        <v/>
      </c>
      <c r="B1551" s="54" t="str">
        <f t="shared" ca="1" si="148"/>
        <v/>
      </c>
      <c r="D1551" s="52" t="str">
        <f>IF(Inventaires!H1552="","",Inventaires!H1552)</f>
        <v/>
      </c>
      <c r="E1551" s="37" t="str">
        <f t="shared" si="144"/>
        <v/>
      </c>
      <c r="F1551" s="37" t="str">
        <f>IF(OR(Inventaires!H1552="",Rapport!A$2&lt;&gt;Inventaires!H1552),"",Inventaires!I1552)</f>
        <v/>
      </c>
      <c r="G1551" s="37" t="str">
        <f t="shared" si="145"/>
        <v/>
      </c>
      <c r="H1551" s="37" t="str">
        <f>IF(OR(F1551&lt;&gt;Rapport!$C$1,F1551=""),"",ROW())</f>
        <v/>
      </c>
      <c r="I1551" s="52" t="str">
        <f ca="1">IF(COUNTIF($I$3:I1550,F1551)&lt;1,F1551,"")</f>
        <v/>
      </c>
      <c r="J1551" s="37" t="str">
        <f t="shared" ca="1" si="146"/>
        <v/>
      </c>
      <c r="K1551" s="51" t="str">
        <f>IF(Inventaires!I1552="","",Inventaires!I1552)</f>
        <v/>
      </c>
      <c r="L1551" s="37" t="str">
        <f t="shared" si="149"/>
        <v/>
      </c>
    </row>
    <row r="1552" spans="1:12" x14ac:dyDescent="0.3">
      <c r="A1552" s="53" t="str">
        <f t="shared" ca="1" si="147"/>
        <v/>
      </c>
      <c r="B1552" s="54" t="str">
        <f t="shared" ca="1" si="148"/>
        <v/>
      </c>
      <c r="D1552" s="52" t="str">
        <f>IF(Inventaires!H1553="","",Inventaires!H1553)</f>
        <v/>
      </c>
      <c r="E1552" s="37" t="str">
        <f t="shared" si="144"/>
        <v/>
      </c>
      <c r="F1552" s="37" t="str">
        <f>IF(OR(Inventaires!H1553="",Rapport!A$2&lt;&gt;Inventaires!H1553),"",Inventaires!I1553)</f>
        <v/>
      </c>
      <c r="G1552" s="37" t="str">
        <f t="shared" si="145"/>
        <v/>
      </c>
      <c r="H1552" s="37" t="str">
        <f>IF(OR(F1552&lt;&gt;Rapport!$C$1,F1552=""),"",ROW())</f>
        <v/>
      </c>
      <c r="I1552" s="52" t="str">
        <f ca="1">IF(COUNTIF($I$3:I1551,F1552)&lt;1,F1552,"")</f>
        <v/>
      </c>
      <c r="J1552" s="37" t="str">
        <f t="shared" ca="1" si="146"/>
        <v/>
      </c>
      <c r="K1552" s="51" t="str">
        <f>IF(Inventaires!I1553="","",Inventaires!I1553)</f>
        <v/>
      </c>
      <c r="L1552" s="37" t="str">
        <f t="shared" si="149"/>
        <v/>
      </c>
    </row>
    <row r="1553" spans="1:12" x14ac:dyDescent="0.3">
      <c r="A1553" s="53" t="str">
        <f t="shared" ca="1" si="147"/>
        <v/>
      </c>
      <c r="B1553" s="54" t="str">
        <f t="shared" ca="1" si="148"/>
        <v/>
      </c>
      <c r="D1553" s="52" t="str">
        <f>IF(Inventaires!H1554="","",Inventaires!H1554)</f>
        <v/>
      </c>
      <c r="E1553" s="37" t="str">
        <f t="shared" si="144"/>
        <v/>
      </c>
      <c r="F1553" s="37" t="str">
        <f>IF(OR(Inventaires!H1554="",Rapport!A$2&lt;&gt;Inventaires!H1554),"",Inventaires!I1554)</f>
        <v/>
      </c>
      <c r="G1553" s="37" t="str">
        <f t="shared" si="145"/>
        <v/>
      </c>
      <c r="H1553" s="37" t="str">
        <f>IF(OR(F1553&lt;&gt;Rapport!$C$1,F1553=""),"",ROW())</f>
        <v/>
      </c>
      <c r="I1553" s="52" t="str">
        <f ca="1">IF(COUNTIF($I$3:I1552,F1553)&lt;1,F1553,"")</f>
        <v/>
      </c>
      <c r="J1553" s="37" t="str">
        <f t="shared" ca="1" si="146"/>
        <v/>
      </c>
      <c r="K1553" s="51" t="str">
        <f>IF(Inventaires!I1554="","",Inventaires!I1554)</f>
        <v/>
      </c>
      <c r="L1553" s="37" t="str">
        <f t="shared" si="149"/>
        <v/>
      </c>
    </row>
    <row r="1554" spans="1:12" x14ac:dyDescent="0.3">
      <c r="A1554" s="53" t="str">
        <f t="shared" ca="1" si="147"/>
        <v/>
      </c>
      <c r="B1554" s="54" t="str">
        <f t="shared" ca="1" si="148"/>
        <v/>
      </c>
      <c r="D1554" s="52" t="str">
        <f>IF(Inventaires!H1555="","",Inventaires!H1555)</f>
        <v/>
      </c>
      <c r="E1554" s="37" t="str">
        <f t="shared" si="144"/>
        <v/>
      </c>
      <c r="F1554" s="37" t="str">
        <f>IF(OR(Inventaires!H1555="",Rapport!A$2&lt;&gt;Inventaires!H1555),"",Inventaires!I1555)</f>
        <v/>
      </c>
      <c r="G1554" s="37" t="str">
        <f t="shared" si="145"/>
        <v/>
      </c>
      <c r="H1554" s="37" t="str">
        <f>IF(OR(F1554&lt;&gt;Rapport!$C$1,F1554=""),"",ROW())</f>
        <v/>
      </c>
      <c r="I1554" s="52" t="str">
        <f ca="1">IF(COUNTIF($I$3:I1553,F1554)&lt;1,F1554,"")</f>
        <v/>
      </c>
      <c r="J1554" s="37" t="str">
        <f t="shared" ca="1" si="146"/>
        <v/>
      </c>
      <c r="K1554" s="51" t="str">
        <f>IF(Inventaires!I1555="","",Inventaires!I1555)</f>
        <v/>
      </c>
      <c r="L1554" s="37" t="str">
        <f t="shared" si="149"/>
        <v/>
      </c>
    </row>
    <row r="1555" spans="1:12" x14ac:dyDescent="0.3">
      <c r="A1555" s="53" t="str">
        <f t="shared" ca="1" si="147"/>
        <v/>
      </c>
      <c r="B1555" s="54" t="str">
        <f t="shared" ca="1" si="148"/>
        <v/>
      </c>
      <c r="D1555" s="52" t="str">
        <f>IF(Inventaires!H1556="","",Inventaires!H1556)</f>
        <v/>
      </c>
      <c r="E1555" s="37" t="str">
        <f t="shared" si="144"/>
        <v/>
      </c>
      <c r="F1555" s="37" t="str">
        <f>IF(OR(Inventaires!H1556="",Rapport!A$2&lt;&gt;Inventaires!H1556),"",Inventaires!I1556)</f>
        <v/>
      </c>
      <c r="G1555" s="37" t="str">
        <f t="shared" si="145"/>
        <v/>
      </c>
      <c r="H1555" s="37" t="str">
        <f>IF(OR(F1555&lt;&gt;Rapport!$C$1,F1555=""),"",ROW())</f>
        <v/>
      </c>
      <c r="I1555" s="52" t="str">
        <f ca="1">IF(COUNTIF($I$3:I1554,F1555)&lt;1,F1555,"")</f>
        <v/>
      </c>
      <c r="J1555" s="37" t="str">
        <f t="shared" ca="1" si="146"/>
        <v/>
      </c>
      <c r="K1555" s="51" t="str">
        <f>IF(Inventaires!I1556="","",Inventaires!I1556)</f>
        <v/>
      </c>
      <c r="L1555" s="37" t="str">
        <f t="shared" si="149"/>
        <v/>
      </c>
    </row>
    <row r="1556" spans="1:12" x14ac:dyDescent="0.3">
      <c r="A1556" s="53" t="str">
        <f t="shared" ca="1" si="147"/>
        <v/>
      </c>
      <c r="B1556" s="54" t="str">
        <f t="shared" ca="1" si="148"/>
        <v/>
      </c>
      <c r="D1556" s="52" t="str">
        <f>IF(Inventaires!H1557="","",Inventaires!H1557)</f>
        <v/>
      </c>
      <c r="E1556" s="37" t="str">
        <f t="shared" si="144"/>
        <v/>
      </c>
      <c r="F1556" s="37" t="str">
        <f>IF(OR(Inventaires!H1557="",Rapport!A$2&lt;&gt;Inventaires!H1557),"",Inventaires!I1557)</f>
        <v/>
      </c>
      <c r="G1556" s="37" t="str">
        <f t="shared" si="145"/>
        <v/>
      </c>
      <c r="H1556" s="37" t="str">
        <f>IF(OR(F1556&lt;&gt;Rapport!$C$1,F1556=""),"",ROW())</f>
        <v/>
      </c>
      <c r="I1556" s="52" t="str">
        <f ca="1">IF(COUNTIF($I$3:I1555,F1556)&lt;1,F1556,"")</f>
        <v/>
      </c>
      <c r="J1556" s="37" t="str">
        <f t="shared" ca="1" si="146"/>
        <v/>
      </c>
      <c r="K1556" s="51" t="str">
        <f>IF(Inventaires!I1557="","",Inventaires!I1557)</f>
        <v/>
      </c>
      <c r="L1556" s="37" t="str">
        <f t="shared" si="149"/>
        <v/>
      </c>
    </row>
    <row r="1557" spans="1:12" x14ac:dyDescent="0.3">
      <c r="A1557" s="53" t="str">
        <f t="shared" ca="1" si="147"/>
        <v/>
      </c>
      <c r="B1557" s="54" t="str">
        <f t="shared" ca="1" si="148"/>
        <v/>
      </c>
      <c r="D1557" s="52" t="str">
        <f>IF(Inventaires!H1558="","",Inventaires!H1558)</f>
        <v/>
      </c>
      <c r="E1557" s="37" t="str">
        <f t="shared" si="144"/>
        <v/>
      </c>
      <c r="F1557" s="37" t="str">
        <f>IF(OR(Inventaires!H1558="",Rapport!A$2&lt;&gt;Inventaires!H1558),"",Inventaires!I1558)</f>
        <v/>
      </c>
      <c r="G1557" s="37" t="str">
        <f t="shared" si="145"/>
        <v/>
      </c>
      <c r="H1557" s="37" t="str">
        <f>IF(OR(F1557&lt;&gt;Rapport!$C$1,F1557=""),"",ROW())</f>
        <v/>
      </c>
      <c r="I1557" s="52" t="str">
        <f ca="1">IF(COUNTIF($I$3:I1556,F1557)&lt;1,F1557,"")</f>
        <v/>
      </c>
      <c r="J1557" s="37" t="str">
        <f t="shared" ca="1" si="146"/>
        <v/>
      </c>
      <c r="K1557" s="51" t="str">
        <f>IF(Inventaires!I1558="","",Inventaires!I1558)</f>
        <v/>
      </c>
      <c r="L1557" s="37" t="str">
        <f t="shared" si="149"/>
        <v/>
      </c>
    </row>
    <row r="1558" spans="1:12" x14ac:dyDescent="0.3">
      <c r="A1558" s="53" t="str">
        <f t="shared" ca="1" si="147"/>
        <v/>
      </c>
      <c r="B1558" s="54" t="str">
        <f t="shared" ca="1" si="148"/>
        <v/>
      </c>
      <c r="D1558" s="52" t="str">
        <f>IF(Inventaires!H1559="","",Inventaires!H1559)</f>
        <v/>
      </c>
      <c r="E1558" s="37" t="str">
        <f t="shared" si="144"/>
        <v/>
      </c>
      <c r="F1558" s="37" t="str">
        <f>IF(OR(Inventaires!H1559="",Rapport!A$2&lt;&gt;Inventaires!H1559),"",Inventaires!I1559)</f>
        <v/>
      </c>
      <c r="G1558" s="37" t="str">
        <f t="shared" si="145"/>
        <v/>
      </c>
      <c r="H1558" s="37" t="str">
        <f>IF(OR(F1558&lt;&gt;Rapport!$C$1,F1558=""),"",ROW())</f>
        <v/>
      </c>
      <c r="I1558" s="52" t="str">
        <f ca="1">IF(COUNTIF($I$3:I1557,F1558)&lt;1,F1558,"")</f>
        <v/>
      </c>
      <c r="J1558" s="37" t="str">
        <f t="shared" ca="1" si="146"/>
        <v/>
      </c>
      <c r="K1558" s="51" t="str">
        <f>IF(Inventaires!I1559="","",Inventaires!I1559)</f>
        <v/>
      </c>
      <c r="L1558" s="37" t="str">
        <f t="shared" si="149"/>
        <v/>
      </c>
    </row>
    <row r="1559" spans="1:12" x14ac:dyDescent="0.3">
      <c r="A1559" s="53" t="str">
        <f t="shared" ca="1" si="147"/>
        <v/>
      </c>
      <c r="B1559" s="54" t="str">
        <f t="shared" ca="1" si="148"/>
        <v/>
      </c>
      <c r="D1559" s="52" t="str">
        <f>IF(Inventaires!H1560="","",Inventaires!H1560)</f>
        <v/>
      </c>
      <c r="E1559" s="37" t="str">
        <f t="shared" si="144"/>
        <v/>
      </c>
      <c r="F1559" s="37" t="str">
        <f>IF(OR(Inventaires!H1560="",Rapport!A$2&lt;&gt;Inventaires!H1560),"",Inventaires!I1560)</f>
        <v/>
      </c>
      <c r="G1559" s="37" t="str">
        <f t="shared" si="145"/>
        <v/>
      </c>
      <c r="H1559" s="37" t="str">
        <f>IF(OR(F1559&lt;&gt;Rapport!$C$1,F1559=""),"",ROW())</f>
        <v/>
      </c>
      <c r="I1559" s="52" t="str">
        <f ca="1">IF(COUNTIF($I$3:I1558,F1559)&lt;1,F1559,"")</f>
        <v/>
      </c>
      <c r="J1559" s="37" t="str">
        <f t="shared" ca="1" si="146"/>
        <v/>
      </c>
      <c r="K1559" s="51" t="str">
        <f>IF(Inventaires!I1560="","",Inventaires!I1560)</f>
        <v/>
      </c>
      <c r="L1559" s="37" t="str">
        <f t="shared" si="149"/>
        <v/>
      </c>
    </row>
    <row r="1560" spans="1:12" x14ac:dyDescent="0.3">
      <c r="A1560" s="53" t="str">
        <f t="shared" ca="1" si="147"/>
        <v/>
      </c>
      <c r="B1560" s="54" t="str">
        <f t="shared" ca="1" si="148"/>
        <v/>
      </c>
      <c r="D1560" s="52" t="str">
        <f>IF(Inventaires!H1561="","",Inventaires!H1561)</f>
        <v/>
      </c>
      <c r="E1560" s="37" t="str">
        <f t="shared" si="144"/>
        <v/>
      </c>
      <c r="F1560" s="37" t="str">
        <f>IF(OR(Inventaires!H1561="",Rapport!A$2&lt;&gt;Inventaires!H1561),"",Inventaires!I1561)</f>
        <v/>
      </c>
      <c r="G1560" s="37" t="str">
        <f t="shared" si="145"/>
        <v/>
      </c>
      <c r="H1560" s="37" t="str">
        <f>IF(OR(F1560&lt;&gt;Rapport!$C$1,F1560=""),"",ROW())</f>
        <v/>
      </c>
      <c r="I1560" s="52" t="str">
        <f ca="1">IF(COUNTIF($I$3:I1559,F1560)&lt;1,F1560,"")</f>
        <v/>
      </c>
      <c r="J1560" s="37" t="str">
        <f t="shared" ca="1" si="146"/>
        <v/>
      </c>
      <c r="K1560" s="51" t="str">
        <f>IF(Inventaires!I1561="","",Inventaires!I1561)</f>
        <v/>
      </c>
      <c r="L1560" s="37" t="str">
        <f t="shared" si="149"/>
        <v/>
      </c>
    </row>
    <row r="1561" spans="1:12" x14ac:dyDescent="0.3">
      <c r="A1561" s="53" t="str">
        <f t="shared" ca="1" si="147"/>
        <v/>
      </c>
      <c r="B1561" s="54" t="str">
        <f t="shared" ca="1" si="148"/>
        <v/>
      </c>
      <c r="D1561" s="52" t="str">
        <f>IF(Inventaires!H1562="","",Inventaires!H1562)</f>
        <v/>
      </c>
      <c r="E1561" s="37" t="str">
        <f t="shared" si="144"/>
        <v/>
      </c>
      <c r="F1561" s="37" t="str">
        <f>IF(OR(Inventaires!H1562="",Rapport!A$2&lt;&gt;Inventaires!H1562),"",Inventaires!I1562)</f>
        <v/>
      </c>
      <c r="G1561" s="37" t="str">
        <f t="shared" si="145"/>
        <v/>
      </c>
      <c r="H1561" s="37" t="str">
        <f>IF(OR(F1561&lt;&gt;Rapport!$C$1,F1561=""),"",ROW())</f>
        <v/>
      </c>
      <c r="I1561" s="52" t="str">
        <f ca="1">IF(COUNTIF($I$3:I1560,F1561)&lt;1,F1561,"")</f>
        <v/>
      </c>
      <c r="J1561" s="37" t="str">
        <f t="shared" ca="1" si="146"/>
        <v/>
      </c>
      <c r="K1561" s="51" t="str">
        <f>IF(Inventaires!I1562="","",Inventaires!I1562)</f>
        <v/>
      </c>
      <c r="L1561" s="37" t="str">
        <f t="shared" si="149"/>
        <v/>
      </c>
    </row>
    <row r="1562" spans="1:12" x14ac:dyDescent="0.3">
      <c r="A1562" s="53" t="str">
        <f t="shared" ca="1" si="147"/>
        <v/>
      </c>
      <c r="B1562" s="54" t="str">
        <f t="shared" ca="1" si="148"/>
        <v/>
      </c>
      <c r="D1562" s="52" t="str">
        <f>IF(Inventaires!H1563="","",Inventaires!H1563)</f>
        <v/>
      </c>
      <c r="E1562" s="37" t="str">
        <f t="shared" si="144"/>
        <v/>
      </c>
      <c r="F1562" s="37" t="str">
        <f>IF(OR(Inventaires!H1563="",Rapport!A$2&lt;&gt;Inventaires!H1563),"",Inventaires!I1563)</f>
        <v/>
      </c>
      <c r="G1562" s="37" t="str">
        <f t="shared" si="145"/>
        <v/>
      </c>
      <c r="H1562" s="37" t="str">
        <f>IF(OR(F1562&lt;&gt;Rapport!$C$1,F1562=""),"",ROW())</f>
        <v/>
      </c>
      <c r="I1562" s="52" t="str">
        <f ca="1">IF(COUNTIF($I$3:I1561,F1562)&lt;1,F1562,"")</f>
        <v/>
      </c>
      <c r="J1562" s="37" t="str">
        <f t="shared" ca="1" si="146"/>
        <v/>
      </c>
      <c r="K1562" s="51" t="str">
        <f>IF(Inventaires!I1563="","",Inventaires!I1563)</f>
        <v/>
      </c>
      <c r="L1562" s="37" t="str">
        <f t="shared" si="149"/>
        <v/>
      </c>
    </row>
    <row r="1563" spans="1:12" x14ac:dyDescent="0.3">
      <c r="A1563" s="53" t="str">
        <f t="shared" ca="1" si="147"/>
        <v/>
      </c>
      <c r="B1563" s="54" t="str">
        <f t="shared" ca="1" si="148"/>
        <v/>
      </c>
      <c r="D1563" s="52" t="str">
        <f>IF(Inventaires!H1564="","",Inventaires!H1564)</f>
        <v/>
      </c>
      <c r="E1563" s="37" t="str">
        <f t="shared" si="144"/>
        <v/>
      </c>
      <c r="F1563" s="37" t="str">
        <f>IF(OR(Inventaires!H1564="",Rapport!A$2&lt;&gt;Inventaires!H1564),"",Inventaires!I1564)</f>
        <v/>
      </c>
      <c r="G1563" s="37" t="str">
        <f t="shared" si="145"/>
        <v/>
      </c>
      <c r="H1563" s="37" t="str">
        <f>IF(OR(F1563&lt;&gt;Rapport!$C$1,F1563=""),"",ROW())</f>
        <v/>
      </c>
      <c r="I1563" s="52" t="str">
        <f ca="1">IF(COUNTIF($I$3:I1562,F1563)&lt;1,F1563,"")</f>
        <v/>
      </c>
      <c r="J1563" s="37" t="str">
        <f t="shared" ca="1" si="146"/>
        <v/>
      </c>
      <c r="K1563" s="51" t="str">
        <f>IF(Inventaires!I1564="","",Inventaires!I1564)</f>
        <v/>
      </c>
      <c r="L1563" s="37" t="str">
        <f t="shared" si="149"/>
        <v/>
      </c>
    </row>
    <row r="1564" spans="1:12" x14ac:dyDescent="0.3">
      <c r="A1564" s="53" t="str">
        <f t="shared" ca="1" si="147"/>
        <v/>
      </c>
      <c r="B1564" s="54" t="str">
        <f t="shared" ca="1" si="148"/>
        <v/>
      </c>
      <c r="D1564" s="52" t="str">
        <f>IF(Inventaires!H1565="","",Inventaires!H1565)</f>
        <v/>
      </c>
      <c r="E1564" s="37" t="str">
        <f t="shared" si="144"/>
        <v/>
      </c>
      <c r="F1564" s="37" t="str">
        <f>IF(OR(Inventaires!H1565="",Rapport!A$2&lt;&gt;Inventaires!H1565),"",Inventaires!I1565)</f>
        <v/>
      </c>
      <c r="G1564" s="37" t="str">
        <f t="shared" si="145"/>
        <v/>
      </c>
      <c r="H1564" s="37" t="str">
        <f>IF(OR(F1564&lt;&gt;Rapport!$C$1,F1564=""),"",ROW())</f>
        <v/>
      </c>
      <c r="I1564" s="52" t="str">
        <f ca="1">IF(COUNTIF($I$3:I1563,F1564)&lt;1,F1564,"")</f>
        <v/>
      </c>
      <c r="J1564" s="37" t="str">
        <f t="shared" ca="1" si="146"/>
        <v/>
      </c>
      <c r="K1564" s="51" t="str">
        <f>IF(Inventaires!I1565="","",Inventaires!I1565)</f>
        <v/>
      </c>
      <c r="L1564" s="37" t="str">
        <f t="shared" si="149"/>
        <v/>
      </c>
    </row>
    <row r="1565" spans="1:12" x14ac:dyDescent="0.3">
      <c r="A1565" s="53" t="str">
        <f t="shared" ca="1" si="147"/>
        <v/>
      </c>
      <c r="B1565" s="54" t="str">
        <f t="shared" ca="1" si="148"/>
        <v/>
      </c>
      <c r="D1565" s="52" t="str">
        <f>IF(Inventaires!H1566="","",Inventaires!H1566)</f>
        <v/>
      </c>
      <c r="E1565" s="37" t="str">
        <f t="shared" si="144"/>
        <v/>
      </c>
      <c r="F1565" s="37" t="str">
        <f>IF(OR(Inventaires!H1566="",Rapport!A$2&lt;&gt;Inventaires!H1566),"",Inventaires!I1566)</f>
        <v/>
      </c>
      <c r="G1565" s="37" t="str">
        <f t="shared" si="145"/>
        <v/>
      </c>
      <c r="H1565" s="37" t="str">
        <f>IF(OR(F1565&lt;&gt;Rapport!$C$1,F1565=""),"",ROW())</f>
        <v/>
      </c>
      <c r="I1565" s="52" t="str">
        <f ca="1">IF(COUNTIF($I$3:I1564,F1565)&lt;1,F1565,"")</f>
        <v/>
      </c>
      <c r="J1565" s="37" t="str">
        <f t="shared" ca="1" si="146"/>
        <v/>
      </c>
      <c r="K1565" s="51" t="str">
        <f>IF(Inventaires!I1566="","",Inventaires!I1566)</f>
        <v/>
      </c>
      <c r="L1565" s="37" t="str">
        <f t="shared" si="149"/>
        <v/>
      </c>
    </row>
    <row r="1566" spans="1:12" x14ac:dyDescent="0.3">
      <c r="A1566" s="53" t="str">
        <f t="shared" ca="1" si="147"/>
        <v/>
      </c>
      <c r="B1566" s="54" t="str">
        <f t="shared" ca="1" si="148"/>
        <v/>
      </c>
      <c r="D1566" s="52" t="str">
        <f>IF(Inventaires!H1567="","",Inventaires!H1567)</f>
        <v/>
      </c>
      <c r="E1566" s="37" t="str">
        <f t="shared" si="144"/>
        <v/>
      </c>
      <c r="F1566" s="37" t="str">
        <f>IF(OR(Inventaires!H1567="",Rapport!A$2&lt;&gt;Inventaires!H1567),"",Inventaires!I1567)</f>
        <v/>
      </c>
      <c r="G1566" s="37" t="str">
        <f t="shared" si="145"/>
        <v/>
      </c>
      <c r="H1566" s="37" t="str">
        <f>IF(OR(F1566&lt;&gt;Rapport!$C$1,F1566=""),"",ROW())</f>
        <v/>
      </c>
      <c r="I1566" s="52" t="str">
        <f ca="1">IF(COUNTIF($I$3:I1565,F1566)&lt;1,F1566,"")</f>
        <v/>
      </c>
      <c r="J1566" s="37" t="str">
        <f t="shared" ca="1" si="146"/>
        <v/>
      </c>
      <c r="K1566" s="51" t="str">
        <f>IF(Inventaires!I1567="","",Inventaires!I1567)</f>
        <v/>
      </c>
      <c r="L1566" s="37" t="str">
        <f t="shared" si="149"/>
        <v/>
      </c>
    </row>
    <row r="1567" spans="1:12" x14ac:dyDescent="0.3">
      <c r="A1567" s="53" t="str">
        <f t="shared" ca="1" si="147"/>
        <v/>
      </c>
      <c r="B1567" s="54" t="str">
        <f t="shared" ca="1" si="148"/>
        <v/>
      </c>
      <c r="D1567" s="52" t="str">
        <f>IF(Inventaires!H1568="","",Inventaires!H1568)</f>
        <v/>
      </c>
      <c r="E1567" s="37" t="str">
        <f t="shared" si="144"/>
        <v/>
      </c>
      <c r="F1567" s="37" t="str">
        <f>IF(OR(Inventaires!H1568="",Rapport!A$2&lt;&gt;Inventaires!H1568),"",Inventaires!I1568)</f>
        <v/>
      </c>
      <c r="G1567" s="37" t="str">
        <f t="shared" si="145"/>
        <v/>
      </c>
      <c r="H1567" s="37" t="str">
        <f>IF(OR(F1567&lt;&gt;Rapport!$C$1,F1567=""),"",ROW())</f>
        <v/>
      </c>
      <c r="I1567" s="52" t="str">
        <f ca="1">IF(COUNTIF($I$3:I1566,F1567)&lt;1,F1567,"")</f>
        <v/>
      </c>
      <c r="J1567" s="37" t="str">
        <f t="shared" ca="1" si="146"/>
        <v/>
      </c>
      <c r="K1567" s="51" t="str">
        <f>IF(Inventaires!I1568="","",Inventaires!I1568)</f>
        <v/>
      </c>
      <c r="L1567" s="37" t="str">
        <f t="shared" si="149"/>
        <v/>
      </c>
    </row>
    <row r="1568" spans="1:12" x14ac:dyDescent="0.3">
      <c r="A1568" s="53" t="str">
        <f t="shared" ca="1" si="147"/>
        <v/>
      </c>
      <c r="B1568" s="54" t="str">
        <f t="shared" ca="1" si="148"/>
        <v/>
      </c>
      <c r="D1568" s="52" t="str">
        <f>IF(Inventaires!H1569="","",Inventaires!H1569)</f>
        <v/>
      </c>
      <c r="E1568" s="37" t="str">
        <f t="shared" si="144"/>
        <v/>
      </c>
      <c r="F1568" s="37" t="str">
        <f>IF(OR(Inventaires!H1569="",Rapport!A$2&lt;&gt;Inventaires!H1569),"",Inventaires!I1569)</f>
        <v/>
      </c>
      <c r="G1568" s="37" t="str">
        <f t="shared" si="145"/>
        <v/>
      </c>
      <c r="H1568" s="37" t="str">
        <f>IF(OR(F1568&lt;&gt;Rapport!$C$1,F1568=""),"",ROW())</f>
        <v/>
      </c>
      <c r="I1568" s="52" t="str">
        <f ca="1">IF(COUNTIF($I$3:I1567,F1568)&lt;1,F1568,"")</f>
        <v/>
      </c>
      <c r="J1568" s="37" t="str">
        <f t="shared" ca="1" si="146"/>
        <v/>
      </c>
      <c r="K1568" s="51" t="str">
        <f>IF(Inventaires!I1569="","",Inventaires!I1569)</f>
        <v/>
      </c>
      <c r="L1568" s="37" t="str">
        <f t="shared" si="149"/>
        <v/>
      </c>
    </row>
    <row r="1569" spans="1:12" x14ac:dyDescent="0.3">
      <c r="A1569" s="53" t="str">
        <f t="shared" ca="1" si="147"/>
        <v/>
      </c>
      <c r="B1569" s="54" t="str">
        <f t="shared" ca="1" si="148"/>
        <v/>
      </c>
      <c r="D1569" s="52" t="str">
        <f>IF(Inventaires!H1570="","",Inventaires!H1570)</f>
        <v/>
      </c>
      <c r="E1569" s="37" t="str">
        <f t="shared" si="144"/>
        <v/>
      </c>
      <c r="F1569" s="37" t="str">
        <f>IF(OR(Inventaires!H1570="",Rapport!A$2&lt;&gt;Inventaires!H1570),"",Inventaires!I1570)</f>
        <v/>
      </c>
      <c r="G1569" s="37" t="str">
        <f t="shared" si="145"/>
        <v/>
      </c>
      <c r="H1569" s="37" t="str">
        <f>IF(OR(F1569&lt;&gt;Rapport!$C$1,F1569=""),"",ROW())</f>
        <v/>
      </c>
      <c r="I1569" s="52" t="str">
        <f ca="1">IF(COUNTIF($I$3:I1568,F1569)&lt;1,F1569,"")</f>
        <v/>
      </c>
      <c r="J1569" s="37" t="str">
        <f t="shared" ca="1" si="146"/>
        <v/>
      </c>
      <c r="K1569" s="51" t="str">
        <f>IF(Inventaires!I1570="","",Inventaires!I1570)</f>
        <v/>
      </c>
      <c r="L1569" s="37" t="str">
        <f t="shared" si="149"/>
        <v/>
      </c>
    </row>
    <row r="1570" spans="1:12" x14ac:dyDescent="0.3">
      <c r="A1570" s="53" t="str">
        <f t="shared" ca="1" si="147"/>
        <v/>
      </c>
      <c r="B1570" s="54" t="str">
        <f t="shared" ca="1" si="148"/>
        <v/>
      </c>
      <c r="D1570" s="52" t="str">
        <f>IF(Inventaires!H1571="","",Inventaires!H1571)</f>
        <v/>
      </c>
      <c r="E1570" s="37" t="str">
        <f t="shared" si="144"/>
        <v/>
      </c>
      <c r="F1570" s="37" t="str">
        <f>IF(OR(Inventaires!H1571="",Rapport!A$2&lt;&gt;Inventaires!H1571),"",Inventaires!I1571)</f>
        <v/>
      </c>
      <c r="G1570" s="37" t="str">
        <f t="shared" si="145"/>
        <v/>
      </c>
      <c r="H1570" s="37" t="str">
        <f>IF(OR(F1570&lt;&gt;Rapport!$C$1,F1570=""),"",ROW())</f>
        <v/>
      </c>
      <c r="I1570" s="52" t="str">
        <f ca="1">IF(COUNTIF($I$3:I1569,F1570)&lt;1,F1570,"")</f>
        <v/>
      </c>
      <c r="J1570" s="37" t="str">
        <f t="shared" ca="1" si="146"/>
        <v/>
      </c>
      <c r="K1570" s="51" t="str">
        <f>IF(Inventaires!I1571="","",Inventaires!I1571)</f>
        <v/>
      </c>
      <c r="L1570" s="37" t="str">
        <f t="shared" si="149"/>
        <v/>
      </c>
    </row>
    <row r="1571" spans="1:12" x14ac:dyDescent="0.3">
      <c r="A1571" s="53" t="str">
        <f t="shared" ca="1" si="147"/>
        <v/>
      </c>
      <c r="B1571" s="54" t="str">
        <f t="shared" ca="1" si="148"/>
        <v/>
      </c>
      <c r="D1571" s="52" t="str">
        <f>IF(Inventaires!H1572="","",Inventaires!H1572)</f>
        <v/>
      </c>
      <c r="E1571" s="37" t="str">
        <f t="shared" si="144"/>
        <v/>
      </c>
      <c r="F1571" s="37" t="str">
        <f>IF(OR(Inventaires!H1572="",Rapport!A$2&lt;&gt;Inventaires!H1572),"",Inventaires!I1572)</f>
        <v/>
      </c>
      <c r="G1571" s="37" t="str">
        <f t="shared" si="145"/>
        <v/>
      </c>
      <c r="H1571" s="37" t="str">
        <f>IF(OR(F1571&lt;&gt;Rapport!$C$1,F1571=""),"",ROW())</f>
        <v/>
      </c>
      <c r="I1571" s="52" t="str">
        <f ca="1">IF(COUNTIF($I$3:I1570,F1571)&lt;1,F1571,"")</f>
        <v/>
      </c>
      <c r="J1571" s="37" t="str">
        <f t="shared" ca="1" si="146"/>
        <v/>
      </c>
      <c r="K1571" s="51" t="str">
        <f>IF(Inventaires!I1572="","",Inventaires!I1572)</f>
        <v/>
      </c>
      <c r="L1571" s="37" t="str">
        <f t="shared" si="149"/>
        <v/>
      </c>
    </row>
    <row r="1572" spans="1:12" x14ac:dyDescent="0.3">
      <c r="A1572" s="53" t="str">
        <f t="shared" ca="1" si="147"/>
        <v/>
      </c>
      <c r="B1572" s="54" t="str">
        <f t="shared" ca="1" si="148"/>
        <v/>
      </c>
      <c r="D1572" s="52" t="str">
        <f>IF(Inventaires!H1573="","",Inventaires!H1573)</f>
        <v/>
      </c>
      <c r="E1572" s="37" t="str">
        <f t="shared" si="144"/>
        <v/>
      </c>
      <c r="F1572" s="37" t="str">
        <f>IF(OR(Inventaires!H1573="",Rapport!A$2&lt;&gt;Inventaires!H1573),"",Inventaires!I1573)</f>
        <v/>
      </c>
      <c r="G1572" s="37" t="str">
        <f t="shared" si="145"/>
        <v/>
      </c>
      <c r="H1572" s="37" t="str">
        <f>IF(OR(F1572&lt;&gt;Rapport!$C$1,F1572=""),"",ROW())</f>
        <v/>
      </c>
      <c r="I1572" s="52" t="str">
        <f ca="1">IF(COUNTIF($I$3:I1571,F1572)&lt;1,F1572,"")</f>
        <v/>
      </c>
      <c r="J1572" s="37" t="str">
        <f t="shared" ca="1" si="146"/>
        <v/>
      </c>
      <c r="K1572" s="51" t="str">
        <f>IF(Inventaires!I1573="","",Inventaires!I1573)</f>
        <v/>
      </c>
      <c r="L1572" s="37" t="str">
        <f t="shared" si="149"/>
        <v/>
      </c>
    </row>
    <row r="1573" spans="1:12" x14ac:dyDescent="0.3">
      <c r="A1573" s="53" t="str">
        <f t="shared" ca="1" si="147"/>
        <v/>
      </c>
      <c r="B1573" s="54" t="str">
        <f t="shared" ca="1" si="148"/>
        <v/>
      </c>
      <c r="D1573" s="52" t="str">
        <f>IF(Inventaires!H1574="","",Inventaires!H1574)</f>
        <v/>
      </c>
      <c r="E1573" s="37" t="str">
        <f t="shared" si="144"/>
        <v/>
      </c>
      <c r="F1573" s="37" t="str">
        <f>IF(OR(Inventaires!H1574="",Rapport!A$2&lt;&gt;Inventaires!H1574),"",Inventaires!I1574)</f>
        <v/>
      </c>
      <c r="G1573" s="37" t="str">
        <f t="shared" si="145"/>
        <v/>
      </c>
      <c r="H1573" s="37" t="str">
        <f>IF(OR(F1573&lt;&gt;Rapport!$C$1,F1573=""),"",ROW())</f>
        <v/>
      </c>
      <c r="I1573" s="52" t="str">
        <f ca="1">IF(COUNTIF($I$3:I1572,F1573)&lt;1,F1573,"")</f>
        <v/>
      </c>
      <c r="J1573" s="37" t="str">
        <f t="shared" ca="1" si="146"/>
        <v/>
      </c>
      <c r="K1573" s="51" t="str">
        <f>IF(Inventaires!I1574="","",Inventaires!I1574)</f>
        <v/>
      </c>
      <c r="L1573" s="37" t="str">
        <f t="shared" si="149"/>
        <v/>
      </c>
    </row>
    <row r="1574" spans="1:12" x14ac:dyDescent="0.3">
      <c r="A1574" s="53" t="str">
        <f t="shared" ca="1" si="147"/>
        <v/>
      </c>
      <c r="B1574" s="54" t="str">
        <f t="shared" ca="1" si="148"/>
        <v/>
      </c>
      <c r="D1574" s="52" t="str">
        <f>IF(Inventaires!H1575="","",Inventaires!H1575)</f>
        <v/>
      </c>
      <c r="E1574" s="37" t="str">
        <f t="shared" si="144"/>
        <v/>
      </c>
      <c r="F1574" s="37" t="str">
        <f>IF(OR(Inventaires!H1575="",Rapport!A$2&lt;&gt;Inventaires!H1575),"",Inventaires!I1575)</f>
        <v/>
      </c>
      <c r="G1574" s="37" t="str">
        <f t="shared" si="145"/>
        <v/>
      </c>
      <c r="H1574" s="37" t="str">
        <f>IF(OR(F1574&lt;&gt;Rapport!$C$1,F1574=""),"",ROW())</f>
        <v/>
      </c>
      <c r="I1574" s="52" t="str">
        <f ca="1">IF(COUNTIF($I$3:I1573,F1574)&lt;1,F1574,"")</f>
        <v/>
      </c>
      <c r="J1574" s="37" t="str">
        <f t="shared" ca="1" si="146"/>
        <v/>
      </c>
      <c r="K1574" s="51" t="str">
        <f>IF(Inventaires!I1575="","",Inventaires!I1575)</f>
        <v/>
      </c>
      <c r="L1574" s="37" t="str">
        <f t="shared" si="149"/>
        <v/>
      </c>
    </row>
    <row r="1575" spans="1:12" x14ac:dyDescent="0.3">
      <c r="A1575" s="53" t="str">
        <f t="shared" ca="1" si="147"/>
        <v/>
      </c>
      <c r="B1575" s="54" t="str">
        <f t="shared" ca="1" si="148"/>
        <v/>
      </c>
      <c r="D1575" s="52" t="str">
        <f>IF(Inventaires!H1576="","",Inventaires!H1576)</f>
        <v/>
      </c>
      <c r="E1575" s="37" t="str">
        <f t="shared" si="144"/>
        <v/>
      </c>
      <c r="F1575" s="37" t="str">
        <f>IF(OR(Inventaires!H1576="",Rapport!A$2&lt;&gt;Inventaires!H1576),"",Inventaires!I1576)</f>
        <v/>
      </c>
      <c r="G1575" s="37" t="str">
        <f t="shared" si="145"/>
        <v/>
      </c>
      <c r="H1575" s="37" t="str">
        <f>IF(OR(F1575&lt;&gt;Rapport!$C$1,F1575=""),"",ROW())</f>
        <v/>
      </c>
      <c r="I1575" s="52" t="str">
        <f ca="1">IF(COUNTIF($I$3:I1574,F1575)&lt;1,F1575,"")</f>
        <v/>
      </c>
      <c r="J1575" s="37" t="str">
        <f t="shared" ca="1" si="146"/>
        <v/>
      </c>
      <c r="K1575" s="51" t="str">
        <f>IF(Inventaires!I1576="","",Inventaires!I1576)</f>
        <v/>
      </c>
      <c r="L1575" s="37" t="str">
        <f t="shared" si="149"/>
        <v/>
      </c>
    </row>
    <row r="1576" spans="1:12" x14ac:dyDescent="0.3">
      <c r="A1576" s="53" t="str">
        <f t="shared" ca="1" si="147"/>
        <v/>
      </c>
      <c r="B1576" s="54" t="str">
        <f t="shared" ca="1" si="148"/>
        <v/>
      </c>
      <c r="D1576" s="52" t="str">
        <f>IF(Inventaires!H1577="","",Inventaires!H1577)</f>
        <v/>
      </c>
      <c r="E1576" s="37" t="str">
        <f t="shared" si="144"/>
        <v/>
      </c>
      <c r="F1576" s="37" t="str">
        <f>IF(OR(Inventaires!H1577="",Rapport!A$2&lt;&gt;Inventaires!H1577),"",Inventaires!I1577)</f>
        <v/>
      </c>
      <c r="G1576" s="37" t="str">
        <f t="shared" si="145"/>
        <v/>
      </c>
      <c r="H1576" s="37" t="str">
        <f>IF(OR(F1576&lt;&gt;Rapport!$C$1,F1576=""),"",ROW())</f>
        <v/>
      </c>
      <c r="I1576" s="52" t="str">
        <f ca="1">IF(COUNTIF($I$3:I1575,F1576)&lt;1,F1576,"")</f>
        <v/>
      </c>
      <c r="J1576" s="37" t="str">
        <f t="shared" ca="1" si="146"/>
        <v/>
      </c>
      <c r="K1576" s="51" t="str">
        <f>IF(Inventaires!I1577="","",Inventaires!I1577)</f>
        <v/>
      </c>
      <c r="L1576" s="37" t="str">
        <f t="shared" si="149"/>
        <v/>
      </c>
    </row>
    <row r="1577" spans="1:12" x14ac:dyDescent="0.3">
      <c r="A1577" s="53" t="str">
        <f t="shared" ca="1" si="147"/>
        <v/>
      </c>
      <c r="B1577" s="54" t="str">
        <f t="shared" ca="1" si="148"/>
        <v/>
      </c>
      <c r="D1577" s="52" t="str">
        <f>IF(Inventaires!H1578="","",Inventaires!H1578)</f>
        <v/>
      </c>
      <c r="E1577" s="37" t="str">
        <f t="shared" si="144"/>
        <v/>
      </c>
      <c r="F1577" s="37" t="str">
        <f>IF(OR(Inventaires!H1578="",Rapport!A$2&lt;&gt;Inventaires!H1578),"",Inventaires!I1578)</f>
        <v/>
      </c>
      <c r="G1577" s="37" t="str">
        <f t="shared" si="145"/>
        <v/>
      </c>
      <c r="H1577" s="37" t="str">
        <f>IF(OR(F1577&lt;&gt;Rapport!$C$1,F1577=""),"",ROW())</f>
        <v/>
      </c>
      <c r="I1577" s="52" t="str">
        <f ca="1">IF(COUNTIF($I$3:I1576,F1577)&lt;1,F1577,"")</f>
        <v/>
      </c>
      <c r="J1577" s="37" t="str">
        <f t="shared" ca="1" si="146"/>
        <v/>
      </c>
      <c r="K1577" s="51" t="str">
        <f>IF(Inventaires!I1578="","",Inventaires!I1578)</f>
        <v/>
      </c>
      <c r="L1577" s="37" t="str">
        <f t="shared" si="149"/>
        <v/>
      </c>
    </row>
    <row r="1578" spans="1:12" x14ac:dyDescent="0.3">
      <c r="A1578" s="53" t="str">
        <f t="shared" ca="1" si="147"/>
        <v/>
      </c>
      <c r="B1578" s="54" t="str">
        <f t="shared" ca="1" si="148"/>
        <v/>
      </c>
      <c r="D1578" s="52" t="str">
        <f>IF(Inventaires!H1579="","",Inventaires!H1579)</f>
        <v/>
      </c>
      <c r="E1578" s="37" t="str">
        <f t="shared" si="144"/>
        <v/>
      </c>
      <c r="F1578" s="37" t="str">
        <f>IF(OR(Inventaires!H1579="",Rapport!A$2&lt;&gt;Inventaires!H1579),"",Inventaires!I1579)</f>
        <v/>
      </c>
      <c r="G1578" s="37" t="str">
        <f t="shared" si="145"/>
        <v/>
      </c>
      <c r="H1578" s="37" t="str">
        <f>IF(OR(F1578&lt;&gt;Rapport!$C$1,F1578=""),"",ROW())</f>
        <v/>
      </c>
      <c r="I1578" s="52" t="str">
        <f ca="1">IF(COUNTIF($I$3:I1577,F1578)&lt;1,F1578,"")</f>
        <v/>
      </c>
      <c r="J1578" s="37" t="str">
        <f t="shared" ca="1" si="146"/>
        <v/>
      </c>
      <c r="K1578" s="51" t="str">
        <f>IF(Inventaires!I1579="","",Inventaires!I1579)</f>
        <v/>
      </c>
      <c r="L1578" s="37" t="str">
        <f t="shared" si="149"/>
        <v/>
      </c>
    </row>
    <row r="1579" spans="1:12" x14ac:dyDescent="0.3">
      <c r="A1579" s="53" t="str">
        <f t="shared" ca="1" si="147"/>
        <v/>
      </c>
      <c r="B1579" s="54" t="str">
        <f t="shared" ca="1" si="148"/>
        <v/>
      </c>
      <c r="D1579" s="52" t="str">
        <f>IF(Inventaires!H1580="","",Inventaires!H1580)</f>
        <v/>
      </c>
      <c r="E1579" s="37" t="str">
        <f t="shared" si="144"/>
        <v/>
      </c>
      <c r="F1579" s="37" t="str">
        <f>IF(OR(Inventaires!H1580="",Rapport!A$2&lt;&gt;Inventaires!H1580),"",Inventaires!I1580)</f>
        <v/>
      </c>
      <c r="G1579" s="37" t="str">
        <f t="shared" si="145"/>
        <v/>
      </c>
      <c r="H1579" s="37" t="str">
        <f>IF(OR(F1579&lt;&gt;Rapport!$C$1,F1579=""),"",ROW())</f>
        <v/>
      </c>
      <c r="I1579" s="52" t="str">
        <f ca="1">IF(COUNTIF($I$3:I1578,F1579)&lt;1,F1579,"")</f>
        <v/>
      </c>
      <c r="J1579" s="37" t="str">
        <f t="shared" ca="1" si="146"/>
        <v/>
      </c>
      <c r="K1579" s="51" t="str">
        <f>IF(Inventaires!I1580="","",Inventaires!I1580)</f>
        <v/>
      </c>
      <c r="L1579" s="37" t="str">
        <f t="shared" si="149"/>
        <v/>
      </c>
    </row>
    <row r="1580" spans="1:12" x14ac:dyDescent="0.3">
      <c r="A1580" s="53" t="str">
        <f t="shared" ca="1" si="147"/>
        <v/>
      </c>
      <c r="B1580" s="54" t="str">
        <f t="shared" ca="1" si="148"/>
        <v/>
      </c>
      <c r="D1580" s="52" t="str">
        <f>IF(Inventaires!H1581="","",Inventaires!H1581)</f>
        <v/>
      </c>
      <c r="E1580" s="37" t="str">
        <f t="shared" si="144"/>
        <v/>
      </c>
      <c r="F1580" s="37" t="str">
        <f>IF(OR(Inventaires!H1581="",Rapport!A$2&lt;&gt;Inventaires!H1581),"",Inventaires!I1581)</f>
        <v/>
      </c>
      <c r="G1580" s="37" t="str">
        <f t="shared" si="145"/>
        <v/>
      </c>
      <c r="H1580" s="37" t="str">
        <f>IF(OR(F1580&lt;&gt;Rapport!$C$1,F1580=""),"",ROW())</f>
        <v/>
      </c>
      <c r="I1580" s="52" t="str">
        <f ca="1">IF(COUNTIF($I$3:I1579,F1580)&lt;1,F1580,"")</f>
        <v/>
      </c>
      <c r="J1580" s="37" t="str">
        <f t="shared" ca="1" si="146"/>
        <v/>
      </c>
      <c r="K1580" s="51" t="str">
        <f>IF(Inventaires!I1581="","",Inventaires!I1581)</f>
        <v/>
      </c>
      <c r="L1580" s="37" t="str">
        <f t="shared" si="149"/>
        <v/>
      </c>
    </row>
    <row r="1581" spans="1:12" x14ac:dyDescent="0.3">
      <c r="A1581" s="53" t="str">
        <f t="shared" ca="1" si="147"/>
        <v/>
      </c>
      <c r="B1581" s="54" t="str">
        <f t="shared" ca="1" si="148"/>
        <v/>
      </c>
      <c r="D1581" s="52" t="str">
        <f>IF(Inventaires!H1582="","",Inventaires!H1582)</f>
        <v/>
      </c>
      <c r="E1581" s="37" t="str">
        <f t="shared" si="144"/>
        <v/>
      </c>
      <c r="F1581" s="37" t="str">
        <f>IF(OR(Inventaires!H1582="",Rapport!A$2&lt;&gt;Inventaires!H1582),"",Inventaires!I1582)</f>
        <v/>
      </c>
      <c r="G1581" s="37" t="str">
        <f t="shared" si="145"/>
        <v/>
      </c>
      <c r="H1581" s="37" t="str">
        <f>IF(OR(F1581&lt;&gt;Rapport!$C$1,F1581=""),"",ROW())</f>
        <v/>
      </c>
      <c r="I1581" s="52" t="str">
        <f ca="1">IF(COUNTIF($I$3:I1580,F1581)&lt;1,F1581,"")</f>
        <v/>
      </c>
      <c r="J1581" s="37" t="str">
        <f t="shared" ca="1" si="146"/>
        <v/>
      </c>
      <c r="K1581" s="51" t="str">
        <f>IF(Inventaires!I1582="","",Inventaires!I1582)</f>
        <v/>
      </c>
      <c r="L1581" s="37" t="str">
        <f t="shared" si="149"/>
        <v/>
      </c>
    </row>
    <row r="1582" spans="1:12" x14ac:dyDescent="0.3">
      <c r="A1582" s="53" t="str">
        <f t="shared" ca="1" si="147"/>
        <v/>
      </c>
      <c r="B1582" s="54" t="str">
        <f t="shared" ca="1" si="148"/>
        <v/>
      </c>
      <c r="D1582" s="52" t="str">
        <f>IF(Inventaires!H1583="","",Inventaires!H1583)</f>
        <v/>
      </c>
      <c r="E1582" s="37" t="str">
        <f t="shared" si="144"/>
        <v/>
      </c>
      <c r="F1582" s="37" t="str">
        <f>IF(OR(Inventaires!H1583="",Rapport!A$2&lt;&gt;Inventaires!H1583),"",Inventaires!I1583)</f>
        <v/>
      </c>
      <c r="G1582" s="37" t="str">
        <f t="shared" si="145"/>
        <v/>
      </c>
      <c r="H1582" s="37" t="str">
        <f>IF(OR(F1582&lt;&gt;Rapport!$C$1,F1582=""),"",ROW())</f>
        <v/>
      </c>
      <c r="I1582" s="52" t="str">
        <f ca="1">IF(COUNTIF($I$3:I1581,F1582)&lt;1,F1582,"")</f>
        <v/>
      </c>
      <c r="J1582" s="37" t="str">
        <f t="shared" ca="1" si="146"/>
        <v/>
      </c>
      <c r="K1582" s="51" t="str">
        <f>IF(Inventaires!I1583="","",Inventaires!I1583)</f>
        <v/>
      </c>
      <c r="L1582" s="37" t="str">
        <f t="shared" si="149"/>
        <v/>
      </c>
    </row>
    <row r="1583" spans="1:12" x14ac:dyDescent="0.3">
      <c r="A1583" s="53" t="str">
        <f t="shared" ca="1" si="147"/>
        <v/>
      </c>
      <c r="B1583" s="54" t="str">
        <f t="shared" ca="1" si="148"/>
        <v/>
      </c>
      <c r="D1583" s="52" t="str">
        <f>IF(Inventaires!H1584="","",Inventaires!H1584)</f>
        <v/>
      </c>
      <c r="E1583" s="37" t="str">
        <f t="shared" si="144"/>
        <v/>
      </c>
      <c r="F1583" s="37" t="str">
        <f>IF(OR(Inventaires!H1584="",Rapport!A$2&lt;&gt;Inventaires!H1584),"",Inventaires!I1584)</f>
        <v/>
      </c>
      <c r="G1583" s="37" t="str">
        <f t="shared" si="145"/>
        <v/>
      </c>
      <c r="H1583" s="37" t="str">
        <f>IF(OR(F1583&lt;&gt;Rapport!$C$1,F1583=""),"",ROW())</f>
        <v/>
      </c>
      <c r="I1583" s="52" t="str">
        <f ca="1">IF(COUNTIF($I$3:I1582,F1583)&lt;1,F1583,"")</f>
        <v/>
      </c>
      <c r="J1583" s="37" t="str">
        <f t="shared" ca="1" si="146"/>
        <v/>
      </c>
      <c r="K1583" s="51" t="str">
        <f>IF(Inventaires!I1584="","",Inventaires!I1584)</f>
        <v/>
      </c>
      <c r="L1583" s="37" t="str">
        <f t="shared" si="149"/>
        <v/>
      </c>
    </row>
    <row r="1584" spans="1:12" x14ac:dyDescent="0.3">
      <c r="A1584" s="53" t="str">
        <f t="shared" ca="1" si="147"/>
        <v/>
      </c>
      <c r="B1584" s="54" t="str">
        <f t="shared" ca="1" si="148"/>
        <v/>
      </c>
      <c r="D1584" s="52" t="str">
        <f>IF(Inventaires!H1585="","",Inventaires!H1585)</f>
        <v/>
      </c>
      <c r="E1584" s="37" t="str">
        <f t="shared" si="144"/>
        <v/>
      </c>
      <c r="F1584" s="37" t="str">
        <f>IF(OR(Inventaires!H1585="",Rapport!A$2&lt;&gt;Inventaires!H1585),"",Inventaires!I1585)</f>
        <v/>
      </c>
      <c r="G1584" s="37" t="str">
        <f t="shared" si="145"/>
        <v/>
      </c>
      <c r="H1584" s="37" t="str">
        <f>IF(OR(F1584&lt;&gt;Rapport!$C$1,F1584=""),"",ROW())</f>
        <v/>
      </c>
      <c r="I1584" s="52" t="str">
        <f ca="1">IF(COUNTIF($I$3:I1583,F1584)&lt;1,F1584,"")</f>
        <v/>
      </c>
      <c r="J1584" s="37" t="str">
        <f t="shared" ca="1" si="146"/>
        <v/>
      </c>
      <c r="K1584" s="51" t="str">
        <f>IF(Inventaires!I1585="","",Inventaires!I1585)</f>
        <v/>
      </c>
      <c r="L1584" s="37" t="str">
        <f t="shared" si="149"/>
        <v/>
      </c>
    </row>
    <row r="1585" spans="1:12" x14ac:dyDescent="0.3">
      <c r="A1585" s="53" t="str">
        <f t="shared" ca="1" si="147"/>
        <v/>
      </c>
      <c r="B1585" s="54" t="str">
        <f t="shared" ca="1" si="148"/>
        <v/>
      </c>
      <c r="D1585" s="52" t="str">
        <f>IF(Inventaires!H1586="","",Inventaires!H1586)</f>
        <v/>
      </c>
      <c r="E1585" s="37" t="str">
        <f t="shared" si="144"/>
        <v/>
      </c>
      <c r="F1585" s="37" t="str">
        <f>IF(OR(Inventaires!H1586="",Rapport!A$2&lt;&gt;Inventaires!H1586),"",Inventaires!I1586)</f>
        <v/>
      </c>
      <c r="G1585" s="37" t="str">
        <f t="shared" si="145"/>
        <v/>
      </c>
      <c r="H1585" s="37" t="str">
        <f>IF(OR(F1585&lt;&gt;Rapport!$C$1,F1585=""),"",ROW())</f>
        <v/>
      </c>
      <c r="I1585" s="52" t="str">
        <f ca="1">IF(COUNTIF($I$3:I1584,F1585)&lt;1,F1585,"")</f>
        <v/>
      </c>
      <c r="J1585" s="37" t="str">
        <f t="shared" ca="1" si="146"/>
        <v/>
      </c>
      <c r="K1585" s="51" t="str">
        <f>IF(Inventaires!I1586="","",Inventaires!I1586)</f>
        <v/>
      </c>
      <c r="L1585" s="37" t="str">
        <f t="shared" si="149"/>
        <v/>
      </c>
    </row>
    <row r="1586" spans="1:12" x14ac:dyDescent="0.3">
      <c r="A1586" s="53" t="str">
        <f t="shared" ca="1" si="147"/>
        <v/>
      </c>
      <c r="B1586" s="54" t="str">
        <f t="shared" ca="1" si="148"/>
        <v/>
      </c>
      <c r="D1586" s="52" t="str">
        <f>IF(Inventaires!H1587="","",Inventaires!H1587)</f>
        <v/>
      </c>
      <c r="E1586" s="37" t="str">
        <f t="shared" si="144"/>
        <v/>
      </c>
      <c r="F1586" s="37" t="str">
        <f>IF(OR(Inventaires!H1587="",Rapport!A$2&lt;&gt;Inventaires!H1587),"",Inventaires!I1587)</f>
        <v/>
      </c>
      <c r="G1586" s="37" t="str">
        <f t="shared" si="145"/>
        <v/>
      </c>
      <c r="H1586" s="37" t="str">
        <f>IF(OR(F1586&lt;&gt;Rapport!$C$1,F1586=""),"",ROW())</f>
        <v/>
      </c>
      <c r="I1586" s="52" t="str">
        <f ca="1">IF(COUNTIF($I$3:I1585,F1586)&lt;1,F1586,"")</f>
        <v/>
      </c>
      <c r="J1586" s="37" t="str">
        <f t="shared" ca="1" si="146"/>
        <v/>
      </c>
      <c r="K1586" s="51" t="str">
        <f>IF(Inventaires!I1587="","",Inventaires!I1587)</f>
        <v/>
      </c>
      <c r="L1586" s="37" t="str">
        <f t="shared" si="149"/>
        <v/>
      </c>
    </row>
    <row r="1587" spans="1:12" x14ac:dyDescent="0.3">
      <c r="A1587" s="53" t="str">
        <f t="shared" ca="1" si="147"/>
        <v/>
      </c>
      <c r="B1587" s="54" t="str">
        <f t="shared" ca="1" si="148"/>
        <v/>
      </c>
      <c r="D1587" s="52" t="str">
        <f>IF(Inventaires!H1588="","",Inventaires!H1588)</f>
        <v/>
      </c>
      <c r="E1587" s="37" t="str">
        <f t="shared" si="144"/>
        <v/>
      </c>
      <c r="F1587" s="37" t="str">
        <f>IF(OR(Inventaires!H1588="",Rapport!A$2&lt;&gt;Inventaires!H1588),"",Inventaires!I1588)</f>
        <v/>
      </c>
      <c r="G1587" s="37" t="str">
        <f t="shared" si="145"/>
        <v/>
      </c>
      <c r="H1587" s="37" t="str">
        <f>IF(OR(F1587&lt;&gt;Rapport!$C$1,F1587=""),"",ROW())</f>
        <v/>
      </c>
      <c r="I1587" s="52" t="str">
        <f ca="1">IF(COUNTIF($I$3:I1586,F1587)&lt;1,F1587,"")</f>
        <v/>
      </c>
      <c r="J1587" s="37" t="str">
        <f t="shared" ca="1" si="146"/>
        <v/>
      </c>
      <c r="K1587" s="51" t="str">
        <f>IF(Inventaires!I1588="","",Inventaires!I1588)</f>
        <v/>
      </c>
      <c r="L1587" s="37" t="str">
        <f t="shared" si="149"/>
        <v/>
      </c>
    </row>
    <row r="1588" spans="1:12" x14ac:dyDescent="0.3">
      <c r="A1588" s="53" t="str">
        <f t="shared" ca="1" si="147"/>
        <v/>
      </c>
      <c r="B1588" s="54" t="str">
        <f t="shared" ca="1" si="148"/>
        <v/>
      </c>
      <c r="D1588" s="52" t="str">
        <f>IF(Inventaires!H1589="","",Inventaires!H1589)</f>
        <v/>
      </c>
      <c r="E1588" s="37" t="str">
        <f t="shared" si="144"/>
        <v/>
      </c>
      <c r="F1588" s="37" t="str">
        <f>IF(OR(Inventaires!H1589="",Rapport!A$2&lt;&gt;Inventaires!H1589),"",Inventaires!I1589)</f>
        <v/>
      </c>
      <c r="G1588" s="37" t="str">
        <f t="shared" si="145"/>
        <v/>
      </c>
      <c r="H1588" s="37" t="str">
        <f>IF(OR(F1588&lt;&gt;Rapport!$C$1,F1588=""),"",ROW())</f>
        <v/>
      </c>
      <c r="I1588" s="52" t="str">
        <f ca="1">IF(COUNTIF($I$3:I1587,F1588)&lt;1,F1588,"")</f>
        <v/>
      </c>
      <c r="J1588" s="37" t="str">
        <f t="shared" ca="1" si="146"/>
        <v/>
      </c>
      <c r="K1588" s="51" t="str">
        <f>IF(Inventaires!I1589="","",Inventaires!I1589)</f>
        <v/>
      </c>
      <c r="L1588" s="37" t="str">
        <f t="shared" si="149"/>
        <v/>
      </c>
    </row>
    <row r="1589" spans="1:12" x14ac:dyDescent="0.3">
      <c r="A1589" s="53" t="str">
        <f t="shared" ca="1" si="147"/>
        <v/>
      </c>
      <c r="B1589" s="54" t="str">
        <f t="shared" ca="1" si="148"/>
        <v/>
      </c>
      <c r="D1589" s="52" t="str">
        <f>IF(Inventaires!H1590="","",Inventaires!H1590)</f>
        <v/>
      </c>
      <c r="E1589" s="37" t="str">
        <f t="shared" si="144"/>
        <v/>
      </c>
      <c r="F1589" s="37" t="str">
        <f>IF(OR(Inventaires!H1590="",Rapport!A$2&lt;&gt;Inventaires!H1590),"",Inventaires!I1590)</f>
        <v/>
      </c>
      <c r="G1589" s="37" t="str">
        <f t="shared" si="145"/>
        <v/>
      </c>
      <c r="H1589" s="37" t="str">
        <f>IF(OR(F1589&lt;&gt;Rapport!$C$1,F1589=""),"",ROW())</f>
        <v/>
      </c>
      <c r="I1589" s="52" t="str">
        <f ca="1">IF(COUNTIF($I$3:I1588,F1589)&lt;1,F1589,"")</f>
        <v/>
      </c>
      <c r="J1589" s="37" t="str">
        <f t="shared" ca="1" si="146"/>
        <v/>
      </c>
      <c r="K1589" s="51" t="str">
        <f>IF(Inventaires!I1590="","",Inventaires!I1590)</f>
        <v/>
      </c>
      <c r="L1589" s="37" t="str">
        <f t="shared" si="149"/>
        <v/>
      </c>
    </row>
    <row r="1590" spans="1:12" x14ac:dyDescent="0.3">
      <c r="A1590" s="53" t="str">
        <f t="shared" ca="1" si="147"/>
        <v/>
      </c>
      <c r="B1590" s="54" t="str">
        <f t="shared" ca="1" si="148"/>
        <v/>
      </c>
      <c r="D1590" s="52" t="str">
        <f>IF(Inventaires!H1591="","",Inventaires!H1591)</f>
        <v/>
      </c>
      <c r="E1590" s="37" t="str">
        <f t="shared" si="144"/>
        <v/>
      </c>
      <c r="F1590" s="37" t="str">
        <f>IF(OR(Inventaires!H1591="",Rapport!A$2&lt;&gt;Inventaires!H1591),"",Inventaires!I1591)</f>
        <v/>
      </c>
      <c r="G1590" s="37" t="str">
        <f t="shared" si="145"/>
        <v/>
      </c>
      <c r="H1590" s="37" t="str">
        <f>IF(OR(F1590&lt;&gt;Rapport!$C$1,F1590=""),"",ROW())</f>
        <v/>
      </c>
      <c r="I1590" s="52" t="str">
        <f ca="1">IF(COUNTIF($I$3:I1589,F1590)&lt;1,F1590,"")</f>
        <v/>
      </c>
      <c r="J1590" s="37" t="str">
        <f t="shared" ca="1" si="146"/>
        <v/>
      </c>
      <c r="K1590" s="51" t="str">
        <f>IF(Inventaires!I1591="","",Inventaires!I1591)</f>
        <v/>
      </c>
      <c r="L1590" s="37" t="str">
        <f t="shared" si="149"/>
        <v/>
      </c>
    </row>
    <row r="1591" spans="1:12" x14ac:dyDescent="0.3">
      <c r="A1591" s="53" t="str">
        <f t="shared" ca="1" si="147"/>
        <v/>
      </c>
      <c r="B1591" s="54" t="str">
        <f t="shared" ca="1" si="148"/>
        <v/>
      </c>
      <c r="D1591" s="52" t="str">
        <f>IF(Inventaires!H1592="","",Inventaires!H1592)</f>
        <v/>
      </c>
      <c r="E1591" s="37" t="str">
        <f t="shared" si="144"/>
        <v/>
      </c>
      <c r="F1591" s="37" t="str">
        <f>IF(OR(Inventaires!H1592="",Rapport!A$2&lt;&gt;Inventaires!H1592),"",Inventaires!I1592)</f>
        <v/>
      </c>
      <c r="G1591" s="37" t="str">
        <f t="shared" si="145"/>
        <v/>
      </c>
      <c r="H1591" s="37" t="str">
        <f>IF(OR(F1591&lt;&gt;Rapport!$C$1,F1591=""),"",ROW())</f>
        <v/>
      </c>
      <c r="I1591" s="52" t="str">
        <f ca="1">IF(COUNTIF($I$3:I1590,F1591)&lt;1,F1591,"")</f>
        <v/>
      </c>
      <c r="J1591" s="37" t="str">
        <f t="shared" ca="1" si="146"/>
        <v/>
      </c>
      <c r="K1591" s="51" t="str">
        <f>IF(Inventaires!I1592="","",Inventaires!I1592)</f>
        <v/>
      </c>
      <c r="L1591" s="37" t="str">
        <f t="shared" si="149"/>
        <v/>
      </c>
    </row>
    <row r="1592" spans="1:12" x14ac:dyDescent="0.3">
      <c r="A1592" s="53" t="str">
        <f t="shared" ca="1" si="147"/>
        <v/>
      </c>
      <c r="B1592" s="54" t="str">
        <f t="shared" ca="1" si="148"/>
        <v/>
      </c>
      <c r="D1592" s="52" t="str">
        <f>IF(Inventaires!H1593="","",Inventaires!H1593)</f>
        <v/>
      </c>
      <c r="E1592" s="37" t="str">
        <f t="shared" si="144"/>
        <v/>
      </c>
      <c r="F1592" s="37" t="str">
        <f>IF(OR(Inventaires!H1593="",Rapport!A$2&lt;&gt;Inventaires!H1593),"",Inventaires!I1593)</f>
        <v/>
      </c>
      <c r="G1592" s="37" t="str">
        <f t="shared" si="145"/>
        <v/>
      </c>
      <c r="H1592" s="37" t="str">
        <f>IF(OR(F1592&lt;&gt;Rapport!$C$1,F1592=""),"",ROW())</f>
        <v/>
      </c>
      <c r="I1592" s="52" t="str">
        <f ca="1">IF(COUNTIF($I$3:I1591,F1592)&lt;1,F1592,"")</f>
        <v/>
      </c>
      <c r="J1592" s="37" t="str">
        <f t="shared" ca="1" si="146"/>
        <v/>
      </c>
      <c r="K1592" s="51" t="str">
        <f>IF(Inventaires!I1593="","",Inventaires!I1593)</f>
        <v/>
      </c>
      <c r="L1592" s="37" t="str">
        <f t="shared" si="149"/>
        <v/>
      </c>
    </row>
    <row r="1593" spans="1:12" x14ac:dyDescent="0.3">
      <c r="A1593" s="53" t="str">
        <f t="shared" ca="1" si="147"/>
        <v/>
      </c>
      <c r="B1593" s="54" t="str">
        <f t="shared" ca="1" si="148"/>
        <v/>
      </c>
      <c r="D1593" s="52" t="str">
        <f>IF(Inventaires!H1594="","",Inventaires!H1594)</f>
        <v/>
      </c>
      <c r="E1593" s="37" t="str">
        <f t="shared" si="144"/>
        <v/>
      </c>
      <c r="F1593" s="37" t="str">
        <f>IF(OR(Inventaires!H1594="",Rapport!A$2&lt;&gt;Inventaires!H1594),"",Inventaires!I1594)</f>
        <v/>
      </c>
      <c r="G1593" s="37" t="str">
        <f t="shared" si="145"/>
        <v/>
      </c>
      <c r="H1593" s="37" t="str">
        <f>IF(OR(F1593&lt;&gt;Rapport!$C$1,F1593=""),"",ROW())</f>
        <v/>
      </c>
      <c r="I1593" s="52" t="str">
        <f ca="1">IF(COUNTIF($I$3:I1592,F1593)&lt;1,F1593,"")</f>
        <v/>
      </c>
      <c r="J1593" s="37" t="str">
        <f t="shared" ca="1" si="146"/>
        <v/>
      </c>
      <c r="K1593" s="51" t="str">
        <f>IF(Inventaires!I1594="","",Inventaires!I1594)</f>
        <v/>
      </c>
      <c r="L1593" s="37" t="str">
        <f t="shared" si="149"/>
        <v/>
      </c>
    </row>
    <row r="1594" spans="1:12" x14ac:dyDescent="0.3">
      <c r="A1594" s="53" t="str">
        <f t="shared" ca="1" si="147"/>
        <v/>
      </c>
      <c r="B1594" s="54" t="str">
        <f t="shared" ca="1" si="148"/>
        <v/>
      </c>
      <c r="D1594" s="52" t="str">
        <f>IF(Inventaires!H1595="","",Inventaires!H1595)</f>
        <v/>
      </c>
      <c r="E1594" s="37" t="str">
        <f t="shared" si="144"/>
        <v/>
      </c>
      <c r="F1594" s="37" t="str">
        <f>IF(OR(Inventaires!H1595="",Rapport!A$2&lt;&gt;Inventaires!H1595),"",Inventaires!I1595)</f>
        <v/>
      </c>
      <c r="G1594" s="37" t="str">
        <f t="shared" si="145"/>
        <v/>
      </c>
      <c r="H1594" s="37" t="str">
        <f>IF(OR(F1594&lt;&gt;Rapport!$C$1,F1594=""),"",ROW())</f>
        <v/>
      </c>
      <c r="I1594" s="52" t="str">
        <f ca="1">IF(COUNTIF($I$3:I1593,F1594)&lt;1,F1594,"")</f>
        <v/>
      </c>
      <c r="J1594" s="37" t="str">
        <f t="shared" ca="1" si="146"/>
        <v/>
      </c>
      <c r="K1594" s="51" t="str">
        <f>IF(Inventaires!I1595="","",Inventaires!I1595)</f>
        <v/>
      </c>
      <c r="L1594" s="37" t="str">
        <f t="shared" si="149"/>
        <v/>
      </c>
    </row>
    <row r="1595" spans="1:12" x14ac:dyDescent="0.3">
      <c r="A1595" s="53" t="str">
        <f t="shared" ca="1" si="147"/>
        <v/>
      </c>
      <c r="B1595" s="54" t="str">
        <f t="shared" ca="1" si="148"/>
        <v/>
      </c>
      <c r="D1595" s="52" t="str">
        <f>IF(Inventaires!H1596="","",Inventaires!H1596)</f>
        <v/>
      </c>
      <c r="E1595" s="37" t="str">
        <f t="shared" si="144"/>
        <v/>
      </c>
      <c r="F1595" s="37" t="str">
        <f>IF(OR(Inventaires!H1596="",Rapport!A$2&lt;&gt;Inventaires!H1596),"",Inventaires!I1596)</f>
        <v/>
      </c>
      <c r="G1595" s="37" t="str">
        <f t="shared" si="145"/>
        <v/>
      </c>
      <c r="H1595" s="37" t="str">
        <f>IF(OR(F1595&lt;&gt;Rapport!$C$1,F1595=""),"",ROW())</f>
        <v/>
      </c>
      <c r="I1595" s="52" t="str">
        <f ca="1">IF(COUNTIF($I$3:I1594,F1595)&lt;1,F1595,"")</f>
        <v/>
      </c>
      <c r="J1595" s="37" t="str">
        <f t="shared" ca="1" si="146"/>
        <v/>
      </c>
      <c r="K1595" s="51" t="str">
        <f>IF(Inventaires!I1596="","",Inventaires!I1596)</f>
        <v/>
      </c>
      <c r="L1595" s="37" t="str">
        <f t="shared" si="149"/>
        <v/>
      </c>
    </row>
    <row r="1596" spans="1:12" x14ac:dyDescent="0.3">
      <c r="A1596" s="53" t="str">
        <f t="shared" ca="1" si="147"/>
        <v/>
      </c>
      <c r="B1596" s="54" t="str">
        <f t="shared" ca="1" si="148"/>
        <v/>
      </c>
      <c r="D1596" s="52" t="str">
        <f>IF(Inventaires!H1597="","",Inventaires!H1597)</f>
        <v/>
      </c>
      <c r="E1596" s="37" t="str">
        <f t="shared" si="144"/>
        <v/>
      </c>
      <c r="F1596" s="37" t="str">
        <f>IF(OR(Inventaires!H1597="",Rapport!A$2&lt;&gt;Inventaires!H1597),"",Inventaires!I1597)</f>
        <v/>
      </c>
      <c r="G1596" s="37" t="str">
        <f t="shared" si="145"/>
        <v/>
      </c>
      <c r="H1596" s="37" t="str">
        <f>IF(OR(F1596&lt;&gt;Rapport!$C$1,F1596=""),"",ROW())</f>
        <v/>
      </c>
      <c r="I1596" s="52" t="str">
        <f ca="1">IF(COUNTIF($I$3:I1595,F1596)&lt;1,F1596,"")</f>
        <v/>
      </c>
      <c r="J1596" s="37" t="str">
        <f t="shared" ca="1" si="146"/>
        <v/>
      </c>
      <c r="K1596" s="51" t="str">
        <f>IF(Inventaires!I1597="","",Inventaires!I1597)</f>
        <v/>
      </c>
      <c r="L1596" s="37" t="str">
        <f t="shared" si="149"/>
        <v/>
      </c>
    </row>
    <row r="1597" spans="1:12" x14ac:dyDescent="0.3">
      <c r="A1597" s="53" t="str">
        <f t="shared" ca="1" si="147"/>
        <v/>
      </c>
      <c r="B1597" s="54" t="str">
        <f t="shared" ca="1" si="148"/>
        <v/>
      </c>
      <c r="D1597" s="52" t="str">
        <f>IF(Inventaires!H1598="","",Inventaires!H1598)</f>
        <v/>
      </c>
      <c r="E1597" s="37" t="str">
        <f t="shared" si="144"/>
        <v/>
      </c>
      <c r="F1597" s="37" t="str">
        <f>IF(OR(Inventaires!H1598="",Rapport!A$2&lt;&gt;Inventaires!H1598),"",Inventaires!I1598)</f>
        <v/>
      </c>
      <c r="G1597" s="37" t="str">
        <f t="shared" si="145"/>
        <v/>
      </c>
      <c r="H1597" s="37" t="str">
        <f>IF(OR(F1597&lt;&gt;Rapport!$C$1,F1597=""),"",ROW())</f>
        <v/>
      </c>
      <c r="I1597" s="52" t="str">
        <f ca="1">IF(COUNTIF($I$3:I1596,F1597)&lt;1,F1597,"")</f>
        <v/>
      </c>
      <c r="J1597" s="37" t="str">
        <f t="shared" ca="1" si="146"/>
        <v/>
      </c>
      <c r="K1597" s="51" t="str">
        <f>IF(Inventaires!I1598="","",Inventaires!I1598)</f>
        <v/>
      </c>
      <c r="L1597" s="37" t="str">
        <f t="shared" si="149"/>
        <v/>
      </c>
    </row>
    <row r="1598" spans="1:12" x14ac:dyDescent="0.3">
      <c r="A1598" s="53" t="str">
        <f t="shared" ca="1" si="147"/>
        <v/>
      </c>
      <c r="B1598" s="54" t="str">
        <f t="shared" ca="1" si="148"/>
        <v/>
      </c>
      <c r="D1598" s="52" t="str">
        <f>IF(Inventaires!H1599="","",Inventaires!H1599)</f>
        <v/>
      </c>
      <c r="E1598" s="37" t="str">
        <f t="shared" si="144"/>
        <v/>
      </c>
      <c r="F1598" s="37" t="str">
        <f>IF(OR(Inventaires!H1599="",Rapport!A$2&lt;&gt;Inventaires!H1599),"",Inventaires!I1599)</f>
        <v/>
      </c>
      <c r="G1598" s="37" t="str">
        <f t="shared" si="145"/>
        <v/>
      </c>
      <c r="H1598" s="37" t="str">
        <f>IF(OR(F1598&lt;&gt;Rapport!$C$1,F1598=""),"",ROW())</f>
        <v/>
      </c>
      <c r="I1598" s="52" t="str">
        <f ca="1">IF(COUNTIF($I$3:I1597,F1598)&lt;1,F1598,"")</f>
        <v/>
      </c>
      <c r="J1598" s="37" t="str">
        <f t="shared" ca="1" si="146"/>
        <v/>
      </c>
      <c r="K1598" s="51" t="str">
        <f>IF(Inventaires!I1599="","",Inventaires!I1599)</f>
        <v/>
      </c>
      <c r="L1598" s="37" t="str">
        <f t="shared" si="149"/>
        <v/>
      </c>
    </row>
    <row r="1599" spans="1:12" x14ac:dyDescent="0.3">
      <c r="A1599" s="53" t="str">
        <f t="shared" ca="1" si="147"/>
        <v/>
      </c>
      <c r="B1599" s="54" t="str">
        <f t="shared" ca="1" si="148"/>
        <v/>
      </c>
      <c r="D1599" s="52" t="str">
        <f>IF(Inventaires!H1600="","",Inventaires!H1600)</f>
        <v/>
      </c>
      <c r="E1599" s="37" t="str">
        <f t="shared" si="144"/>
        <v/>
      </c>
      <c r="F1599" s="37" t="str">
        <f>IF(OR(Inventaires!H1600="",Rapport!A$2&lt;&gt;Inventaires!H1600),"",Inventaires!I1600)</f>
        <v/>
      </c>
      <c r="G1599" s="37" t="str">
        <f t="shared" si="145"/>
        <v/>
      </c>
      <c r="H1599" s="37" t="str">
        <f>IF(OR(F1599&lt;&gt;Rapport!$C$1,F1599=""),"",ROW())</f>
        <v/>
      </c>
      <c r="I1599" s="52" t="str">
        <f ca="1">IF(COUNTIF($I$3:I1598,F1599)&lt;1,F1599,"")</f>
        <v/>
      </c>
      <c r="J1599" s="37" t="str">
        <f t="shared" ca="1" si="146"/>
        <v/>
      </c>
      <c r="K1599" s="51" t="str">
        <f>IF(Inventaires!I1600="","",Inventaires!I1600)</f>
        <v/>
      </c>
      <c r="L1599" s="37" t="str">
        <f t="shared" si="149"/>
        <v/>
      </c>
    </row>
    <row r="1600" spans="1:12" x14ac:dyDescent="0.3">
      <c r="A1600" s="53" t="str">
        <f t="shared" ca="1" si="147"/>
        <v/>
      </c>
      <c r="B1600" s="54" t="str">
        <f t="shared" ca="1" si="148"/>
        <v/>
      </c>
      <c r="D1600" s="52" t="str">
        <f>IF(Inventaires!H1601="","",Inventaires!H1601)</f>
        <v/>
      </c>
      <c r="E1600" s="37" t="str">
        <f t="shared" si="144"/>
        <v/>
      </c>
      <c r="F1600" s="37" t="str">
        <f>IF(OR(Inventaires!H1601="",Rapport!A$2&lt;&gt;Inventaires!H1601),"",Inventaires!I1601)</f>
        <v/>
      </c>
      <c r="G1600" s="37" t="str">
        <f t="shared" si="145"/>
        <v/>
      </c>
      <c r="H1600" s="37" t="str">
        <f>IF(OR(F1600&lt;&gt;Rapport!$C$1,F1600=""),"",ROW())</f>
        <v/>
      </c>
      <c r="I1600" s="52" t="str">
        <f ca="1">IF(COUNTIF($I$3:I1599,F1600)&lt;1,F1600,"")</f>
        <v/>
      </c>
      <c r="J1600" s="37" t="str">
        <f t="shared" ca="1" si="146"/>
        <v/>
      </c>
      <c r="K1600" s="51" t="str">
        <f>IF(Inventaires!I1601="","",Inventaires!I1601)</f>
        <v/>
      </c>
      <c r="L1600" s="37" t="str">
        <f t="shared" si="149"/>
        <v/>
      </c>
    </row>
    <row r="1601" spans="1:12" x14ac:dyDescent="0.3">
      <c r="A1601" s="53" t="str">
        <f t="shared" ca="1" si="147"/>
        <v/>
      </c>
      <c r="B1601" s="54" t="str">
        <f t="shared" ca="1" si="148"/>
        <v/>
      </c>
      <c r="D1601" s="52" t="str">
        <f>IF(Inventaires!H1602="","",Inventaires!H1602)</f>
        <v/>
      </c>
      <c r="E1601" s="37" t="str">
        <f t="shared" si="144"/>
        <v/>
      </c>
      <c r="F1601" s="37" t="str">
        <f>IF(OR(Inventaires!H1602="",Rapport!A$2&lt;&gt;Inventaires!H1602),"",Inventaires!I1602)</f>
        <v/>
      </c>
      <c r="G1601" s="37" t="str">
        <f t="shared" si="145"/>
        <v/>
      </c>
      <c r="H1601" s="37" t="str">
        <f>IF(OR(F1601&lt;&gt;Rapport!$C$1,F1601=""),"",ROW())</f>
        <v/>
      </c>
      <c r="I1601" s="52" t="str">
        <f ca="1">IF(COUNTIF($I$3:I1600,F1601)&lt;1,F1601,"")</f>
        <v/>
      </c>
      <c r="J1601" s="37" t="str">
        <f t="shared" ca="1" si="146"/>
        <v/>
      </c>
      <c r="K1601" s="51" t="str">
        <f>IF(Inventaires!I1602="","",Inventaires!I1602)</f>
        <v/>
      </c>
      <c r="L1601" s="37" t="str">
        <f t="shared" si="149"/>
        <v/>
      </c>
    </row>
    <row r="1602" spans="1:12" x14ac:dyDescent="0.3">
      <c r="A1602" s="53" t="str">
        <f t="shared" ca="1" si="147"/>
        <v/>
      </c>
      <c r="B1602" s="54" t="str">
        <f t="shared" ca="1" si="148"/>
        <v/>
      </c>
      <c r="D1602" s="52" t="str">
        <f>IF(Inventaires!H1603="","",Inventaires!H1603)</f>
        <v/>
      </c>
      <c r="E1602" s="37" t="str">
        <f t="shared" ref="E1602:E1665" si="150">IF(OR(D1602="",D1602=D1603),"",ROW())</f>
        <v/>
      </c>
      <c r="F1602" s="37" t="str">
        <f>IF(OR(Inventaires!H1603="",Rapport!A$2&lt;&gt;Inventaires!H1603),"",Inventaires!I1603)</f>
        <v/>
      </c>
      <c r="G1602" s="37" t="str">
        <f t="shared" ref="G1602:G1665" si="151">IF(F1602="","",ROW())</f>
        <v/>
      </c>
      <c r="H1602" s="37" t="str">
        <f>IF(OR(F1602&lt;&gt;Rapport!$C$1,F1602=""),"",ROW())</f>
        <v/>
      </c>
      <c r="I1602" s="52" t="str">
        <f ca="1">IF(COUNTIF($I$3:I1601,F1602)&lt;1,F1602,"")</f>
        <v/>
      </c>
      <c r="J1602" s="37" t="str">
        <f t="shared" ref="J1602:J1665" ca="1" si="152">IF(OR(I1602=0,I1602&lt;&gt;""),ROW(),"")</f>
        <v/>
      </c>
      <c r="K1602" s="51" t="str">
        <f>IF(Inventaires!I1603="","",Inventaires!I1603)</f>
        <v/>
      </c>
      <c r="L1602" s="37" t="str">
        <f t="shared" si="149"/>
        <v/>
      </c>
    </row>
    <row r="1603" spans="1:12" x14ac:dyDescent="0.3">
      <c r="A1603" s="53" t="str">
        <f t="shared" ref="A1603:A1666" ca="1" si="153">IF(ISERROR(SMALL(E$2:E$2500,ROW()-1)),"",INDIRECT("D"&amp;SMALL(E$2:E$2500,ROW()-1)))</f>
        <v/>
      </c>
      <c r="B1603" s="54" t="str">
        <f t="shared" ref="B1603:B1666" ca="1" si="154">IF(ISERROR(SMALL(L$1:L$2500,ROW()-1)),"",INDIRECT("K"&amp;SMALL(L$1:L$2500,ROW()-1)))</f>
        <v/>
      </c>
      <c r="D1603" s="52" t="str">
        <f>IF(Inventaires!H1604="","",Inventaires!H1604)</f>
        <v/>
      </c>
      <c r="E1603" s="37" t="str">
        <f t="shared" si="150"/>
        <v/>
      </c>
      <c r="F1603" s="37" t="str">
        <f>IF(OR(Inventaires!H1604="",Rapport!A$2&lt;&gt;Inventaires!H1604),"",Inventaires!I1604)</f>
        <v/>
      </c>
      <c r="G1603" s="37" t="str">
        <f t="shared" si="151"/>
        <v/>
      </c>
      <c r="H1603" s="37" t="str">
        <f>IF(OR(F1603&lt;&gt;Rapport!$C$1,F1603=""),"",ROW())</f>
        <v/>
      </c>
      <c r="I1603" s="52" t="str">
        <f ca="1">IF(COUNTIF($I$3:I1602,F1603)&lt;1,F1603,"")</f>
        <v/>
      </c>
      <c r="J1603" s="37" t="str">
        <f t="shared" ca="1" si="152"/>
        <v/>
      </c>
      <c r="K1603" s="51" t="str">
        <f>IF(Inventaires!I1604="","",Inventaires!I1604)</f>
        <v/>
      </c>
      <c r="L1603" s="37" t="str">
        <f t="shared" ref="L1603:L1666" si="155">IF(OR(K1603="",K1603=K1604),"",ROW())</f>
        <v/>
      </c>
    </row>
    <row r="1604" spans="1:12" x14ac:dyDescent="0.3">
      <c r="A1604" s="53" t="str">
        <f t="shared" ca="1" si="153"/>
        <v/>
      </c>
      <c r="B1604" s="54" t="str">
        <f t="shared" ca="1" si="154"/>
        <v/>
      </c>
      <c r="D1604" s="52" t="str">
        <f>IF(Inventaires!H1605="","",Inventaires!H1605)</f>
        <v/>
      </c>
      <c r="E1604" s="37" t="str">
        <f t="shared" si="150"/>
        <v/>
      </c>
      <c r="F1604" s="37" t="str">
        <f>IF(OR(Inventaires!H1605="",Rapport!A$2&lt;&gt;Inventaires!H1605),"",Inventaires!I1605)</f>
        <v/>
      </c>
      <c r="G1604" s="37" t="str">
        <f t="shared" si="151"/>
        <v/>
      </c>
      <c r="H1604" s="37" t="str">
        <f>IF(OR(F1604&lt;&gt;Rapport!$C$1,F1604=""),"",ROW())</f>
        <v/>
      </c>
      <c r="I1604" s="52" t="str">
        <f ca="1">IF(COUNTIF($I$3:I1603,F1604)&lt;1,F1604,"")</f>
        <v/>
      </c>
      <c r="J1604" s="37" t="str">
        <f t="shared" ca="1" si="152"/>
        <v/>
      </c>
      <c r="K1604" s="51" t="str">
        <f>IF(Inventaires!I1605="","",Inventaires!I1605)</f>
        <v/>
      </c>
      <c r="L1604" s="37" t="str">
        <f t="shared" si="155"/>
        <v/>
      </c>
    </row>
    <row r="1605" spans="1:12" x14ac:dyDescent="0.3">
      <c r="A1605" s="53" t="str">
        <f t="shared" ca="1" si="153"/>
        <v/>
      </c>
      <c r="B1605" s="54" t="str">
        <f t="shared" ca="1" si="154"/>
        <v/>
      </c>
      <c r="D1605" s="52" t="str">
        <f>IF(Inventaires!H1606="","",Inventaires!H1606)</f>
        <v/>
      </c>
      <c r="E1605" s="37" t="str">
        <f t="shared" si="150"/>
        <v/>
      </c>
      <c r="F1605" s="37" t="str">
        <f>IF(OR(Inventaires!H1606="",Rapport!A$2&lt;&gt;Inventaires!H1606),"",Inventaires!I1606)</f>
        <v/>
      </c>
      <c r="G1605" s="37" t="str">
        <f t="shared" si="151"/>
        <v/>
      </c>
      <c r="H1605" s="37" t="str">
        <f>IF(OR(F1605&lt;&gt;Rapport!$C$1,F1605=""),"",ROW())</f>
        <v/>
      </c>
      <c r="I1605" s="52" t="str">
        <f ca="1">IF(COUNTIF($I$3:I1604,F1605)&lt;1,F1605,"")</f>
        <v/>
      </c>
      <c r="J1605" s="37" t="str">
        <f t="shared" ca="1" si="152"/>
        <v/>
      </c>
      <c r="K1605" s="51" t="str">
        <f>IF(Inventaires!I1606="","",Inventaires!I1606)</f>
        <v/>
      </c>
      <c r="L1605" s="37" t="str">
        <f t="shared" si="155"/>
        <v/>
      </c>
    </row>
    <row r="1606" spans="1:12" x14ac:dyDescent="0.3">
      <c r="A1606" s="53" t="str">
        <f t="shared" ca="1" si="153"/>
        <v/>
      </c>
      <c r="B1606" s="54" t="str">
        <f t="shared" ca="1" si="154"/>
        <v/>
      </c>
      <c r="D1606" s="52" t="str">
        <f>IF(Inventaires!H1607="","",Inventaires!H1607)</f>
        <v/>
      </c>
      <c r="E1606" s="37" t="str">
        <f t="shared" si="150"/>
        <v/>
      </c>
      <c r="F1606" s="37" t="str">
        <f>IF(OR(Inventaires!H1607="",Rapport!A$2&lt;&gt;Inventaires!H1607),"",Inventaires!I1607)</f>
        <v/>
      </c>
      <c r="G1606" s="37" t="str">
        <f t="shared" si="151"/>
        <v/>
      </c>
      <c r="H1606" s="37" t="str">
        <f>IF(OR(F1606&lt;&gt;Rapport!$C$1,F1606=""),"",ROW())</f>
        <v/>
      </c>
      <c r="I1606" s="52" t="str">
        <f ca="1">IF(COUNTIF($I$3:I1605,F1606)&lt;1,F1606,"")</f>
        <v/>
      </c>
      <c r="J1606" s="37" t="str">
        <f t="shared" ca="1" si="152"/>
        <v/>
      </c>
      <c r="K1606" s="51" t="str">
        <f>IF(Inventaires!I1607="","",Inventaires!I1607)</f>
        <v/>
      </c>
      <c r="L1606" s="37" t="str">
        <f t="shared" si="155"/>
        <v/>
      </c>
    </row>
    <row r="1607" spans="1:12" x14ac:dyDescent="0.3">
      <c r="A1607" s="53" t="str">
        <f t="shared" ca="1" si="153"/>
        <v/>
      </c>
      <c r="B1607" s="54" t="str">
        <f t="shared" ca="1" si="154"/>
        <v/>
      </c>
      <c r="D1607" s="52" t="str">
        <f>IF(Inventaires!H1608="","",Inventaires!H1608)</f>
        <v/>
      </c>
      <c r="E1607" s="37" t="str">
        <f t="shared" si="150"/>
        <v/>
      </c>
      <c r="F1607" s="37" t="str">
        <f>IF(OR(Inventaires!H1608="",Rapport!A$2&lt;&gt;Inventaires!H1608),"",Inventaires!I1608)</f>
        <v/>
      </c>
      <c r="G1607" s="37" t="str">
        <f t="shared" si="151"/>
        <v/>
      </c>
      <c r="H1607" s="37" t="str">
        <f>IF(OR(F1607&lt;&gt;Rapport!$C$1,F1607=""),"",ROW())</f>
        <v/>
      </c>
      <c r="I1607" s="52" t="str">
        <f ca="1">IF(COUNTIF($I$3:I1606,F1607)&lt;1,F1607,"")</f>
        <v/>
      </c>
      <c r="J1607" s="37" t="str">
        <f t="shared" ca="1" si="152"/>
        <v/>
      </c>
      <c r="K1607" s="51" t="str">
        <f>IF(Inventaires!I1608="","",Inventaires!I1608)</f>
        <v/>
      </c>
      <c r="L1607" s="37" t="str">
        <f t="shared" si="155"/>
        <v/>
      </c>
    </row>
    <row r="1608" spans="1:12" x14ac:dyDescent="0.3">
      <c r="A1608" s="53" t="str">
        <f t="shared" ca="1" si="153"/>
        <v/>
      </c>
      <c r="B1608" s="54" t="str">
        <f t="shared" ca="1" si="154"/>
        <v/>
      </c>
      <c r="D1608" s="52" t="str">
        <f>IF(Inventaires!H1609="","",Inventaires!H1609)</f>
        <v/>
      </c>
      <c r="E1608" s="37" t="str">
        <f t="shared" si="150"/>
        <v/>
      </c>
      <c r="F1608" s="37" t="str">
        <f>IF(OR(Inventaires!H1609="",Rapport!A$2&lt;&gt;Inventaires!H1609),"",Inventaires!I1609)</f>
        <v/>
      </c>
      <c r="G1608" s="37" t="str">
        <f t="shared" si="151"/>
        <v/>
      </c>
      <c r="H1608" s="37" t="str">
        <f>IF(OR(F1608&lt;&gt;Rapport!$C$1,F1608=""),"",ROW())</f>
        <v/>
      </c>
      <c r="I1608" s="52" t="str">
        <f ca="1">IF(COUNTIF($I$3:I1607,F1608)&lt;1,F1608,"")</f>
        <v/>
      </c>
      <c r="J1608" s="37" t="str">
        <f t="shared" ca="1" si="152"/>
        <v/>
      </c>
      <c r="K1608" s="51" t="str">
        <f>IF(Inventaires!I1609="","",Inventaires!I1609)</f>
        <v/>
      </c>
      <c r="L1608" s="37" t="str">
        <f t="shared" si="155"/>
        <v/>
      </c>
    </row>
    <row r="1609" spans="1:12" x14ac:dyDescent="0.3">
      <c r="A1609" s="53" t="str">
        <f t="shared" ca="1" si="153"/>
        <v/>
      </c>
      <c r="B1609" s="54" t="str">
        <f t="shared" ca="1" si="154"/>
        <v/>
      </c>
      <c r="D1609" s="52" t="str">
        <f>IF(Inventaires!H1610="","",Inventaires!H1610)</f>
        <v/>
      </c>
      <c r="E1609" s="37" t="str">
        <f t="shared" si="150"/>
        <v/>
      </c>
      <c r="F1609" s="37" t="str">
        <f>IF(OR(Inventaires!H1610="",Rapport!A$2&lt;&gt;Inventaires!H1610),"",Inventaires!I1610)</f>
        <v/>
      </c>
      <c r="G1609" s="37" t="str">
        <f t="shared" si="151"/>
        <v/>
      </c>
      <c r="H1609" s="37" t="str">
        <f>IF(OR(F1609&lt;&gt;Rapport!$C$1,F1609=""),"",ROW())</f>
        <v/>
      </c>
      <c r="I1609" s="52" t="str">
        <f ca="1">IF(COUNTIF($I$3:I1608,F1609)&lt;1,F1609,"")</f>
        <v/>
      </c>
      <c r="J1609" s="37" t="str">
        <f t="shared" ca="1" si="152"/>
        <v/>
      </c>
      <c r="K1609" s="51" t="str">
        <f>IF(Inventaires!I1610="","",Inventaires!I1610)</f>
        <v/>
      </c>
      <c r="L1609" s="37" t="str">
        <f t="shared" si="155"/>
        <v/>
      </c>
    </row>
    <row r="1610" spans="1:12" x14ac:dyDescent="0.3">
      <c r="A1610" s="53" t="str">
        <f t="shared" ca="1" si="153"/>
        <v/>
      </c>
      <c r="B1610" s="54" t="str">
        <f t="shared" ca="1" si="154"/>
        <v/>
      </c>
      <c r="D1610" s="52" t="str">
        <f>IF(Inventaires!H1611="","",Inventaires!H1611)</f>
        <v/>
      </c>
      <c r="E1610" s="37" t="str">
        <f t="shared" si="150"/>
        <v/>
      </c>
      <c r="F1610" s="37" t="str">
        <f>IF(OR(Inventaires!H1611="",Rapport!A$2&lt;&gt;Inventaires!H1611),"",Inventaires!I1611)</f>
        <v/>
      </c>
      <c r="G1610" s="37" t="str">
        <f t="shared" si="151"/>
        <v/>
      </c>
      <c r="H1610" s="37" t="str">
        <f>IF(OR(F1610&lt;&gt;Rapport!$C$1,F1610=""),"",ROW())</f>
        <v/>
      </c>
      <c r="I1610" s="52" t="str">
        <f ca="1">IF(COUNTIF($I$3:I1609,F1610)&lt;1,F1610,"")</f>
        <v/>
      </c>
      <c r="J1610" s="37" t="str">
        <f t="shared" ca="1" si="152"/>
        <v/>
      </c>
      <c r="K1610" s="51" t="str">
        <f>IF(Inventaires!I1611="","",Inventaires!I1611)</f>
        <v/>
      </c>
      <c r="L1610" s="37" t="str">
        <f t="shared" si="155"/>
        <v/>
      </c>
    </row>
    <row r="1611" spans="1:12" x14ac:dyDescent="0.3">
      <c r="A1611" s="53" t="str">
        <f t="shared" ca="1" si="153"/>
        <v/>
      </c>
      <c r="B1611" s="54" t="str">
        <f t="shared" ca="1" si="154"/>
        <v/>
      </c>
      <c r="D1611" s="52" t="str">
        <f>IF(Inventaires!H1612="","",Inventaires!H1612)</f>
        <v/>
      </c>
      <c r="E1611" s="37" t="str">
        <f t="shared" si="150"/>
        <v/>
      </c>
      <c r="F1611" s="37" t="str">
        <f>IF(OR(Inventaires!H1612="",Rapport!A$2&lt;&gt;Inventaires!H1612),"",Inventaires!I1612)</f>
        <v/>
      </c>
      <c r="G1611" s="37" t="str">
        <f t="shared" si="151"/>
        <v/>
      </c>
      <c r="H1611" s="37" t="str">
        <f>IF(OR(F1611&lt;&gt;Rapport!$C$1,F1611=""),"",ROW())</f>
        <v/>
      </c>
      <c r="I1611" s="52" t="str">
        <f ca="1">IF(COUNTIF($I$3:I1610,F1611)&lt;1,F1611,"")</f>
        <v/>
      </c>
      <c r="J1611" s="37" t="str">
        <f t="shared" ca="1" si="152"/>
        <v/>
      </c>
      <c r="K1611" s="51" t="str">
        <f>IF(Inventaires!I1612="","",Inventaires!I1612)</f>
        <v/>
      </c>
      <c r="L1611" s="37" t="str">
        <f t="shared" si="155"/>
        <v/>
      </c>
    </row>
    <row r="1612" spans="1:12" x14ac:dyDescent="0.3">
      <c r="A1612" s="53" t="str">
        <f t="shared" ca="1" si="153"/>
        <v/>
      </c>
      <c r="B1612" s="54" t="str">
        <f t="shared" ca="1" si="154"/>
        <v/>
      </c>
      <c r="D1612" s="52" t="str">
        <f>IF(Inventaires!H1613="","",Inventaires!H1613)</f>
        <v/>
      </c>
      <c r="E1612" s="37" t="str">
        <f t="shared" si="150"/>
        <v/>
      </c>
      <c r="F1612" s="37" t="str">
        <f>IF(OR(Inventaires!H1613="",Rapport!A$2&lt;&gt;Inventaires!H1613),"",Inventaires!I1613)</f>
        <v/>
      </c>
      <c r="G1612" s="37" t="str">
        <f t="shared" si="151"/>
        <v/>
      </c>
      <c r="H1612" s="37" t="str">
        <f>IF(OR(F1612&lt;&gt;Rapport!$C$1,F1612=""),"",ROW())</f>
        <v/>
      </c>
      <c r="I1612" s="52" t="str">
        <f ca="1">IF(COUNTIF($I$3:I1611,F1612)&lt;1,F1612,"")</f>
        <v/>
      </c>
      <c r="J1612" s="37" t="str">
        <f t="shared" ca="1" si="152"/>
        <v/>
      </c>
      <c r="K1612" s="51" t="str">
        <f>IF(Inventaires!I1613="","",Inventaires!I1613)</f>
        <v/>
      </c>
      <c r="L1612" s="37" t="str">
        <f t="shared" si="155"/>
        <v/>
      </c>
    </row>
    <row r="1613" spans="1:12" x14ac:dyDescent="0.3">
      <c r="A1613" s="53" t="str">
        <f t="shared" ca="1" si="153"/>
        <v/>
      </c>
      <c r="B1613" s="54" t="str">
        <f t="shared" ca="1" si="154"/>
        <v/>
      </c>
      <c r="D1613" s="52" t="str">
        <f>IF(Inventaires!H1614="","",Inventaires!H1614)</f>
        <v/>
      </c>
      <c r="E1613" s="37" t="str">
        <f t="shared" si="150"/>
        <v/>
      </c>
      <c r="F1613" s="37" t="str">
        <f>IF(OR(Inventaires!H1614="",Rapport!A$2&lt;&gt;Inventaires!H1614),"",Inventaires!I1614)</f>
        <v/>
      </c>
      <c r="G1613" s="37" t="str">
        <f t="shared" si="151"/>
        <v/>
      </c>
      <c r="H1613" s="37" t="str">
        <f>IF(OR(F1613&lt;&gt;Rapport!$C$1,F1613=""),"",ROW())</f>
        <v/>
      </c>
      <c r="I1613" s="52" t="str">
        <f ca="1">IF(COUNTIF($I$3:I1612,F1613)&lt;1,F1613,"")</f>
        <v/>
      </c>
      <c r="J1613" s="37" t="str">
        <f t="shared" ca="1" si="152"/>
        <v/>
      </c>
      <c r="K1613" s="51" t="str">
        <f>IF(Inventaires!I1614="","",Inventaires!I1614)</f>
        <v/>
      </c>
      <c r="L1613" s="37" t="str">
        <f t="shared" si="155"/>
        <v/>
      </c>
    </row>
    <row r="1614" spans="1:12" x14ac:dyDescent="0.3">
      <c r="A1614" s="53" t="str">
        <f t="shared" ca="1" si="153"/>
        <v/>
      </c>
      <c r="B1614" s="54" t="str">
        <f t="shared" ca="1" si="154"/>
        <v/>
      </c>
      <c r="D1614" s="52" t="str">
        <f>IF(Inventaires!H1615="","",Inventaires!H1615)</f>
        <v/>
      </c>
      <c r="E1614" s="37" t="str">
        <f t="shared" si="150"/>
        <v/>
      </c>
      <c r="F1614" s="37" t="str">
        <f>IF(OR(Inventaires!H1615="",Rapport!A$2&lt;&gt;Inventaires!H1615),"",Inventaires!I1615)</f>
        <v/>
      </c>
      <c r="G1614" s="37" t="str">
        <f t="shared" si="151"/>
        <v/>
      </c>
      <c r="H1614" s="37" t="str">
        <f>IF(OR(F1614&lt;&gt;Rapport!$C$1,F1614=""),"",ROW())</f>
        <v/>
      </c>
      <c r="I1614" s="52" t="str">
        <f ca="1">IF(COUNTIF($I$3:I1613,F1614)&lt;1,F1614,"")</f>
        <v/>
      </c>
      <c r="J1614" s="37" t="str">
        <f t="shared" ca="1" si="152"/>
        <v/>
      </c>
      <c r="K1614" s="51" t="str">
        <f>IF(Inventaires!I1615="","",Inventaires!I1615)</f>
        <v/>
      </c>
      <c r="L1614" s="37" t="str">
        <f t="shared" si="155"/>
        <v/>
      </c>
    </row>
    <row r="1615" spans="1:12" x14ac:dyDescent="0.3">
      <c r="A1615" s="53" t="str">
        <f t="shared" ca="1" si="153"/>
        <v/>
      </c>
      <c r="B1615" s="54" t="str">
        <f t="shared" ca="1" si="154"/>
        <v/>
      </c>
      <c r="D1615" s="52" t="str">
        <f>IF(Inventaires!H1616="","",Inventaires!H1616)</f>
        <v/>
      </c>
      <c r="E1615" s="37" t="str">
        <f t="shared" si="150"/>
        <v/>
      </c>
      <c r="F1615" s="37" t="str">
        <f>IF(OR(Inventaires!H1616="",Rapport!A$2&lt;&gt;Inventaires!H1616),"",Inventaires!I1616)</f>
        <v/>
      </c>
      <c r="G1615" s="37" t="str">
        <f t="shared" si="151"/>
        <v/>
      </c>
      <c r="H1615" s="37" t="str">
        <f>IF(OR(F1615&lt;&gt;Rapport!$C$1,F1615=""),"",ROW())</f>
        <v/>
      </c>
      <c r="I1615" s="52" t="str">
        <f ca="1">IF(COUNTIF($I$3:I1614,F1615)&lt;1,F1615,"")</f>
        <v/>
      </c>
      <c r="J1615" s="37" t="str">
        <f t="shared" ca="1" si="152"/>
        <v/>
      </c>
      <c r="K1615" s="51" t="str">
        <f>IF(Inventaires!I1616="","",Inventaires!I1616)</f>
        <v/>
      </c>
      <c r="L1615" s="37" t="str">
        <f t="shared" si="155"/>
        <v/>
      </c>
    </row>
    <row r="1616" spans="1:12" x14ac:dyDescent="0.3">
      <c r="A1616" s="53" t="str">
        <f t="shared" ca="1" si="153"/>
        <v/>
      </c>
      <c r="B1616" s="54" t="str">
        <f t="shared" ca="1" si="154"/>
        <v/>
      </c>
      <c r="D1616" s="52" t="str">
        <f>IF(Inventaires!H1617="","",Inventaires!H1617)</f>
        <v/>
      </c>
      <c r="E1616" s="37" t="str">
        <f t="shared" si="150"/>
        <v/>
      </c>
      <c r="F1616" s="37" t="str">
        <f>IF(OR(Inventaires!H1617="",Rapport!A$2&lt;&gt;Inventaires!H1617),"",Inventaires!I1617)</f>
        <v/>
      </c>
      <c r="G1616" s="37" t="str">
        <f t="shared" si="151"/>
        <v/>
      </c>
      <c r="H1616" s="37" t="str">
        <f>IF(OR(F1616&lt;&gt;Rapport!$C$1,F1616=""),"",ROW())</f>
        <v/>
      </c>
      <c r="I1616" s="52" t="str">
        <f ca="1">IF(COUNTIF($I$3:I1615,F1616)&lt;1,F1616,"")</f>
        <v/>
      </c>
      <c r="J1616" s="37" t="str">
        <f t="shared" ca="1" si="152"/>
        <v/>
      </c>
      <c r="K1616" s="51" t="str">
        <f>IF(Inventaires!I1617="","",Inventaires!I1617)</f>
        <v/>
      </c>
      <c r="L1616" s="37" t="str">
        <f t="shared" si="155"/>
        <v/>
      </c>
    </row>
    <row r="1617" spans="1:12" x14ac:dyDescent="0.3">
      <c r="A1617" s="53" t="str">
        <f t="shared" ca="1" si="153"/>
        <v/>
      </c>
      <c r="B1617" s="54" t="str">
        <f t="shared" ca="1" si="154"/>
        <v/>
      </c>
      <c r="D1617" s="52" t="str">
        <f>IF(Inventaires!H1618="","",Inventaires!H1618)</f>
        <v/>
      </c>
      <c r="E1617" s="37" t="str">
        <f t="shared" si="150"/>
        <v/>
      </c>
      <c r="F1617" s="37" t="str">
        <f>IF(OR(Inventaires!H1618="",Rapport!A$2&lt;&gt;Inventaires!H1618),"",Inventaires!I1618)</f>
        <v/>
      </c>
      <c r="G1617" s="37" t="str">
        <f t="shared" si="151"/>
        <v/>
      </c>
      <c r="H1617" s="37" t="str">
        <f>IF(OR(F1617&lt;&gt;Rapport!$C$1,F1617=""),"",ROW())</f>
        <v/>
      </c>
      <c r="I1617" s="52" t="str">
        <f ca="1">IF(COUNTIF($I$3:I1616,F1617)&lt;1,F1617,"")</f>
        <v/>
      </c>
      <c r="J1617" s="37" t="str">
        <f t="shared" ca="1" si="152"/>
        <v/>
      </c>
      <c r="K1617" s="51" t="str">
        <f>IF(Inventaires!I1618="","",Inventaires!I1618)</f>
        <v/>
      </c>
      <c r="L1617" s="37" t="str">
        <f t="shared" si="155"/>
        <v/>
      </c>
    </row>
    <row r="1618" spans="1:12" x14ac:dyDescent="0.3">
      <c r="A1618" s="53" t="str">
        <f t="shared" ca="1" si="153"/>
        <v/>
      </c>
      <c r="B1618" s="54" t="str">
        <f t="shared" ca="1" si="154"/>
        <v/>
      </c>
      <c r="D1618" s="52" t="str">
        <f>IF(Inventaires!H1619="","",Inventaires!H1619)</f>
        <v/>
      </c>
      <c r="E1618" s="37" t="str">
        <f t="shared" si="150"/>
        <v/>
      </c>
      <c r="F1618" s="37" t="str">
        <f>IF(OR(Inventaires!H1619="",Rapport!A$2&lt;&gt;Inventaires!H1619),"",Inventaires!I1619)</f>
        <v/>
      </c>
      <c r="G1618" s="37" t="str">
        <f t="shared" si="151"/>
        <v/>
      </c>
      <c r="H1618" s="37" t="str">
        <f>IF(OR(F1618&lt;&gt;Rapport!$C$1,F1618=""),"",ROW())</f>
        <v/>
      </c>
      <c r="I1618" s="52" t="str">
        <f ca="1">IF(COUNTIF($I$3:I1617,F1618)&lt;1,F1618,"")</f>
        <v/>
      </c>
      <c r="J1618" s="37" t="str">
        <f t="shared" ca="1" si="152"/>
        <v/>
      </c>
      <c r="K1618" s="51" t="str">
        <f>IF(Inventaires!I1619="","",Inventaires!I1619)</f>
        <v/>
      </c>
      <c r="L1618" s="37" t="str">
        <f t="shared" si="155"/>
        <v/>
      </c>
    </row>
    <row r="1619" spans="1:12" x14ac:dyDescent="0.3">
      <c r="A1619" s="53" t="str">
        <f t="shared" ca="1" si="153"/>
        <v/>
      </c>
      <c r="B1619" s="54" t="str">
        <f t="shared" ca="1" si="154"/>
        <v/>
      </c>
      <c r="D1619" s="52" t="str">
        <f>IF(Inventaires!H1620="","",Inventaires!H1620)</f>
        <v/>
      </c>
      <c r="E1619" s="37" t="str">
        <f t="shared" si="150"/>
        <v/>
      </c>
      <c r="F1619" s="37" t="str">
        <f>IF(OR(Inventaires!H1620="",Rapport!A$2&lt;&gt;Inventaires!H1620),"",Inventaires!I1620)</f>
        <v/>
      </c>
      <c r="G1619" s="37" t="str">
        <f t="shared" si="151"/>
        <v/>
      </c>
      <c r="H1619" s="37" t="str">
        <f>IF(OR(F1619&lt;&gt;Rapport!$C$1,F1619=""),"",ROW())</f>
        <v/>
      </c>
      <c r="I1619" s="52" t="str">
        <f ca="1">IF(COUNTIF($I$3:I1618,F1619)&lt;1,F1619,"")</f>
        <v/>
      </c>
      <c r="J1619" s="37" t="str">
        <f t="shared" ca="1" si="152"/>
        <v/>
      </c>
      <c r="K1619" s="51" t="str">
        <f>IF(Inventaires!I1620="","",Inventaires!I1620)</f>
        <v/>
      </c>
      <c r="L1619" s="37" t="str">
        <f t="shared" si="155"/>
        <v/>
      </c>
    </row>
    <row r="1620" spans="1:12" x14ac:dyDescent="0.3">
      <c r="A1620" s="53" t="str">
        <f t="shared" ca="1" si="153"/>
        <v/>
      </c>
      <c r="B1620" s="54" t="str">
        <f t="shared" ca="1" si="154"/>
        <v/>
      </c>
      <c r="D1620" s="52" t="str">
        <f>IF(Inventaires!H1621="","",Inventaires!H1621)</f>
        <v/>
      </c>
      <c r="E1620" s="37" t="str">
        <f t="shared" si="150"/>
        <v/>
      </c>
      <c r="F1620" s="37" t="str">
        <f>IF(OR(Inventaires!H1621="",Rapport!A$2&lt;&gt;Inventaires!H1621),"",Inventaires!I1621)</f>
        <v/>
      </c>
      <c r="G1620" s="37" t="str">
        <f t="shared" si="151"/>
        <v/>
      </c>
      <c r="H1620" s="37" t="str">
        <f>IF(OR(F1620&lt;&gt;Rapport!$C$1,F1620=""),"",ROW())</f>
        <v/>
      </c>
      <c r="I1620" s="52" t="str">
        <f ca="1">IF(COUNTIF($I$3:I1619,F1620)&lt;1,F1620,"")</f>
        <v/>
      </c>
      <c r="J1620" s="37" t="str">
        <f t="shared" ca="1" si="152"/>
        <v/>
      </c>
      <c r="K1620" s="51" t="str">
        <f>IF(Inventaires!I1621="","",Inventaires!I1621)</f>
        <v/>
      </c>
      <c r="L1620" s="37" t="str">
        <f t="shared" si="155"/>
        <v/>
      </c>
    </row>
    <row r="1621" spans="1:12" x14ac:dyDescent="0.3">
      <c r="A1621" s="53" t="str">
        <f t="shared" ca="1" si="153"/>
        <v/>
      </c>
      <c r="B1621" s="54" t="str">
        <f t="shared" ca="1" si="154"/>
        <v/>
      </c>
      <c r="D1621" s="52" t="str">
        <f>IF(Inventaires!H1622="","",Inventaires!H1622)</f>
        <v/>
      </c>
      <c r="E1621" s="37" t="str">
        <f t="shared" si="150"/>
        <v/>
      </c>
      <c r="F1621" s="37" t="str">
        <f>IF(OR(Inventaires!H1622="",Rapport!A$2&lt;&gt;Inventaires!H1622),"",Inventaires!I1622)</f>
        <v/>
      </c>
      <c r="G1621" s="37" t="str">
        <f t="shared" si="151"/>
        <v/>
      </c>
      <c r="H1621" s="37" t="str">
        <f>IF(OR(F1621&lt;&gt;Rapport!$C$1,F1621=""),"",ROW())</f>
        <v/>
      </c>
      <c r="I1621" s="52" t="str">
        <f ca="1">IF(COUNTIF($I$3:I1620,F1621)&lt;1,F1621,"")</f>
        <v/>
      </c>
      <c r="J1621" s="37" t="str">
        <f t="shared" ca="1" si="152"/>
        <v/>
      </c>
      <c r="K1621" s="51" t="str">
        <f>IF(Inventaires!I1622="","",Inventaires!I1622)</f>
        <v/>
      </c>
      <c r="L1621" s="37" t="str">
        <f t="shared" si="155"/>
        <v/>
      </c>
    </row>
    <row r="1622" spans="1:12" x14ac:dyDescent="0.3">
      <c r="A1622" s="53" t="str">
        <f t="shared" ca="1" si="153"/>
        <v/>
      </c>
      <c r="B1622" s="54" t="str">
        <f t="shared" ca="1" si="154"/>
        <v/>
      </c>
      <c r="D1622" s="52" t="str">
        <f>IF(Inventaires!H1623="","",Inventaires!H1623)</f>
        <v/>
      </c>
      <c r="E1622" s="37" t="str">
        <f t="shared" si="150"/>
        <v/>
      </c>
      <c r="F1622" s="37" t="str">
        <f>IF(OR(Inventaires!H1623="",Rapport!A$2&lt;&gt;Inventaires!H1623),"",Inventaires!I1623)</f>
        <v/>
      </c>
      <c r="G1622" s="37" t="str">
        <f t="shared" si="151"/>
        <v/>
      </c>
      <c r="H1622" s="37" t="str">
        <f>IF(OR(F1622&lt;&gt;Rapport!$C$1,F1622=""),"",ROW())</f>
        <v/>
      </c>
      <c r="I1622" s="52" t="str">
        <f ca="1">IF(COUNTIF($I$3:I1621,F1622)&lt;1,F1622,"")</f>
        <v/>
      </c>
      <c r="J1622" s="37" t="str">
        <f t="shared" ca="1" si="152"/>
        <v/>
      </c>
      <c r="K1622" s="51" t="str">
        <f>IF(Inventaires!I1623="","",Inventaires!I1623)</f>
        <v/>
      </c>
      <c r="L1622" s="37" t="str">
        <f t="shared" si="155"/>
        <v/>
      </c>
    </row>
    <row r="1623" spans="1:12" x14ac:dyDescent="0.3">
      <c r="A1623" s="53" t="str">
        <f t="shared" ca="1" si="153"/>
        <v/>
      </c>
      <c r="B1623" s="54" t="str">
        <f t="shared" ca="1" si="154"/>
        <v/>
      </c>
      <c r="D1623" s="52" t="str">
        <f>IF(Inventaires!H1624="","",Inventaires!H1624)</f>
        <v/>
      </c>
      <c r="E1623" s="37" t="str">
        <f t="shared" si="150"/>
        <v/>
      </c>
      <c r="F1623" s="37" t="str">
        <f>IF(OR(Inventaires!H1624="",Rapport!A$2&lt;&gt;Inventaires!H1624),"",Inventaires!I1624)</f>
        <v/>
      </c>
      <c r="G1623" s="37" t="str">
        <f t="shared" si="151"/>
        <v/>
      </c>
      <c r="H1623" s="37" t="str">
        <f>IF(OR(F1623&lt;&gt;Rapport!$C$1,F1623=""),"",ROW())</f>
        <v/>
      </c>
      <c r="I1623" s="52" t="str">
        <f ca="1">IF(COUNTIF($I$3:I1622,F1623)&lt;1,F1623,"")</f>
        <v/>
      </c>
      <c r="J1623" s="37" t="str">
        <f t="shared" ca="1" si="152"/>
        <v/>
      </c>
      <c r="K1623" s="51" t="str">
        <f>IF(Inventaires!I1624="","",Inventaires!I1624)</f>
        <v/>
      </c>
      <c r="L1623" s="37" t="str">
        <f t="shared" si="155"/>
        <v/>
      </c>
    </row>
    <row r="1624" spans="1:12" x14ac:dyDescent="0.3">
      <c r="A1624" s="53" t="str">
        <f t="shared" ca="1" si="153"/>
        <v/>
      </c>
      <c r="B1624" s="54" t="str">
        <f t="shared" ca="1" si="154"/>
        <v/>
      </c>
      <c r="D1624" s="52" t="str">
        <f>IF(Inventaires!H1625="","",Inventaires!H1625)</f>
        <v/>
      </c>
      <c r="E1624" s="37" t="str">
        <f t="shared" si="150"/>
        <v/>
      </c>
      <c r="F1624" s="37" t="str">
        <f>IF(OR(Inventaires!H1625="",Rapport!A$2&lt;&gt;Inventaires!H1625),"",Inventaires!I1625)</f>
        <v/>
      </c>
      <c r="G1624" s="37" t="str">
        <f t="shared" si="151"/>
        <v/>
      </c>
      <c r="H1624" s="37" t="str">
        <f>IF(OR(F1624&lt;&gt;Rapport!$C$1,F1624=""),"",ROW())</f>
        <v/>
      </c>
      <c r="I1624" s="52" t="str">
        <f ca="1">IF(COUNTIF($I$3:I1623,F1624)&lt;1,F1624,"")</f>
        <v/>
      </c>
      <c r="J1624" s="37" t="str">
        <f t="shared" ca="1" si="152"/>
        <v/>
      </c>
      <c r="K1624" s="51" t="str">
        <f>IF(Inventaires!I1625="","",Inventaires!I1625)</f>
        <v/>
      </c>
      <c r="L1624" s="37" t="str">
        <f t="shared" si="155"/>
        <v/>
      </c>
    </row>
    <row r="1625" spans="1:12" x14ac:dyDescent="0.3">
      <c r="A1625" s="53" t="str">
        <f t="shared" ca="1" si="153"/>
        <v/>
      </c>
      <c r="B1625" s="54" t="str">
        <f t="shared" ca="1" si="154"/>
        <v/>
      </c>
      <c r="D1625" s="52" t="str">
        <f>IF(Inventaires!H1626="","",Inventaires!H1626)</f>
        <v/>
      </c>
      <c r="E1625" s="37" t="str">
        <f t="shared" si="150"/>
        <v/>
      </c>
      <c r="F1625" s="37" t="str">
        <f>IF(OR(Inventaires!H1626="",Rapport!A$2&lt;&gt;Inventaires!H1626),"",Inventaires!I1626)</f>
        <v/>
      </c>
      <c r="G1625" s="37" t="str">
        <f t="shared" si="151"/>
        <v/>
      </c>
      <c r="H1625" s="37" t="str">
        <f>IF(OR(F1625&lt;&gt;Rapport!$C$1,F1625=""),"",ROW())</f>
        <v/>
      </c>
      <c r="I1625" s="52" t="str">
        <f ca="1">IF(COUNTIF($I$3:I1624,F1625)&lt;1,F1625,"")</f>
        <v/>
      </c>
      <c r="J1625" s="37" t="str">
        <f t="shared" ca="1" si="152"/>
        <v/>
      </c>
      <c r="K1625" s="51" t="str">
        <f>IF(Inventaires!I1626="","",Inventaires!I1626)</f>
        <v/>
      </c>
      <c r="L1625" s="37" t="str">
        <f t="shared" si="155"/>
        <v/>
      </c>
    </row>
    <row r="1626" spans="1:12" x14ac:dyDescent="0.3">
      <c r="A1626" s="53" t="str">
        <f t="shared" ca="1" si="153"/>
        <v/>
      </c>
      <c r="B1626" s="54" t="str">
        <f t="shared" ca="1" si="154"/>
        <v/>
      </c>
      <c r="D1626" s="52" t="str">
        <f>IF(Inventaires!H1627="","",Inventaires!H1627)</f>
        <v/>
      </c>
      <c r="E1626" s="37" t="str">
        <f t="shared" si="150"/>
        <v/>
      </c>
      <c r="F1626" s="37" t="str">
        <f>IF(OR(Inventaires!H1627="",Rapport!A$2&lt;&gt;Inventaires!H1627),"",Inventaires!I1627)</f>
        <v/>
      </c>
      <c r="G1626" s="37" t="str">
        <f t="shared" si="151"/>
        <v/>
      </c>
      <c r="H1626" s="37" t="str">
        <f>IF(OR(F1626&lt;&gt;Rapport!$C$1,F1626=""),"",ROW())</f>
        <v/>
      </c>
      <c r="I1626" s="52" t="str">
        <f ca="1">IF(COUNTIF($I$3:I1625,F1626)&lt;1,F1626,"")</f>
        <v/>
      </c>
      <c r="J1626" s="37" t="str">
        <f t="shared" ca="1" si="152"/>
        <v/>
      </c>
      <c r="K1626" s="51" t="str">
        <f>IF(Inventaires!I1627="","",Inventaires!I1627)</f>
        <v/>
      </c>
      <c r="L1626" s="37" t="str">
        <f t="shared" si="155"/>
        <v/>
      </c>
    </row>
    <row r="1627" spans="1:12" x14ac:dyDescent="0.3">
      <c r="A1627" s="53" t="str">
        <f t="shared" ca="1" si="153"/>
        <v/>
      </c>
      <c r="B1627" s="54" t="str">
        <f t="shared" ca="1" si="154"/>
        <v/>
      </c>
      <c r="D1627" s="52" t="str">
        <f>IF(Inventaires!H1628="","",Inventaires!H1628)</f>
        <v/>
      </c>
      <c r="E1627" s="37" t="str">
        <f t="shared" si="150"/>
        <v/>
      </c>
      <c r="F1627" s="37" t="str">
        <f>IF(OR(Inventaires!H1628="",Rapport!A$2&lt;&gt;Inventaires!H1628),"",Inventaires!I1628)</f>
        <v/>
      </c>
      <c r="G1627" s="37" t="str">
        <f t="shared" si="151"/>
        <v/>
      </c>
      <c r="H1627" s="37" t="str">
        <f>IF(OR(F1627&lt;&gt;Rapport!$C$1,F1627=""),"",ROW())</f>
        <v/>
      </c>
      <c r="I1627" s="52" t="str">
        <f ca="1">IF(COUNTIF($I$3:I1626,F1627)&lt;1,F1627,"")</f>
        <v/>
      </c>
      <c r="J1627" s="37" t="str">
        <f t="shared" ca="1" si="152"/>
        <v/>
      </c>
      <c r="K1627" s="51" t="str">
        <f>IF(Inventaires!I1628="","",Inventaires!I1628)</f>
        <v/>
      </c>
      <c r="L1627" s="37" t="str">
        <f t="shared" si="155"/>
        <v/>
      </c>
    </row>
    <row r="1628" spans="1:12" x14ac:dyDescent="0.3">
      <c r="A1628" s="53" t="str">
        <f t="shared" ca="1" si="153"/>
        <v/>
      </c>
      <c r="B1628" s="54" t="str">
        <f t="shared" ca="1" si="154"/>
        <v/>
      </c>
      <c r="D1628" s="52" t="str">
        <f>IF(Inventaires!H1629="","",Inventaires!H1629)</f>
        <v/>
      </c>
      <c r="E1628" s="37" t="str">
        <f t="shared" si="150"/>
        <v/>
      </c>
      <c r="F1628" s="37" t="str">
        <f>IF(OR(Inventaires!H1629="",Rapport!A$2&lt;&gt;Inventaires!H1629),"",Inventaires!I1629)</f>
        <v/>
      </c>
      <c r="G1628" s="37" t="str">
        <f t="shared" si="151"/>
        <v/>
      </c>
      <c r="H1628" s="37" t="str">
        <f>IF(OR(F1628&lt;&gt;Rapport!$C$1,F1628=""),"",ROW())</f>
        <v/>
      </c>
      <c r="I1628" s="52" t="str">
        <f ca="1">IF(COUNTIF($I$3:I1627,F1628)&lt;1,F1628,"")</f>
        <v/>
      </c>
      <c r="J1628" s="37" t="str">
        <f t="shared" ca="1" si="152"/>
        <v/>
      </c>
      <c r="K1628" s="51" t="str">
        <f>IF(Inventaires!I1629="","",Inventaires!I1629)</f>
        <v/>
      </c>
      <c r="L1628" s="37" t="str">
        <f t="shared" si="155"/>
        <v/>
      </c>
    </row>
    <row r="1629" spans="1:12" x14ac:dyDescent="0.3">
      <c r="A1629" s="53" t="str">
        <f t="shared" ca="1" si="153"/>
        <v/>
      </c>
      <c r="B1629" s="54" t="str">
        <f t="shared" ca="1" si="154"/>
        <v/>
      </c>
      <c r="D1629" s="52" t="str">
        <f>IF(Inventaires!H1630="","",Inventaires!H1630)</f>
        <v/>
      </c>
      <c r="E1629" s="37" t="str">
        <f t="shared" si="150"/>
        <v/>
      </c>
      <c r="F1629" s="37" t="str">
        <f>IF(OR(Inventaires!H1630="",Rapport!A$2&lt;&gt;Inventaires!H1630),"",Inventaires!I1630)</f>
        <v/>
      </c>
      <c r="G1629" s="37" t="str">
        <f t="shared" si="151"/>
        <v/>
      </c>
      <c r="H1629" s="37" t="str">
        <f>IF(OR(F1629&lt;&gt;Rapport!$C$1,F1629=""),"",ROW())</f>
        <v/>
      </c>
      <c r="I1629" s="52" t="str">
        <f ca="1">IF(COUNTIF($I$3:I1628,F1629)&lt;1,F1629,"")</f>
        <v/>
      </c>
      <c r="J1629" s="37" t="str">
        <f t="shared" ca="1" si="152"/>
        <v/>
      </c>
      <c r="K1629" s="51" t="str">
        <f>IF(Inventaires!I1630="","",Inventaires!I1630)</f>
        <v/>
      </c>
      <c r="L1629" s="37" t="str">
        <f t="shared" si="155"/>
        <v/>
      </c>
    </row>
    <row r="1630" spans="1:12" x14ac:dyDescent="0.3">
      <c r="A1630" s="53" t="str">
        <f t="shared" ca="1" si="153"/>
        <v/>
      </c>
      <c r="B1630" s="54" t="str">
        <f t="shared" ca="1" si="154"/>
        <v/>
      </c>
      <c r="D1630" s="52" t="str">
        <f>IF(Inventaires!H1631="","",Inventaires!H1631)</f>
        <v/>
      </c>
      <c r="E1630" s="37" t="str">
        <f t="shared" si="150"/>
        <v/>
      </c>
      <c r="F1630" s="37" t="str">
        <f>IF(OR(Inventaires!H1631="",Rapport!A$2&lt;&gt;Inventaires!H1631),"",Inventaires!I1631)</f>
        <v/>
      </c>
      <c r="G1630" s="37" t="str">
        <f t="shared" si="151"/>
        <v/>
      </c>
      <c r="H1630" s="37" t="str">
        <f>IF(OR(F1630&lt;&gt;Rapport!$C$1,F1630=""),"",ROW())</f>
        <v/>
      </c>
      <c r="I1630" s="52" t="str">
        <f ca="1">IF(COUNTIF($I$3:I1629,F1630)&lt;1,F1630,"")</f>
        <v/>
      </c>
      <c r="J1630" s="37" t="str">
        <f t="shared" ca="1" si="152"/>
        <v/>
      </c>
      <c r="K1630" s="51" t="str">
        <f>IF(Inventaires!I1631="","",Inventaires!I1631)</f>
        <v/>
      </c>
      <c r="L1630" s="37" t="str">
        <f t="shared" si="155"/>
        <v/>
      </c>
    </row>
    <row r="1631" spans="1:12" x14ac:dyDescent="0.3">
      <c r="A1631" s="53" t="str">
        <f t="shared" ca="1" si="153"/>
        <v/>
      </c>
      <c r="B1631" s="54" t="str">
        <f t="shared" ca="1" si="154"/>
        <v/>
      </c>
      <c r="D1631" s="52" t="str">
        <f>IF(Inventaires!H1632="","",Inventaires!H1632)</f>
        <v/>
      </c>
      <c r="E1631" s="37" t="str">
        <f t="shared" si="150"/>
        <v/>
      </c>
      <c r="F1631" s="37" t="str">
        <f>IF(OR(Inventaires!H1632="",Rapport!A$2&lt;&gt;Inventaires!H1632),"",Inventaires!I1632)</f>
        <v/>
      </c>
      <c r="G1631" s="37" t="str">
        <f t="shared" si="151"/>
        <v/>
      </c>
      <c r="H1631" s="37" t="str">
        <f>IF(OR(F1631&lt;&gt;Rapport!$C$1,F1631=""),"",ROW())</f>
        <v/>
      </c>
      <c r="I1631" s="52" t="str">
        <f ca="1">IF(COUNTIF($I$3:I1630,F1631)&lt;1,F1631,"")</f>
        <v/>
      </c>
      <c r="J1631" s="37" t="str">
        <f t="shared" ca="1" si="152"/>
        <v/>
      </c>
      <c r="K1631" s="51" t="str">
        <f>IF(Inventaires!I1632="","",Inventaires!I1632)</f>
        <v/>
      </c>
      <c r="L1631" s="37" t="str">
        <f t="shared" si="155"/>
        <v/>
      </c>
    </row>
    <row r="1632" spans="1:12" x14ac:dyDescent="0.3">
      <c r="A1632" s="53" t="str">
        <f t="shared" ca="1" si="153"/>
        <v/>
      </c>
      <c r="B1632" s="54" t="str">
        <f t="shared" ca="1" si="154"/>
        <v/>
      </c>
      <c r="D1632" s="52" t="str">
        <f>IF(Inventaires!H1633="","",Inventaires!H1633)</f>
        <v/>
      </c>
      <c r="E1632" s="37" t="str">
        <f t="shared" si="150"/>
        <v/>
      </c>
      <c r="F1632" s="37" t="str">
        <f>IF(OR(Inventaires!H1633="",Rapport!A$2&lt;&gt;Inventaires!H1633),"",Inventaires!I1633)</f>
        <v/>
      </c>
      <c r="G1632" s="37" t="str">
        <f t="shared" si="151"/>
        <v/>
      </c>
      <c r="H1632" s="37" t="str">
        <f>IF(OR(F1632&lt;&gt;Rapport!$C$1,F1632=""),"",ROW())</f>
        <v/>
      </c>
      <c r="I1632" s="52" t="str">
        <f ca="1">IF(COUNTIF($I$3:I1631,F1632)&lt;1,F1632,"")</f>
        <v/>
      </c>
      <c r="J1632" s="37" t="str">
        <f t="shared" ca="1" si="152"/>
        <v/>
      </c>
      <c r="K1632" s="51" t="str">
        <f>IF(Inventaires!I1633="","",Inventaires!I1633)</f>
        <v/>
      </c>
      <c r="L1632" s="37" t="str">
        <f t="shared" si="155"/>
        <v/>
      </c>
    </row>
    <row r="1633" spans="1:12" x14ac:dyDescent="0.3">
      <c r="A1633" s="53" t="str">
        <f t="shared" ca="1" si="153"/>
        <v/>
      </c>
      <c r="B1633" s="54" t="str">
        <f t="shared" ca="1" si="154"/>
        <v/>
      </c>
      <c r="D1633" s="52" t="str">
        <f>IF(Inventaires!H1634="","",Inventaires!H1634)</f>
        <v/>
      </c>
      <c r="E1633" s="37" t="str">
        <f t="shared" si="150"/>
        <v/>
      </c>
      <c r="F1633" s="37" t="str">
        <f>IF(OR(Inventaires!H1634="",Rapport!A$2&lt;&gt;Inventaires!H1634),"",Inventaires!I1634)</f>
        <v/>
      </c>
      <c r="G1633" s="37" t="str">
        <f t="shared" si="151"/>
        <v/>
      </c>
      <c r="H1633" s="37" t="str">
        <f>IF(OR(F1633&lt;&gt;Rapport!$C$1,F1633=""),"",ROW())</f>
        <v/>
      </c>
      <c r="I1633" s="52" t="str">
        <f ca="1">IF(COUNTIF($I$3:I1632,F1633)&lt;1,F1633,"")</f>
        <v/>
      </c>
      <c r="J1633" s="37" t="str">
        <f t="shared" ca="1" si="152"/>
        <v/>
      </c>
      <c r="K1633" s="51" t="str">
        <f>IF(Inventaires!I1634="","",Inventaires!I1634)</f>
        <v/>
      </c>
      <c r="L1633" s="37" t="str">
        <f t="shared" si="155"/>
        <v/>
      </c>
    </row>
    <row r="1634" spans="1:12" x14ac:dyDescent="0.3">
      <c r="A1634" s="53" t="str">
        <f t="shared" ca="1" si="153"/>
        <v/>
      </c>
      <c r="B1634" s="54" t="str">
        <f t="shared" ca="1" si="154"/>
        <v/>
      </c>
      <c r="D1634" s="52" t="str">
        <f>IF(Inventaires!H1635="","",Inventaires!H1635)</f>
        <v/>
      </c>
      <c r="E1634" s="37" t="str">
        <f t="shared" si="150"/>
        <v/>
      </c>
      <c r="F1634" s="37" t="str">
        <f>IF(OR(Inventaires!H1635="",Rapport!A$2&lt;&gt;Inventaires!H1635),"",Inventaires!I1635)</f>
        <v/>
      </c>
      <c r="G1634" s="37" t="str">
        <f t="shared" si="151"/>
        <v/>
      </c>
      <c r="H1634" s="37" t="str">
        <f>IF(OR(F1634&lt;&gt;Rapport!$C$1,F1634=""),"",ROW())</f>
        <v/>
      </c>
      <c r="I1634" s="52" t="str">
        <f ca="1">IF(COUNTIF($I$3:I1633,F1634)&lt;1,F1634,"")</f>
        <v/>
      </c>
      <c r="J1634" s="37" t="str">
        <f t="shared" ca="1" si="152"/>
        <v/>
      </c>
      <c r="K1634" s="51" t="str">
        <f>IF(Inventaires!I1635="","",Inventaires!I1635)</f>
        <v/>
      </c>
      <c r="L1634" s="37" t="str">
        <f t="shared" si="155"/>
        <v/>
      </c>
    </row>
    <row r="1635" spans="1:12" x14ac:dyDescent="0.3">
      <c r="A1635" s="53" t="str">
        <f t="shared" ca="1" si="153"/>
        <v/>
      </c>
      <c r="B1635" s="54" t="str">
        <f t="shared" ca="1" si="154"/>
        <v/>
      </c>
      <c r="D1635" s="52" t="str">
        <f>IF(Inventaires!H1636="","",Inventaires!H1636)</f>
        <v/>
      </c>
      <c r="E1635" s="37" t="str">
        <f t="shared" si="150"/>
        <v/>
      </c>
      <c r="F1635" s="37" t="str">
        <f>IF(OR(Inventaires!H1636="",Rapport!A$2&lt;&gt;Inventaires!H1636),"",Inventaires!I1636)</f>
        <v/>
      </c>
      <c r="G1635" s="37" t="str">
        <f t="shared" si="151"/>
        <v/>
      </c>
      <c r="H1635" s="37" t="str">
        <f>IF(OR(F1635&lt;&gt;Rapport!$C$1,F1635=""),"",ROW())</f>
        <v/>
      </c>
      <c r="I1635" s="52" t="str">
        <f ca="1">IF(COUNTIF($I$3:I1634,F1635)&lt;1,F1635,"")</f>
        <v/>
      </c>
      <c r="J1635" s="37" t="str">
        <f t="shared" ca="1" si="152"/>
        <v/>
      </c>
      <c r="K1635" s="51" t="str">
        <f>IF(Inventaires!I1636="","",Inventaires!I1636)</f>
        <v/>
      </c>
      <c r="L1635" s="37" t="str">
        <f t="shared" si="155"/>
        <v/>
      </c>
    </row>
    <row r="1636" spans="1:12" x14ac:dyDescent="0.3">
      <c r="A1636" s="53" t="str">
        <f t="shared" ca="1" si="153"/>
        <v/>
      </c>
      <c r="B1636" s="54" t="str">
        <f t="shared" ca="1" si="154"/>
        <v/>
      </c>
      <c r="D1636" s="52" t="str">
        <f>IF(Inventaires!H1637="","",Inventaires!H1637)</f>
        <v/>
      </c>
      <c r="E1636" s="37" t="str">
        <f t="shared" si="150"/>
        <v/>
      </c>
      <c r="F1636" s="37" t="str">
        <f>IF(OR(Inventaires!H1637="",Rapport!A$2&lt;&gt;Inventaires!H1637),"",Inventaires!I1637)</f>
        <v/>
      </c>
      <c r="G1636" s="37" t="str">
        <f t="shared" si="151"/>
        <v/>
      </c>
      <c r="H1636" s="37" t="str">
        <f>IF(OR(F1636&lt;&gt;Rapport!$C$1,F1636=""),"",ROW())</f>
        <v/>
      </c>
      <c r="I1636" s="52" t="str">
        <f ca="1">IF(COUNTIF($I$3:I1635,F1636)&lt;1,F1636,"")</f>
        <v/>
      </c>
      <c r="J1636" s="37" t="str">
        <f t="shared" ca="1" si="152"/>
        <v/>
      </c>
      <c r="K1636" s="51" t="str">
        <f>IF(Inventaires!I1637="","",Inventaires!I1637)</f>
        <v/>
      </c>
      <c r="L1636" s="37" t="str">
        <f t="shared" si="155"/>
        <v/>
      </c>
    </row>
    <row r="1637" spans="1:12" x14ac:dyDescent="0.3">
      <c r="A1637" s="53" t="str">
        <f t="shared" ca="1" si="153"/>
        <v/>
      </c>
      <c r="B1637" s="54" t="str">
        <f t="shared" ca="1" si="154"/>
        <v/>
      </c>
      <c r="D1637" s="52" t="str">
        <f>IF(Inventaires!H1638="","",Inventaires!H1638)</f>
        <v/>
      </c>
      <c r="E1637" s="37" t="str">
        <f t="shared" si="150"/>
        <v/>
      </c>
      <c r="F1637" s="37" t="str">
        <f>IF(OR(Inventaires!H1638="",Rapport!A$2&lt;&gt;Inventaires!H1638),"",Inventaires!I1638)</f>
        <v/>
      </c>
      <c r="G1637" s="37" t="str">
        <f t="shared" si="151"/>
        <v/>
      </c>
      <c r="H1637" s="37" t="str">
        <f>IF(OR(F1637&lt;&gt;Rapport!$C$1,F1637=""),"",ROW())</f>
        <v/>
      </c>
      <c r="I1637" s="52" t="str">
        <f ca="1">IF(COUNTIF($I$3:I1636,F1637)&lt;1,F1637,"")</f>
        <v/>
      </c>
      <c r="J1637" s="37" t="str">
        <f t="shared" ca="1" si="152"/>
        <v/>
      </c>
      <c r="K1637" s="51" t="str">
        <f>IF(Inventaires!I1638="","",Inventaires!I1638)</f>
        <v/>
      </c>
      <c r="L1637" s="37" t="str">
        <f t="shared" si="155"/>
        <v/>
      </c>
    </row>
    <row r="1638" spans="1:12" x14ac:dyDescent="0.3">
      <c r="A1638" s="53" t="str">
        <f t="shared" ca="1" si="153"/>
        <v/>
      </c>
      <c r="B1638" s="54" t="str">
        <f t="shared" ca="1" si="154"/>
        <v/>
      </c>
      <c r="D1638" s="52" t="str">
        <f>IF(Inventaires!H1639="","",Inventaires!H1639)</f>
        <v/>
      </c>
      <c r="E1638" s="37" t="str">
        <f t="shared" si="150"/>
        <v/>
      </c>
      <c r="F1638" s="37" t="str">
        <f>IF(OR(Inventaires!H1639="",Rapport!A$2&lt;&gt;Inventaires!H1639),"",Inventaires!I1639)</f>
        <v/>
      </c>
      <c r="G1638" s="37" t="str">
        <f t="shared" si="151"/>
        <v/>
      </c>
      <c r="H1638" s="37" t="str">
        <f>IF(OR(F1638&lt;&gt;Rapport!$C$1,F1638=""),"",ROW())</f>
        <v/>
      </c>
      <c r="I1638" s="52" t="str">
        <f ca="1">IF(COUNTIF($I$3:I1637,F1638)&lt;1,F1638,"")</f>
        <v/>
      </c>
      <c r="J1638" s="37" t="str">
        <f t="shared" ca="1" si="152"/>
        <v/>
      </c>
      <c r="K1638" s="51" t="str">
        <f>IF(Inventaires!I1639="","",Inventaires!I1639)</f>
        <v/>
      </c>
      <c r="L1638" s="37" t="str">
        <f t="shared" si="155"/>
        <v/>
      </c>
    </row>
    <row r="1639" spans="1:12" x14ac:dyDescent="0.3">
      <c r="A1639" s="53" t="str">
        <f t="shared" ca="1" si="153"/>
        <v/>
      </c>
      <c r="B1639" s="54" t="str">
        <f t="shared" ca="1" si="154"/>
        <v/>
      </c>
      <c r="D1639" s="52" t="str">
        <f>IF(Inventaires!H1640="","",Inventaires!H1640)</f>
        <v/>
      </c>
      <c r="E1639" s="37" t="str">
        <f t="shared" si="150"/>
        <v/>
      </c>
      <c r="F1639" s="37" t="str">
        <f>IF(OR(Inventaires!H1640="",Rapport!A$2&lt;&gt;Inventaires!H1640),"",Inventaires!I1640)</f>
        <v/>
      </c>
      <c r="G1639" s="37" t="str">
        <f t="shared" si="151"/>
        <v/>
      </c>
      <c r="H1639" s="37" t="str">
        <f>IF(OR(F1639&lt;&gt;Rapport!$C$1,F1639=""),"",ROW())</f>
        <v/>
      </c>
      <c r="I1639" s="52" t="str">
        <f ca="1">IF(COUNTIF($I$3:I1638,F1639)&lt;1,F1639,"")</f>
        <v/>
      </c>
      <c r="J1639" s="37" t="str">
        <f t="shared" ca="1" si="152"/>
        <v/>
      </c>
      <c r="K1639" s="51" t="str">
        <f>IF(Inventaires!I1640="","",Inventaires!I1640)</f>
        <v/>
      </c>
      <c r="L1639" s="37" t="str">
        <f t="shared" si="155"/>
        <v/>
      </c>
    </row>
    <row r="1640" spans="1:12" x14ac:dyDescent="0.3">
      <c r="A1640" s="53" t="str">
        <f t="shared" ca="1" si="153"/>
        <v/>
      </c>
      <c r="B1640" s="54" t="str">
        <f t="shared" ca="1" si="154"/>
        <v/>
      </c>
      <c r="D1640" s="52" t="str">
        <f>IF(Inventaires!H1641="","",Inventaires!H1641)</f>
        <v/>
      </c>
      <c r="E1640" s="37" t="str">
        <f t="shared" si="150"/>
        <v/>
      </c>
      <c r="F1640" s="37" t="str">
        <f>IF(OR(Inventaires!H1641="",Rapport!A$2&lt;&gt;Inventaires!H1641),"",Inventaires!I1641)</f>
        <v/>
      </c>
      <c r="G1640" s="37" t="str">
        <f t="shared" si="151"/>
        <v/>
      </c>
      <c r="H1640" s="37" t="str">
        <f>IF(OR(F1640&lt;&gt;Rapport!$C$1,F1640=""),"",ROW())</f>
        <v/>
      </c>
      <c r="I1640" s="52" t="str">
        <f ca="1">IF(COUNTIF($I$3:I1639,F1640)&lt;1,F1640,"")</f>
        <v/>
      </c>
      <c r="J1640" s="37" t="str">
        <f t="shared" ca="1" si="152"/>
        <v/>
      </c>
      <c r="K1640" s="51" t="str">
        <f>IF(Inventaires!I1641="","",Inventaires!I1641)</f>
        <v/>
      </c>
      <c r="L1640" s="37" t="str">
        <f t="shared" si="155"/>
        <v/>
      </c>
    </row>
    <row r="1641" spans="1:12" x14ac:dyDescent="0.3">
      <c r="A1641" s="53" t="str">
        <f t="shared" ca="1" si="153"/>
        <v/>
      </c>
      <c r="B1641" s="54" t="str">
        <f t="shared" ca="1" si="154"/>
        <v/>
      </c>
      <c r="D1641" s="52" t="str">
        <f>IF(Inventaires!H1642="","",Inventaires!H1642)</f>
        <v/>
      </c>
      <c r="E1641" s="37" t="str">
        <f t="shared" si="150"/>
        <v/>
      </c>
      <c r="F1641" s="37" t="str">
        <f>IF(OR(Inventaires!H1642="",Rapport!A$2&lt;&gt;Inventaires!H1642),"",Inventaires!I1642)</f>
        <v/>
      </c>
      <c r="G1641" s="37" t="str">
        <f t="shared" si="151"/>
        <v/>
      </c>
      <c r="H1641" s="37" t="str">
        <f>IF(OR(F1641&lt;&gt;Rapport!$C$1,F1641=""),"",ROW())</f>
        <v/>
      </c>
      <c r="I1641" s="52" t="str">
        <f ca="1">IF(COUNTIF($I$3:I1640,F1641)&lt;1,F1641,"")</f>
        <v/>
      </c>
      <c r="J1641" s="37" t="str">
        <f t="shared" ca="1" si="152"/>
        <v/>
      </c>
      <c r="K1641" s="51" t="str">
        <f>IF(Inventaires!I1642="","",Inventaires!I1642)</f>
        <v/>
      </c>
      <c r="L1641" s="37" t="str">
        <f t="shared" si="155"/>
        <v/>
      </c>
    </row>
    <row r="1642" spans="1:12" x14ac:dyDescent="0.3">
      <c r="A1642" s="53" t="str">
        <f t="shared" ca="1" si="153"/>
        <v/>
      </c>
      <c r="B1642" s="54" t="str">
        <f t="shared" ca="1" si="154"/>
        <v/>
      </c>
      <c r="D1642" s="52" t="str">
        <f>IF(Inventaires!H1643="","",Inventaires!H1643)</f>
        <v/>
      </c>
      <c r="E1642" s="37" t="str">
        <f t="shared" si="150"/>
        <v/>
      </c>
      <c r="F1642" s="37" t="str">
        <f>IF(OR(Inventaires!H1643="",Rapport!A$2&lt;&gt;Inventaires!H1643),"",Inventaires!I1643)</f>
        <v/>
      </c>
      <c r="G1642" s="37" t="str">
        <f t="shared" si="151"/>
        <v/>
      </c>
      <c r="H1642" s="37" t="str">
        <f>IF(OR(F1642&lt;&gt;Rapport!$C$1,F1642=""),"",ROW())</f>
        <v/>
      </c>
      <c r="I1642" s="52" t="str">
        <f ca="1">IF(COUNTIF($I$3:I1641,F1642)&lt;1,F1642,"")</f>
        <v/>
      </c>
      <c r="J1642" s="37" t="str">
        <f t="shared" ca="1" si="152"/>
        <v/>
      </c>
      <c r="K1642" s="51" t="str">
        <f>IF(Inventaires!I1643="","",Inventaires!I1643)</f>
        <v/>
      </c>
      <c r="L1642" s="37" t="str">
        <f t="shared" si="155"/>
        <v/>
      </c>
    </row>
    <row r="1643" spans="1:12" x14ac:dyDescent="0.3">
      <c r="A1643" s="53" t="str">
        <f t="shared" ca="1" si="153"/>
        <v/>
      </c>
      <c r="B1643" s="54" t="str">
        <f t="shared" ca="1" si="154"/>
        <v/>
      </c>
      <c r="D1643" s="52" t="str">
        <f>IF(Inventaires!H1644="","",Inventaires!H1644)</f>
        <v/>
      </c>
      <c r="E1643" s="37" t="str">
        <f t="shared" si="150"/>
        <v/>
      </c>
      <c r="F1643" s="37" t="str">
        <f>IF(OR(Inventaires!H1644="",Rapport!A$2&lt;&gt;Inventaires!H1644),"",Inventaires!I1644)</f>
        <v/>
      </c>
      <c r="G1643" s="37" t="str">
        <f t="shared" si="151"/>
        <v/>
      </c>
      <c r="H1643" s="37" t="str">
        <f>IF(OR(F1643&lt;&gt;Rapport!$C$1,F1643=""),"",ROW())</f>
        <v/>
      </c>
      <c r="I1643" s="52" t="str">
        <f ca="1">IF(COUNTIF($I$3:I1642,F1643)&lt;1,F1643,"")</f>
        <v/>
      </c>
      <c r="J1643" s="37" t="str">
        <f t="shared" ca="1" si="152"/>
        <v/>
      </c>
      <c r="K1643" s="51" t="str">
        <f>IF(Inventaires!I1644="","",Inventaires!I1644)</f>
        <v/>
      </c>
      <c r="L1643" s="37" t="str">
        <f t="shared" si="155"/>
        <v/>
      </c>
    </row>
    <row r="1644" spans="1:12" x14ac:dyDescent="0.3">
      <c r="A1644" s="53" t="str">
        <f t="shared" ca="1" si="153"/>
        <v/>
      </c>
      <c r="B1644" s="54" t="str">
        <f t="shared" ca="1" si="154"/>
        <v/>
      </c>
      <c r="D1644" s="52" t="str">
        <f>IF(Inventaires!H1645="","",Inventaires!H1645)</f>
        <v/>
      </c>
      <c r="E1644" s="37" t="str">
        <f t="shared" si="150"/>
        <v/>
      </c>
      <c r="F1644" s="37" t="str">
        <f>IF(OR(Inventaires!H1645="",Rapport!A$2&lt;&gt;Inventaires!H1645),"",Inventaires!I1645)</f>
        <v/>
      </c>
      <c r="G1644" s="37" t="str">
        <f t="shared" si="151"/>
        <v/>
      </c>
      <c r="H1644" s="37" t="str">
        <f>IF(OR(F1644&lt;&gt;Rapport!$C$1,F1644=""),"",ROW())</f>
        <v/>
      </c>
      <c r="I1644" s="52" t="str">
        <f ca="1">IF(COUNTIF($I$3:I1643,F1644)&lt;1,F1644,"")</f>
        <v/>
      </c>
      <c r="J1644" s="37" t="str">
        <f t="shared" ca="1" si="152"/>
        <v/>
      </c>
      <c r="K1644" s="51" t="str">
        <f>IF(Inventaires!I1645="","",Inventaires!I1645)</f>
        <v/>
      </c>
      <c r="L1644" s="37" t="str">
        <f t="shared" si="155"/>
        <v/>
      </c>
    </row>
    <row r="1645" spans="1:12" x14ac:dyDescent="0.3">
      <c r="A1645" s="53" t="str">
        <f t="shared" ca="1" si="153"/>
        <v/>
      </c>
      <c r="B1645" s="54" t="str">
        <f t="shared" ca="1" si="154"/>
        <v/>
      </c>
      <c r="D1645" s="52" t="str">
        <f>IF(Inventaires!H1646="","",Inventaires!H1646)</f>
        <v/>
      </c>
      <c r="E1645" s="37" t="str">
        <f t="shared" si="150"/>
        <v/>
      </c>
      <c r="F1645" s="37" t="str">
        <f>IF(OR(Inventaires!H1646="",Rapport!A$2&lt;&gt;Inventaires!H1646),"",Inventaires!I1646)</f>
        <v/>
      </c>
      <c r="G1645" s="37" t="str">
        <f t="shared" si="151"/>
        <v/>
      </c>
      <c r="H1645" s="37" t="str">
        <f>IF(OR(F1645&lt;&gt;Rapport!$C$1,F1645=""),"",ROW())</f>
        <v/>
      </c>
      <c r="I1645" s="52" t="str">
        <f ca="1">IF(COUNTIF($I$3:I1644,F1645)&lt;1,F1645,"")</f>
        <v/>
      </c>
      <c r="J1645" s="37" t="str">
        <f t="shared" ca="1" si="152"/>
        <v/>
      </c>
      <c r="K1645" s="51" t="str">
        <f>IF(Inventaires!I1646="","",Inventaires!I1646)</f>
        <v/>
      </c>
      <c r="L1645" s="37" t="str">
        <f t="shared" si="155"/>
        <v/>
      </c>
    </row>
    <row r="1646" spans="1:12" x14ac:dyDescent="0.3">
      <c r="A1646" s="53" t="str">
        <f t="shared" ca="1" si="153"/>
        <v/>
      </c>
      <c r="B1646" s="54" t="str">
        <f t="shared" ca="1" si="154"/>
        <v/>
      </c>
      <c r="D1646" s="52" t="str">
        <f>IF(Inventaires!H1647="","",Inventaires!H1647)</f>
        <v/>
      </c>
      <c r="E1646" s="37" t="str">
        <f t="shared" si="150"/>
        <v/>
      </c>
      <c r="F1646" s="37" t="str">
        <f>IF(OR(Inventaires!H1647="",Rapport!A$2&lt;&gt;Inventaires!H1647),"",Inventaires!I1647)</f>
        <v/>
      </c>
      <c r="G1646" s="37" t="str">
        <f t="shared" si="151"/>
        <v/>
      </c>
      <c r="H1646" s="37" t="str">
        <f>IF(OR(F1646&lt;&gt;Rapport!$C$1,F1646=""),"",ROW())</f>
        <v/>
      </c>
      <c r="I1646" s="52" t="str">
        <f ca="1">IF(COUNTIF($I$3:I1645,F1646)&lt;1,F1646,"")</f>
        <v/>
      </c>
      <c r="J1646" s="37" t="str">
        <f t="shared" ca="1" si="152"/>
        <v/>
      </c>
      <c r="K1646" s="51" t="str">
        <f>IF(Inventaires!I1647="","",Inventaires!I1647)</f>
        <v/>
      </c>
      <c r="L1646" s="37" t="str">
        <f t="shared" si="155"/>
        <v/>
      </c>
    </row>
    <row r="1647" spans="1:12" x14ac:dyDescent="0.3">
      <c r="A1647" s="53" t="str">
        <f t="shared" ca="1" si="153"/>
        <v/>
      </c>
      <c r="B1647" s="54" t="str">
        <f t="shared" ca="1" si="154"/>
        <v/>
      </c>
      <c r="D1647" s="52" t="str">
        <f>IF(Inventaires!H1648="","",Inventaires!H1648)</f>
        <v/>
      </c>
      <c r="E1647" s="37" t="str">
        <f t="shared" si="150"/>
        <v/>
      </c>
      <c r="F1647" s="37" t="str">
        <f>IF(OR(Inventaires!H1648="",Rapport!A$2&lt;&gt;Inventaires!H1648),"",Inventaires!I1648)</f>
        <v/>
      </c>
      <c r="G1647" s="37" t="str">
        <f t="shared" si="151"/>
        <v/>
      </c>
      <c r="H1647" s="37" t="str">
        <f>IF(OR(F1647&lt;&gt;Rapport!$C$1,F1647=""),"",ROW())</f>
        <v/>
      </c>
      <c r="I1647" s="52" t="str">
        <f ca="1">IF(COUNTIF($I$3:I1646,F1647)&lt;1,F1647,"")</f>
        <v/>
      </c>
      <c r="J1647" s="37" t="str">
        <f t="shared" ca="1" si="152"/>
        <v/>
      </c>
      <c r="K1647" s="51" t="str">
        <f>IF(Inventaires!I1648="","",Inventaires!I1648)</f>
        <v/>
      </c>
      <c r="L1647" s="37" t="str">
        <f t="shared" si="155"/>
        <v/>
      </c>
    </row>
    <row r="1648" spans="1:12" x14ac:dyDescent="0.3">
      <c r="A1648" s="53" t="str">
        <f t="shared" ca="1" si="153"/>
        <v/>
      </c>
      <c r="B1648" s="54" t="str">
        <f t="shared" ca="1" si="154"/>
        <v/>
      </c>
      <c r="D1648" s="52" t="str">
        <f>IF(Inventaires!H1649="","",Inventaires!H1649)</f>
        <v/>
      </c>
      <c r="E1648" s="37" t="str">
        <f t="shared" si="150"/>
        <v/>
      </c>
      <c r="F1648" s="37" t="str">
        <f>IF(OR(Inventaires!H1649="",Rapport!A$2&lt;&gt;Inventaires!H1649),"",Inventaires!I1649)</f>
        <v/>
      </c>
      <c r="G1648" s="37" t="str">
        <f t="shared" si="151"/>
        <v/>
      </c>
      <c r="H1648" s="37" t="str">
        <f>IF(OR(F1648&lt;&gt;Rapport!$C$1,F1648=""),"",ROW())</f>
        <v/>
      </c>
      <c r="I1648" s="52" t="str">
        <f ca="1">IF(COUNTIF($I$3:I1647,F1648)&lt;1,F1648,"")</f>
        <v/>
      </c>
      <c r="J1648" s="37" t="str">
        <f t="shared" ca="1" si="152"/>
        <v/>
      </c>
      <c r="K1648" s="51" t="str">
        <f>IF(Inventaires!I1649="","",Inventaires!I1649)</f>
        <v/>
      </c>
      <c r="L1648" s="37" t="str">
        <f t="shared" si="155"/>
        <v/>
      </c>
    </row>
    <row r="1649" spans="1:12" x14ac:dyDescent="0.3">
      <c r="A1649" s="53" t="str">
        <f t="shared" ca="1" si="153"/>
        <v/>
      </c>
      <c r="B1649" s="54" t="str">
        <f t="shared" ca="1" si="154"/>
        <v/>
      </c>
      <c r="D1649" s="52" t="str">
        <f>IF(Inventaires!H1650="","",Inventaires!H1650)</f>
        <v/>
      </c>
      <c r="E1649" s="37" t="str">
        <f t="shared" si="150"/>
        <v/>
      </c>
      <c r="F1649" s="37" t="str">
        <f>IF(OR(Inventaires!H1650="",Rapport!A$2&lt;&gt;Inventaires!H1650),"",Inventaires!I1650)</f>
        <v/>
      </c>
      <c r="G1649" s="37" t="str">
        <f t="shared" si="151"/>
        <v/>
      </c>
      <c r="H1649" s="37" t="str">
        <f>IF(OR(F1649&lt;&gt;Rapport!$C$1,F1649=""),"",ROW())</f>
        <v/>
      </c>
      <c r="I1649" s="52" t="str">
        <f ca="1">IF(COUNTIF($I$3:I1648,F1649)&lt;1,F1649,"")</f>
        <v/>
      </c>
      <c r="J1649" s="37" t="str">
        <f t="shared" ca="1" si="152"/>
        <v/>
      </c>
      <c r="K1649" s="51" t="str">
        <f>IF(Inventaires!I1650="","",Inventaires!I1650)</f>
        <v/>
      </c>
      <c r="L1649" s="37" t="str">
        <f t="shared" si="155"/>
        <v/>
      </c>
    </row>
    <row r="1650" spans="1:12" x14ac:dyDescent="0.3">
      <c r="A1650" s="53" t="str">
        <f t="shared" ca="1" si="153"/>
        <v/>
      </c>
      <c r="B1650" s="54" t="str">
        <f t="shared" ca="1" si="154"/>
        <v/>
      </c>
      <c r="D1650" s="52" t="str">
        <f>IF(Inventaires!H1651="","",Inventaires!H1651)</f>
        <v/>
      </c>
      <c r="E1650" s="37" t="str">
        <f t="shared" si="150"/>
        <v/>
      </c>
      <c r="F1650" s="37" t="str">
        <f>IF(OR(Inventaires!H1651="",Rapport!A$2&lt;&gt;Inventaires!H1651),"",Inventaires!I1651)</f>
        <v/>
      </c>
      <c r="G1650" s="37" t="str">
        <f t="shared" si="151"/>
        <v/>
      </c>
      <c r="H1650" s="37" t="str">
        <f>IF(OR(F1650&lt;&gt;Rapport!$C$1,F1650=""),"",ROW())</f>
        <v/>
      </c>
      <c r="I1650" s="52" t="str">
        <f ca="1">IF(COUNTIF($I$3:I1649,F1650)&lt;1,F1650,"")</f>
        <v/>
      </c>
      <c r="J1650" s="37" t="str">
        <f t="shared" ca="1" si="152"/>
        <v/>
      </c>
      <c r="K1650" s="51" t="str">
        <f>IF(Inventaires!I1651="","",Inventaires!I1651)</f>
        <v/>
      </c>
      <c r="L1650" s="37" t="str">
        <f t="shared" si="155"/>
        <v/>
      </c>
    </row>
    <row r="1651" spans="1:12" x14ac:dyDescent="0.3">
      <c r="A1651" s="53" t="str">
        <f t="shared" ca="1" si="153"/>
        <v/>
      </c>
      <c r="B1651" s="54" t="str">
        <f t="shared" ca="1" si="154"/>
        <v/>
      </c>
      <c r="D1651" s="52" t="str">
        <f>IF(Inventaires!H1652="","",Inventaires!H1652)</f>
        <v/>
      </c>
      <c r="E1651" s="37" t="str">
        <f t="shared" si="150"/>
        <v/>
      </c>
      <c r="F1651" s="37" t="str">
        <f>IF(OR(Inventaires!H1652="",Rapport!A$2&lt;&gt;Inventaires!H1652),"",Inventaires!I1652)</f>
        <v/>
      </c>
      <c r="G1651" s="37" t="str">
        <f t="shared" si="151"/>
        <v/>
      </c>
      <c r="H1651" s="37" t="str">
        <f>IF(OR(F1651&lt;&gt;Rapport!$C$1,F1651=""),"",ROW())</f>
        <v/>
      </c>
      <c r="I1651" s="52" t="str">
        <f ca="1">IF(COUNTIF($I$3:I1650,F1651)&lt;1,F1651,"")</f>
        <v/>
      </c>
      <c r="J1651" s="37" t="str">
        <f t="shared" ca="1" si="152"/>
        <v/>
      </c>
      <c r="K1651" s="51" t="str">
        <f>IF(Inventaires!I1652="","",Inventaires!I1652)</f>
        <v/>
      </c>
      <c r="L1651" s="37" t="str">
        <f t="shared" si="155"/>
        <v/>
      </c>
    </row>
    <row r="1652" spans="1:12" x14ac:dyDescent="0.3">
      <c r="A1652" s="53" t="str">
        <f t="shared" ca="1" si="153"/>
        <v/>
      </c>
      <c r="B1652" s="54" t="str">
        <f t="shared" ca="1" si="154"/>
        <v/>
      </c>
      <c r="D1652" s="52" t="str">
        <f>IF(Inventaires!H1653="","",Inventaires!H1653)</f>
        <v/>
      </c>
      <c r="E1652" s="37" t="str">
        <f t="shared" si="150"/>
        <v/>
      </c>
      <c r="F1652" s="37" t="str">
        <f>IF(OR(Inventaires!H1653="",Rapport!A$2&lt;&gt;Inventaires!H1653),"",Inventaires!I1653)</f>
        <v/>
      </c>
      <c r="G1652" s="37" t="str">
        <f t="shared" si="151"/>
        <v/>
      </c>
      <c r="H1652" s="37" t="str">
        <f>IF(OR(F1652&lt;&gt;Rapport!$C$1,F1652=""),"",ROW())</f>
        <v/>
      </c>
      <c r="I1652" s="52" t="str">
        <f ca="1">IF(COUNTIF($I$3:I1651,F1652)&lt;1,F1652,"")</f>
        <v/>
      </c>
      <c r="J1652" s="37" t="str">
        <f t="shared" ca="1" si="152"/>
        <v/>
      </c>
      <c r="K1652" s="51" t="str">
        <f>IF(Inventaires!I1653="","",Inventaires!I1653)</f>
        <v/>
      </c>
      <c r="L1652" s="37" t="str">
        <f t="shared" si="155"/>
        <v/>
      </c>
    </row>
    <row r="1653" spans="1:12" x14ac:dyDescent="0.3">
      <c r="A1653" s="53" t="str">
        <f t="shared" ca="1" si="153"/>
        <v/>
      </c>
      <c r="B1653" s="54" t="str">
        <f t="shared" ca="1" si="154"/>
        <v/>
      </c>
      <c r="D1653" s="52" t="str">
        <f>IF(Inventaires!H1654="","",Inventaires!H1654)</f>
        <v/>
      </c>
      <c r="E1653" s="37" t="str">
        <f t="shared" si="150"/>
        <v/>
      </c>
      <c r="F1653" s="37" t="str">
        <f>IF(OR(Inventaires!H1654="",Rapport!A$2&lt;&gt;Inventaires!H1654),"",Inventaires!I1654)</f>
        <v/>
      </c>
      <c r="G1653" s="37" t="str">
        <f t="shared" si="151"/>
        <v/>
      </c>
      <c r="H1653" s="37" t="str">
        <f>IF(OR(F1653&lt;&gt;Rapport!$C$1,F1653=""),"",ROW())</f>
        <v/>
      </c>
      <c r="I1653" s="52" t="str">
        <f ca="1">IF(COUNTIF($I$3:I1652,F1653)&lt;1,F1653,"")</f>
        <v/>
      </c>
      <c r="J1653" s="37" t="str">
        <f t="shared" ca="1" si="152"/>
        <v/>
      </c>
      <c r="K1653" s="51" t="str">
        <f>IF(Inventaires!I1654="","",Inventaires!I1654)</f>
        <v/>
      </c>
      <c r="L1653" s="37" t="str">
        <f t="shared" si="155"/>
        <v/>
      </c>
    </row>
    <row r="1654" spans="1:12" x14ac:dyDescent="0.3">
      <c r="A1654" s="53" t="str">
        <f t="shared" ca="1" si="153"/>
        <v/>
      </c>
      <c r="B1654" s="54" t="str">
        <f t="shared" ca="1" si="154"/>
        <v/>
      </c>
      <c r="D1654" s="52" t="str">
        <f>IF(Inventaires!H1655="","",Inventaires!H1655)</f>
        <v/>
      </c>
      <c r="E1654" s="37" t="str">
        <f t="shared" si="150"/>
        <v/>
      </c>
      <c r="F1654" s="37" t="str">
        <f>IF(OR(Inventaires!H1655="",Rapport!A$2&lt;&gt;Inventaires!H1655),"",Inventaires!I1655)</f>
        <v/>
      </c>
      <c r="G1654" s="37" t="str">
        <f t="shared" si="151"/>
        <v/>
      </c>
      <c r="H1654" s="37" t="str">
        <f>IF(OR(F1654&lt;&gt;Rapport!$C$1,F1654=""),"",ROW())</f>
        <v/>
      </c>
      <c r="I1654" s="52" t="str">
        <f ca="1">IF(COUNTIF($I$3:I1653,F1654)&lt;1,F1654,"")</f>
        <v/>
      </c>
      <c r="J1654" s="37" t="str">
        <f t="shared" ca="1" si="152"/>
        <v/>
      </c>
      <c r="K1654" s="51" t="str">
        <f>IF(Inventaires!I1655="","",Inventaires!I1655)</f>
        <v/>
      </c>
      <c r="L1654" s="37" t="str">
        <f t="shared" si="155"/>
        <v/>
      </c>
    </row>
    <row r="1655" spans="1:12" x14ac:dyDescent="0.3">
      <c r="A1655" s="53" t="str">
        <f t="shared" ca="1" si="153"/>
        <v/>
      </c>
      <c r="B1655" s="54" t="str">
        <f t="shared" ca="1" si="154"/>
        <v/>
      </c>
      <c r="D1655" s="52" t="str">
        <f>IF(Inventaires!H1656="","",Inventaires!H1656)</f>
        <v/>
      </c>
      <c r="E1655" s="37" t="str">
        <f t="shared" si="150"/>
        <v/>
      </c>
      <c r="F1655" s="37" t="str">
        <f>IF(OR(Inventaires!H1656="",Rapport!A$2&lt;&gt;Inventaires!H1656),"",Inventaires!I1656)</f>
        <v/>
      </c>
      <c r="G1655" s="37" t="str">
        <f t="shared" si="151"/>
        <v/>
      </c>
      <c r="H1655" s="37" t="str">
        <f>IF(OR(F1655&lt;&gt;Rapport!$C$1,F1655=""),"",ROW())</f>
        <v/>
      </c>
      <c r="I1655" s="52" t="str">
        <f ca="1">IF(COUNTIF($I$3:I1654,F1655)&lt;1,F1655,"")</f>
        <v/>
      </c>
      <c r="J1655" s="37" t="str">
        <f t="shared" ca="1" si="152"/>
        <v/>
      </c>
      <c r="K1655" s="51" t="str">
        <f>IF(Inventaires!I1656="","",Inventaires!I1656)</f>
        <v/>
      </c>
      <c r="L1655" s="37" t="str">
        <f t="shared" si="155"/>
        <v/>
      </c>
    </row>
    <row r="1656" spans="1:12" x14ac:dyDescent="0.3">
      <c r="A1656" s="53" t="str">
        <f t="shared" ca="1" si="153"/>
        <v/>
      </c>
      <c r="B1656" s="54" t="str">
        <f t="shared" ca="1" si="154"/>
        <v/>
      </c>
      <c r="D1656" s="52" t="str">
        <f>IF(Inventaires!H1657="","",Inventaires!H1657)</f>
        <v/>
      </c>
      <c r="E1656" s="37" t="str">
        <f t="shared" si="150"/>
        <v/>
      </c>
      <c r="F1656" s="37" t="str">
        <f>IF(OR(Inventaires!H1657="",Rapport!A$2&lt;&gt;Inventaires!H1657),"",Inventaires!I1657)</f>
        <v/>
      </c>
      <c r="G1656" s="37" t="str">
        <f t="shared" si="151"/>
        <v/>
      </c>
      <c r="H1656" s="37" t="str">
        <f>IF(OR(F1656&lt;&gt;Rapport!$C$1,F1656=""),"",ROW())</f>
        <v/>
      </c>
      <c r="I1656" s="52" t="str">
        <f ca="1">IF(COUNTIF($I$3:I1655,F1656)&lt;1,F1656,"")</f>
        <v/>
      </c>
      <c r="J1656" s="37" t="str">
        <f t="shared" ca="1" si="152"/>
        <v/>
      </c>
      <c r="K1656" s="51" t="str">
        <f>IF(Inventaires!I1657="","",Inventaires!I1657)</f>
        <v/>
      </c>
      <c r="L1656" s="37" t="str">
        <f t="shared" si="155"/>
        <v/>
      </c>
    </row>
    <row r="1657" spans="1:12" x14ac:dyDescent="0.3">
      <c r="A1657" s="53" t="str">
        <f t="shared" ca="1" si="153"/>
        <v/>
      </c>
      <c r="B1657" s="54" t="str">
        <f t="shared" ca="1" si="154"/>
        <v/>
      </c>
      <c r="D1657" s="52" t="str">
        <f>IF(Inventaires!H1658="","",Inventaires!H1658)</f>
        <v/>
      </c>
      <c r="E1657" s="37" t="str">
        <f t="shared" si="150"/>
        <v/>
      </c>
      <c r="F1657" s="37" t="str">
        <f>IF(OR(Inventaires!H1658="",Rapport!A$2&lt;&gt;Inventaires!H1658),"",Inventaires!I1658)</f>
        <v/>
      </c>
      <c r="G1657" s="37" t="str">
        <f t="shared" si="151"/>
        <v/>
      </c>
      <c r="H1657" s="37" t="str">
        <f>IF(OR(F1657&lt;&gt;Rapport!$C$1,F1657=""),"",ROW())</f>
        <v/>
      </c>
      <c r="I1657" s="52" t="str">
        <f ca="1">IF(COUNTIF($I$3:I1656,F1657)&lt;1,F1657,"")</f>
        <v/>
      </c>
      <c r="J1657" s="37" t="str">
        <f t="shared" ca="1" si="152"/>
        <v/>
      </c>
      <c r="K1657" s="51" t="str">
        <f>IF(Inventaires!I1658="","",Inventaires!I1658)</f>
        <v/>
      </c>
      <c r="L1657" s="37" t="str">
        <f t="shared" si="155"/>
        <v/>
      </c>
    </row>
    <row r="1658" spans="1:12" x14ac:dyDescent="0.3">
      <c r="A1658" s="53" t="str">
        <f t="shared" ca="1" si="153"/>
        <v/>
      </c>
      <c r="B1658" s="54" t="str">
        <f t="shared" ca="1" si="154"/>
        <v/>
      </c>
      <c r="D1658" s="52" t="str">
        <f>IF(Inventaires!H1659="","",Inventaires!H1659)</f>
        <v/>
      </c>
      <c r="E1658" s="37" t="str">
        <f t="shared" si="150"/>
        <v/>
      </c>
      <c r="F1658" s="37" t="str">
        <f>IF(OR(Inventaires!H1659="",Rapport!A$2&lt;&gt;Inventaires!H1659),"",Inventaires!I1659)</f>
        <v/>
      </c>
      <c r="G1658" s="37" t="str">
        <f t="shared" si="151"/>
        <v/>
      </c>
      <c r="H1658" s="37" t="str">
        <f>IF(OR(F1658&lt;&gt;Rapport!$C$1,F1658=""),"",ROW())</f>
        <v/>
      </c>
      <c r="I1658" s="52" t="str">
        <f ca="1">IF(COUNTIF($I$3:I1657,F1658)&lt;1,F1658,"")</f>
        <v/>
      </c>
      <c r="J1658" s="37" t="str">
        <f t="shared" ca="1" si="152"/>
        <v/>
      </c>
      <c r="K1658" s="51" t="str">
        <f>IF(Inventaires!I1659="","",Inventaires!I1659)</f>
        <v/>
      </c>
      <c r="L1658" s="37" t="str">
        <f t="shared" si="155"/>
        <v/>
      </c>
    </row>
    <row r="1659" spans="1:12" x14ac:dyDescent="0.3">
      <c r="A1659" s="53" t="str">
        <f t="shared" ca="1" si="153"/>
        <v/>
      </c>
      <c r="B1659" s="54" t="str">
        <f t="shared" ca="1" si="154"/>
        <v/>
      </c>
      <c r="D1659" s="52" t="str">
        <f>IF(Inventaires!H1660="","",Inventaires!H1660)</f>
        <v/>
      </c>
      <c r="E1659" s="37" t="str">
        <f t="shared" si="150"/>
        <v/>
      </c>
      <c r="F1659" s="37" t="str">
        <f>IF(OR(Inventaires!H1660="",Rapport!A$2&lt;&gt;Inventaires!H1660),"",Inventaires!I1660)</f>
        <v/>
      </c>
      <c r="G1659" s="37" t="str">
        <f t="shared" si="151"/>
        <v/>
      </c>
      <c r="H1659" s="37" t="str">
        <f>IF(OR(F1659&lt;&gt;Rapport!$C$1,F1659=""),"",ROW())</f>
        <v/>
      </c>
      <c r="I1659" s="52" t="str">
        <f ca="1">IF(COUNTIF($I$3:I1658,F1659)&lt;1,F1659,"")</f>
        <v/>
      </c>
      <c r="J1659" s="37" t="str">
        <f t="shared" ca="1" si="152"/>
        <v/>
      </c>
      <c r="K1659" s="51" t="str">
        <f>IF(Inventaires!I1660="","",Inventaires!I1660)</f>
        <v/>
      </c>
      <c r="L1659" s="37" t="str">
        <f t="shared" si="155"/>
        <v/>
      </c>
    </row>
    <row r="1660" spans="1:12" x14ac:dyDescent="0.3">
      <c r="A1660" s="53" t="str">
        <f t="shared" ca="1" si="153"/>
        <v/>
      </c>
      <c r="B1660" s="54" t="str">
        <f t="shared" ca="1" si="154"/>
        <v/>
      </c>
      <c r="D1660" s="52" t="str">
        <f>IF(Inventaires!H1661="","",Inventaires!H1661)</f>
        <v/>
      </c>
      <c r="E1660" s="37" t="str">
        <f t="shared" si="150"/>
        <v/>
      </c>
      <c r="F1660" s="37" t="str">
        <f>IF(OR(Inventaires!H1661="",Rapport!A$2&lt;&gt;Inventaires!H1661),"",Inventaires!I1661)</f>
        <v/>
      </c>
      <c r="G1660" s="37" t="str">
        <f t="shared" si="151"/>
        <v/>
      </c>
      <c r="H1660" s="37" t="str">
        <f>IF(OR(F1660&lt;&gt;Rapport!$C$1,F1660=""),"",ROW())</f>
        <v/>
      </c>
      <c r="I1660" s="52" t="str">
        <f ca="1">IF(COUNTIF($I$3:I1659,F1660)&lt;1,F1660,"")</f>
        <v/>
      </c>
      <c r="J1660" s="37" t="str">
        <f t="shared" ca="1" si="152"/>
        <v/>
      </c>
      <c r="K1660" s="51" t="str">
        <f>IF(Inventaires!I1661="","",Inventaires!I1661)</f>
        <v/>
      </c>
      <c r="L1660" s="37" t="str">
        <f t="shared" si="155"/>
        <v/>
      </c>
    </row>
    <row r="1661" spans="1:12" x14ac:dyDescent="0.3">
      <c r="A1661" s="53" t="str">
        <f t="shared" ca="1" si="153"/>
        <v/>
      </c>
      <c r="B1661" s="54" t="str">
        <f t="shared" ca="1" si="154"/>
        <v/>
      </c>
      <c r="D1661" s="52" t="str">
        <f>IF(Inventaires!H1662="","",Inventaires!H1662)</f>
        <v/>
      </c>
      <c r="E1661" s="37" t="str">
        <f t="shared" si="150"/>
        <v/>
      </c>
      <c r="F1661" s="37" t="str">
        <f>IF(OR(Inventaires!H1662="",Rapport!A$2&lt;&gt;Inventaires!H1662),"",Inventaires!I1662)</f>
        <v/>
      </c>
      <c r="G1661" s="37" t="str">
        <f t="shared" si="151"/>
        <v/>
      </c>
      <c r="H1661" s="37" t="str">
        <f>IF(OR(F1661&lt;&gt;Rapport!$C$1,F1661=""),"",ROW())</f>
        <v/>
      </c>
      <c r="I1661" s="52" t="str">
        <f ca="1">IF(COUNTIF($I$3:I1660,F1661)&lt;1,F1661,"")</f>
        <v/>
      </c>
      <c r="J1661" s="37" t="str">
        <f t="shared" ca="1" si="152"/>
        <v/>
      </c>
      <c r="K1661" s="51" t="str">
        <f>IF(Inventaires!I1662="","",Inventaires!I1662)</f>
        <v/>
      </c>
      <c r="L1661" s="37" t="str">
        <f t="shared" si="155"/>
        <v/>
      </c>
    </row>
    <row r="1662" spans="1:12" x14ac:dyDescent="0.3">
      <c r="A1662" s="53" t="str">
        <f t="shared" ca="1" si="153"/>
        <v/>
      </c>
      <c r="B1662" s="54" t="str">
        <f t="shared" ca="1" si="154"/>
        <v/>
      </c>
      <c r="D1662" s="52" t="str">
        <f>IF(Inventaires!H1663="","",Inventaires!H1663)</f>
        <v/>
      </c>
      <c r="E1662" s="37" t="str">
        <f t="shared" si="150"/>
        <v/>
      </c>
      <c r="F1662" s="37" t="str">
        <f>IF(OR(Inventaires!H1663="",Rapport!A$2&lt;&gt;Inventaires!H1663),"",Inventaires!I1663)</f>
        <v/>
      </c>
      <c r="G1662" s="37" t="str">
        <f t="shared" si="151"/>
        <v/>
      </c>
      <c r="H1662" s="37" t="str">
        <f>IF(OR(F1662&lt;&gt;Rapport!$C$1,F1662=""),"",ROW())</f>
        <v/>
      </c>
      <c r="I1662" s="52" t="str">
        <f ca="1">IF(COUNTIF($I$3:I1661,F1662)&lt;1,F1662,"")</f>
        <v/>
      </c>
      <c r="J1662" s="37" t="str">
        <f t="shared" ca="1" si="152"/>
        <v/>
      </c>
      <c r="K1662" s="51" t="str">
        <f>IF(Inventaires!I1663="","",Inventaires!I1663)</f>
        <v/>
      </c>
      <c r="L1662" s="37" t="str">
        <f t="shared" si="155"/>
        <v/>
      </c>
    </row>
    <row r="1663" spans="1:12" x14ac:dyDescent="0.3">
      <c r="A1663" s="53" t="str">
        <f t="shared" ca="1" si="153"/>
        <v/>
      </c>
      <c r="B1663" s="54" t="str">
        <f t="shared" ca="1" si="154"/>
        <v/>
      </c>
      <c r="D1663" s="52" t="str">
        <f>IF(Inventaires!H1664="","",Inventaires!H1664)</f>
        <v/>
      </c>
      <c r="E1663" s="37" t="str">
        <f t="shared" si="150"/>
        <v/>
      </c>
      <c r="F1663" s="37" t="str">
        <f>IF(OR(Inventaires!H1664="",Rapport!A$2&lt;&gt;Inventaires!H1664),"",Inventaires!I1664)</f>
        <v/>
      </c>
      <c r="G1663" s="37" t="str">
        <f t="shared" si="151"/>
        <v/>
      </c>
      <c r="H1663" s="37" t="str">
        <f>IF(OR(F1663&lt;&gt;Rapport!$C$1,F1663=""),"",ROW())</f>
        <v/>
      </c>
      <c r="I1663" s="52" t="str">
        <f ca="1">IF(COUNTIF($I$3:I1662,F1663)&lt;1,F1663,"")</f>
        <v/>
      </c>
      <c r="J1663" s="37" t="str">
        <f t="shared" ca="1" si="152"/>
        <v/>
      </c>
      <c r="K1663" s="51" t="str">
        <f>IF(Inventaires!I1664="","",Inventaires!I1664)</f>
        <v/>
      </c>
      <c r="L1663" s="37" t="str">
        <f t="shared" si="155"/>
        <v/>
      </c>
    </row>
    <row r="1664" spans="1:12" x14ac:dyDescent="0.3">
      <c r="A1664" s="53" t="str">
        <f t="shared" ca="1" si="153"/>
        <v/>
      </c>
      <c r="B1664" s="54" t="str">
        <f t="shared" ca="1" si="154"/>
        <v/>
      </c>
      <c r="D1664" s="52" t="str">
        <f>IF(Inventaires!H1665="","",Inventaires!H1665)</f>
        <v/>
      </c>
      <c r="E1664" s="37" t="str">
        <f t="shared" si="150"/>
        <v/>
      </c>
      <c r="F1664" s="37" t="str">
        <f>IF(OR(Inventaires!H1665="",Rapport!A$2&lt;&gt;Inventaires!H1665),"",Inventaires!I1665)</f>
        <v/>
      </c>
      <c r="G1664" s="37" t="str">
        <f t="shared" si="151"/>
        <v/>
      </c>
      <c r="H1664" s="37" t="str">
        <f>IF(OR(F1664&lt;&gt;Rapport!$C$1,F1664=""),"",ROW())</f>
        <v/>
      </c>
      <c r="I1664" s="52" t="str">
        <f ca="1">IF(COUNTIF($I$3:I1663,F1664)&lt;1,F1664,"")</f>
        <v/>
      </c>
      <c r="J1664" s="37" t="str">
        <f t="shared" ca="1" si="152"/>
        <v/>
      </c>
      <c r="K1664" s="51" t="str">
        <f>IF(Inventaires!I1665="","",Inventaires!I1665)</f>
        <v/>
      </c>
      <c r="L1664" s="37" t="str">
        <f t="shared" si="155"/>
        <v/>
      </c>
    </row>
    <row r="1665" spans="1:12" x14ac:dyDescent="0.3">
      <c r="A1665" s="53" t="str">
        <f t="shared" ca="1" si="153"/>
        <v/>
      </c>
      <c r="B1665" s="54" t="str">
        <f t="shared" ca="1" si="154"/>
        <v/>
      </c>
      <c r="D1665" s="52" t="str">
        <f>IF(Inventaires!H1666="","",Inventaires!H1666)</f>
        <v/>
      </c>
      <c r="E1665" s="37" t="str">
        <f t="shared" si="150"/>
        <v/>
      </c>
      <c r="F1665" s="37" t="str">
        <f>IF(OR(Inventaires!H1666="",Rapport!A$2&lt;&gt;Inventaires!H1666),"",Inventaires!I1666)</f>
        <v/>
      </c>
      <c r="G1665" s="37" t="str">
        <f t="shared" si="151"/>
        <v/>
      </c>
      <c r="H1665" s="37" t="str">
        <f>IF(OR(F1665&lt;&gt;Rapport!$C$1,F1665=""),"",ROW())</f>
        <v/>
      </c>
      <c r="I1665" s="52" t="str">
        <f ca="1">IF(COUNTIF($I$3:I1664,F1665)&lt;1,F1665,"")</f>
        <v/>
      </c>
      <c r="J1665" s="37" t="str">
        <f t="shared" ca="1" si="152"/>
        <v/>
      </c>
      <c r="K1665" s="51" t="str">
        <f>IF(Inventaires!I1666="","",Inventaires!I1666)</f>
        <v/>
      </c>
      <c r="L1665" s="37" t="str">
        <f t="shared" si="155"/>
        <v/>
      </c>
    </row>
    <row r="1666" spans="1:12" x14ac:dyDescent="0.3">
      <c r="A1666" s="53" t="str">
        <f t="shared" ca="1" si="153"/>
        <v/>
      </c>
      <c r="B1666" s="54" t="str">
        <f t="shared" ca="1" si="154"/>
        <v/>
      </c>
      <c r="D1666" s="52" t="str">
        <f>IF(Inventaires!H1667="","",Inventaires!H1667)</f>
        <v/>
      </c>
      <c r="E1666" s="37" t="str">
        <f t="shared" ref="E1666:E1729" si="156">IF(OR(D1666="",D1666=D1667),"",ROW())</f>
        <v/>
      </c>
      <c r="F1666" s="37" t="str">
        <f>IF(OR(Inventaires!H1667="",Rapport!A$2&lt;&gt;Inventaires!H1667),"",Inventaires!I1667)</f>
        <v/>
      </c>
      <c r="G1666" s="37" t="str">
        <f t="shared" ref="G1666:G1729" si="157">IF(F1666="","",ROW())</f>
        <v/>
      </c>
      <c r="H1666" s="37" t="str">
        <f>IF(OR(F1666&lt;&gt;Rapport!$C$1,F1666=""),"",ROW())</f>
        <v/>
      </c>
      <c r="I1666" s="52" t="str">
        <f ca="1">IF(COUNTIF($I$3:I1665,F1666)&lt;1,F1666,"")</f>
        <v/>
      </c>
      <c r="J1666" s="37" t="str">
        <f t="shared" ref="J1666:J1729" ca="1" si="158">IF(OR(I1666=0,I1666&lt;&gt;""),ROW(),"")</f>
        <v/>
      </c>
      <c r="K1666" s="51" t="str">
        <f>IF(Inventaires!I1667="","",Inventaires!I1667)</f>
        <v/>
      </c>
      <c r="L1666" s="37" t="str">
        <f t="shared" si="155"/>
        <v/>
      </c>
    </row>
    <row r="1667" spans="1:12" x14ac:dyDescent="0.3">
      <c r="A1667" s="53" t="str">
        <f t="shared" ref="A1667:A1730" ca="1" si="159">IF(ISERROR(SMALL(E$2:E$2500,ROW()-1)),"",INDIRECT("D"&amp;SMALL(E$2:E$2500,ROW()-1)))</f>
        <v/>
      </c>
      <c r="B1667" s="54" t="str">
        <f t="shared" ref="B1667:B1730" ca="1" si="160">IF(ISERROR(SMALL(L$1:L$2500,ROW()-1)),"",INDIRECT("K"&amp;SMALL(L$1:L$2500,ROW()-1)))</f>
        <v/>
      </c>
      <c r="D1667" s="52" t="str">
        <f>IF(Inventaires!H1668="","",Inventaires!H1668)</f>
        <v/>
      </c>
      <c r="E1667" s="37" t="str">
        <f t="shared" si="156"/>
        <v/>
      </c>
      <c r="F1667" s="37" t="str">
        <f>IF(OR(Inventaires!H1668="",Rapport!A$2&lt;&gt;Inventaires!H1668),"",Inventaires!I1668)</f>
        <v/>
      </c>
      <c r="G1667" s="37" t="str">
        <f t="shared" si="157"/>
        <v/>
      </c>
      <c r="H1667" s="37" t="str">
        <f>IF(OR(F1667&lt;&gt;Rapport!$C$1,F1667=""),"",ROW())</f>
        <v/>
      </c>
      <c r="I1667" s="52" t="str">
        <f ca="1">IF(COUNTIF($I$3:I1666,F1667)&lt;1,F1667,"")</f>
        <v/>
      </c>
      <c r="J1667" s="37" t="str">
        <f t="shared" ca="1" si="158"/>
        <v/>
      </c>
      <c r="K1667" s="51" t="str">
        <f>IF(Inventaires!I1668="","",Inventaires!I1668)</f>
        <v/>
      </c>
      <c r="L1667" s="37" t="str">
        <f t="shared" ref="L1667:L1730" si="161">IF(OR(K1667="",K1667=K1668),"",ROW())</f>
        <v/>
      </c>
    </row>
    <row r="1668" spans="1:12" x14ac:dyDescent="0.3">
      <c r="A1668" s="53" t="str">
        <f t="shared" ca="1" si="159"/>
        <v/>
      </c>
      <c r="B1668" s="54" t="str">
        <f t="shared" ca="1" si="160"/>
        <v/>
      </c>
      <c r="D1668" s="52" t="str">
        <f>IF(Inventaires!H1669="","",Inventaires!H1669)</f>
        <v/>
      </c>
      <c r="E1668" s="37" t="str">
        <f t="shared" si="156"/>
        <v/>
      </c>
      <c r="F1668" s="37" t="str">
        <f>IF(OR(Inventaires!H1669="",Rapport!A$2&lt;&gt;Inventaires!H1669),"",Inventaires!I1669)</f>
        <v/>
      </c>
      <c r="G1668" s="37" t="str">
        <f t="shared" si="157"/>
        <v/>
      </c>
      <c r="H1668" s="37" t="str">
        <f>IF(OR(F1668&lt;&gt;Rapport!$C$1,F1668=""),"",ROW())</f>
        <v/>
      </c>
      <c r="I1668" s="52" t="str">
        <f ca="1">IF(COUNTIF($I$3:I1667,F1668)&lt;1,F1668,"")</f>
        <v/>
      </c>
      <c r="J1668" s="37" t="str">
        <f t="shared" ca="1" si="158"/>
        <v/>
      </c>
      <c r="K1668" s="51" t="str">
        <f>IF(Inventaires!I1669="","",Inventaires!I1669)</f>
        <v/>
      </c>
      <c r="L1668" s="37" t="str">
        <f t="shared" si="161"/>
        <v/>
      </c>
    </row>
    <row r="1669" spans="1:12" x14ac:dyDescent="0.3">
      <c r="A1669" s="53" t="str">
        <f t="shared" ca="1" si="159"/>
        <v/>
      </c>
      <c r="B1669" s="54" t="str">
        <f t="shared" ca="1" si="160"/>
        <v/>
      </c>
      <c r="D1669" s="52" t="str">
        <f>IF(Inventaires!H1670="","",Inventaires!H1670)</f>
        <v/>
      </c>
      <c r="E1669" s="37" t="str">
        <f t="shared" si="156"/>
        <v/>
      </c>
      <c r="F1669" s="37" t="str">
        <f>IF(OR(Inventaires!H1670="",Rapport!A$2&lt;&gt;Inventaires!H1670),"",Inventaires!I1670)</f>
        <v/>
      </c>
      <c r="G1669" s="37" t="str">
        <f t="shared" si="157"/>
        <v/>
      </c>
      <c r="H1669" s="37" t="str">
        <f>IF(OR(F1669&lt;&gt;Rapport!$C$1,F1669=""),"",ROW())</f>
        <v/>
      </c>
      <c r="I1669" s="52" t="str">
        <f ca="1">IF(COUNTIF($I$3:I1668,F1669)&lt;1,F1669,"")</f>
        <v/>
      </c>
      <c r="J1669" s="37" t="str">
        <f t="shared" ca="1" si="158"/>
        <v/>
      </c>
      <c r="K1669" s="51" t="str">
        <f>IF(Inventaires!I1670="","",Inventaires!I1670)</f>
        <v/>
      </c>
      <c r="L1669" s="37" t="str">
        <f t="shared" si="161"/>
        <v/>
      </c>
    </row>
    <row r="1670" spans="1:12" x14ac:dyDescent="0.3">
      <c r="A1670" s="53" t="str">
        <f t="shared" ca="1" si="159"/>
        <v/>
      </c>
      <c r="B1670" s="54" t="str">
        <f t="shared" ca="1" si="160"/>
        <v/>
      </c>
      <c r="D1670" s="52" t="str">
        <f>IF(Inventaires!H1671="","",Inventaires!H1671)</f>
        <v/>
      </c>
      <c r="E1670" s="37" t="str">
        <f t="shared" si="156"/>
        <v/>
      </c>
      <c r="F1670" s="37" t="str">
        <f>IF(OR(Inventaires!H1671="",Rapport!A$2&lt;&gt;Inventaires!H1671),"",Inventaires!I1671)</f>
        <v/>
      </c>
      <c r="G1670" s="37" t="str">
        <f t="shared" si="157"/>
        <v/>
      </c>
      <c r="H1670" s="37" t="str">
        <f>IF(OR(F1670&lt;&gt;Rapport!$C$1,F1670=""),"",ROW())</f>
        <v/>
      </c>
      <c r="I1670" s="52" t="str">
        <f ca="1">IF(COUNTIF($I$3:I1669,F1670)&lt;1,F1670,"")</f>
        <v/>
      </c>
      <c r="J1670" s="37" t="str">
        <f t="shared" ca="1" si="158"/>
        <v/>
      </c>
      <c r="K1670" s="51" t="str">
        <f>IF(Inventaires!I1671="","",Inventaires!I1671)</f>
        <v/>
      </c>
      <c r="L1670" s="37" t="str">
        <f t="shared" si="161"/>
        <v/>
      </c>
    </row>
    <row r="1671" spans="1:12" x14ac:dyDescent="0.3">
      <c r="A1671" s="53" t="str">
        <f t="shared" ca="1" si="159"/>
        <v/>
      </c>
      <c r="B1671" s="54" t="str">
        <f t="shared" ca="1" si="160"/>
        <v/>
      </c>
      <c r="D1671" s="52" t="str">
        <f>IF(Inventaires!H1672="","",Inventaires!H1672)</f>
        <v/>
      </c>
      <c r="E1671" s="37" t="str">
        <f t="shared" si="156"/>
        <v/>
      </c>
      <c r="F1671" s="37" t="str">
        <f>IF(OR(Inventaires!H1672="",Rapport!A$2&lt;&gt;Inventaires!H1672),"",Inventaires!I1672)</f>
        <v/>
      </c>
      <c r="G1671" s="37" t="str">
        <f t="shared" si="157"/>
        <v/>
      </c>
      <c r="H1671" s="37" t="str">
        <f>IF(OR(F1671&lt;&gt;Rapport!$C$1,F1671=""),"",ROW())</f>
        <v/>
      </c>
      <c r="I1671" s="52" t="str">
        <f ca="1">IF(COUNTIF($I$3:I1670,F1671)&lt;1,F1671,"")</f>
        <v/>
      </c>
      <c r="J1671" s="37" t="str">
        <f t="shared" ca="1" si="158"/>
        <v/>
      </c>
      <c r="K1671" s="51" t="str">
        <f>IF(Inventaires!I1672="","",Inventaires!I1672)</f>
        <v/>
      </c>
      <c r="L1671" s="37" t="str">
        <f t="shared" si="161"/>
        <v/>
      </c>
    </row>
    <row r="1672" spans="1:12" x14ac:dyDescent="0.3">
      <c r="A1672" s="53" t="str">
        <f t="shared" ca="1" si="159"/>
        <v/>
      </c>
      <c r="B1672" s="54" t="str">
        <f t="shared" ca="1" si="160"/>
        <v/>
      </c>
      <c r="D1672" s="52" t="str">
        <f>IF(Inventaires!H1673="","",Inventaires!H1673)</f>
        <v/>
      </c>
      <c r="E1672" s="37" t="str">
        <f t="shared" si="156"/>
        <v/>
      </c>
      <c r="F1672" s="37" t="str">
        <f>IF(OR(Inventaires!H1673="",Rapport!A$2&lt;&gt;Inventaires!H1673),"",Inventaires!I1673)</f>
        <v/>
      </c>
      <c r="G1672" s="37" t="str">
        <f t="shared" si="157"/>
        <v/>
      </c>
      <c r="H1672" s="37" t="str">
        <f>IF(OR(F1672&lt;&gt;Rapport!$C$1,F1672=""),"",ROW())</f>
        <v/>
      </c>
      <c r="I1672" s="52" t="str">
        <f ca="1">IF(COUNTIF($I$3:I1671,F1672)&lt;1,F1672,"")</f>
        <v/>
      </c>
      <c r="J1672" s="37" t="str">
        <f t="shared" ca="1" si="158"/>
        <v/>
      </c>
      <c r="K1672" s="51" t="str">
        <f>IF(Inventaires!I1673="","",Inventaires!I1673)</f>
        <v/>
      </c>
      <c r="L1672" s="37" t="str">
        <f t="shared" si="161"/>
        <v/>
      </c>
    </row>
    <row r="1673" spans="1:12" x14ac:dyDescent="0.3">
      <c r="A1673" s="53" t="str">
        <f t="shared" ca="1" si="159"/>
        <v/>
      </c>
      <c r="B1673" s="54" t="str">
        <f t="shared" ca="1" si="160"/>
        <v/>
      </c>
      <c r="D1673" s="52" t="str">
        <f>IF(Inventaires!H1674="","",Inventaires!H1674)</f>
        <v/>
      </c>
      <c r="E1673" s="37" t="str">
        <f t="shared" si="156"/>
        <v/>
      </c>
      <c r="F1673" s="37" t="str">
        <f>IF(OR(Inventaires!H1674="",Rapport!A$2&lt;&gt;Inventaires!H1674),"",Inventaires!I1674)</f>
        <v/>
      </c>
      <c r="G1673" s="37" t="str">
        <f t="shared" si="157"/>
        <v/>
      </c>
      <c r="H1673" s="37" t="str">
        <f>IF(OR(F1673&lt;&gt;Rapport!$C$1,F1673=""),"",ROW())</f>
        <v/>
      </c>
      <c r="I1673" s="52" t="str">
        <f ca="1">IF(COUNTIF($I$3:I1672,F1673)&lt;1,F1673,"")</f>
        <v/>
      </c>
      <c r="J1673" s="37" t="str">
        <f t="shared" ca="1" si="158"/>
        <v/>
      </c>
      <c r="K1673" s="51" t="str">
        <f>IF(Inventaires!I1674="","",Inventaires!I1674)</f>
        <v/>
      </c>
      <c r="L1673" s="37" t="str">
        <f t="shared" si="161"/>
        <v/>
      </c>
    </row>
    <row r="1674" spans="1:12" x14ac:dyDescent="0.3">
      <c r="A1674" s="53" t="str">
        <f t="shared" ca="1" si="159"/>
        <v/>
      </c>
      <c r="B1674" s="54" t="str">
        <f t="shared" ca="1" si="160"/>
        <v/>
      </c>
      <c r="D1674" s="52" t="str">
        <f>IF(Inventaires!H1675="","",Inventaires!H1675)</f>
        <v/>
      </c>
      <c r="E1674" s="37" t="str">
        <f t="shared" si="156"/>
        <v/>
      </c>
      <c r="F1674" s="37" t="str">
        <f>IF(OR(Inventaires!H1675="",Rapport!A$2&lt;&gt;Inventaires!H1675),"",Inventaires!I1675)</f>
        <v/>
      </c>
      <c r="G1674" s="37" t="str">
        <f t="shared" si="157"/>
        <v/>
      </c>
      <c r="H1674" s="37" t="str">
        <f>IF(OR(F1674&lt;&gt;Rapport!$C$1,F1674=""),"",ROW())</f>
        <v/>
      </c>
      <c r="I1674" s="52" t="str">
        <f ca="1">IF(COUNTIF($I$3:I1673,F1674)&lt;1,F1674,"")</f>
        <v/>
      </c>
      <c r="J1674" s="37" t="str">
        <f t="shared" ca="1" si="158"/>
        <v/>
      </c>
      <c r="K1674" s="51" t="str">
        <f>IF(Inventaires!I1675="","",Inventaires!I1675)</f>
        <v/>
      </c>
      <c r="L1674" s="37" t="str">
        <f t="shared" si="161"/>
        <v/>
      </c>
    </row>
    <row r="1675" spans="1:12" x14ac:dyDescent="0.3">
      <c r="A1675" s="53" t="str">
        <f t="shared" ca="1" si="159"/>
        <v/>
      </c>
      <c r="B1675" s="54" t="str">
        <f t="shared" ca="1" si="160"/>
        <v/>
      </c>
      <c r="D1675" s="52" t="str">
        <f>IF(Inventaires!H1676="","",Inventaires!H1676)</f>
        <v/>
      </c>
      <c r="E1675" s="37" t="str">
        <f t="shared" si="156"/>
        <v/>
      </c>
      <c r="F1675" s="37" t="str">
        <f>IF(OR(Inventaires!H1676="",Rapport!A$2&lt;&gt;Inventaires!H1676),"",Inventaires!I1676)</f>
        <v/>
      </c>
      <c r="G1675" s="37" t="str">
        <f t="shared" si="157"/>
        <v/>
      </c>
      <c r="H1675" s="37" t="str">
        <f>IF(OR(F1675&lt;&gt;Rapport!$C$1,F1675=""),"",ROW())</f>
        <v/>
      </c>
      <c r="I1675" s="52" t="str">
        <f ca="1">IF(COUNTIF($I$3:I1674,F1675)&lt;1,F1675,"")</f>
        <v/>
      </c>
      <c r="J1675" s="37" t="str">
        <f t="shared" ca="1" si="158"/>
        <v/>
      </c>
      <c r="K1675" s="51" t="str">
        <f>IF(Inventaires!I1676="","",Inventaires!I1676)</f>
        <v/>
      </c>
      <c r="L1675" s="37" t="str">
        <f t="shared" si="161"/>
        <v/>
      </c>
    </row>
    <row r="1676" spans="1:12" x14ac:dyDescent="0.3">
      <c r="A1676" s="53" t="str">
        <f t="shared" ca="1" si="159"/>
        <v/>
      </c>
      <c r="B1676" s="54" t="str">
        <f t="shared" ca="1" si="160"/>
        <v/>
      </c>
      <c r="D1676" s="52" t="str">
        <f>IF(Inventaires!H1677="","",Inventaires!H1677)</f>
        <v/>
      </c>
      <c r="E1676" s="37" t="str">
        <f t="shared" si="156"/>
        <v/>
      </c>
      <c r="F1676" s="37" t="str">
        <f>IF(OR(Inventaires!H1677="",Rapport!A$2&lt;&gt;Inventaires!H1677),"",Inventaires!I1677)</f>
        <v/>
      </c>
      <c r="G1676" s="37" t="str">
        <f t="shared" si="157"/>
        <v/>
      </c>
      <c r="H1676" s="37" t="str">
        <f>IF(OR(F1676&lt;&gt;Rapport!$C$1,F1676=""),"",ROW())</f>
        <v/>
      </c>
      <c r="I1676" s="52" t="str">
        <f ca="1">IF(COUNTIF($I$3:I1675,F1676)&lt;1,F1676,"")</f>
        <v/>
      </c>
      <c r="J1676" s="37" t="str">
        <f t="shared" ca="1" si="158"/>
        <v/>
      </c>
      <c r="K1676" s="51" t="str">
        <f>IF(Inventaires!I1677="","",Inventaires!I1677)</f>
        <v/>
      </c>
      <c r="L1676" s="37" t="str">
        <f t="shared" si="161"/>
        <v/>
      </c>
    </row>
    <row r="1677" spans="1:12" x14ac:dyDescent="0.3">
      <c r="A1677" s="53" t="str">
        <f t="shared" ca="1" si="159"/>
        <v/>
      </c>
      <c r="B1677" s="54" t="str">
        <f t="shared" ca="1" si="160"/>
        <v/>
      </c>
      <c r="D1677" s="52" t="str">
        <f>IF(Inventaires!H1678="","",Inventaires!H1678)</f>
        <v/>
      </c>
      <c r="E1677" s="37" t="str">
        <f t="shared" si="156"/>
        <v/>
      </c>
      <c r="F1677" s="37" t="str">
        <f>IF(OR(Inventaires!H1678="",Rapport!A$2&lt;&gt;Inventaires!H1678),"",Inventaires!I1678)</f>
        <v/>
      </c>
      <c r="G1677" s="37" t="str">
        <f t="shared" si="157"/>
        <v/>
      </c>
      <c r="H1677" s="37" t="str">
        <f>IF(OR(F1677&lt;&gt;Rapport!$C$1,F1677=""),"",ROW())</f>
        <v/>
      </c>
      <c r="I1677" s="52" t="str">
        <f ca="1">IF(COUNTIF($I$3:I1676,F1677)&lt;1,F1677,"")</f>
        <v/>
      </c>
      <c r="J1677" s="37" t="str">
        <f t="shared" ca="1" si="158"/>
        <v/>
      </c>
      <c r="K1677" s="51" t="str">
        <f>IF(Inventaires!I1678="","",Inventaires!I1678)</f>
        <v/>
      </c>
      <c r="L1677" s="37" t="str">
        <f t="shared" si="161"/>
        <v/>
      </c>
    </row>
    <row r="1678" spans="1:12" x14ac:dyDescent="0.3">
      <c r="A1678" s="53" t="str">
        <f t="shared" ca="1" si="159"/>
        <v/>
      </c>
      <c r="B1678" s="54" t="str">
        <f t="shared" ca="1" si="160"/>
        <v/>
      </c>
      <c r="D1678" s="52" t="str">
        <f>IF(Inventaires!H1679="","",Inventaires!H1679)</f>
        <v/>
      </c>
      <c r="E1678" s="37" t="str">
        <f t="shared" si="156"/>
        <v/>
      </c>
      <c r="F1678" s="37" t="str">
        <f>IF(OR(Inventaires!H1679="",Rapport!A$2&lt;&gt;Inventaires!H1679),"",Inventaires!I1679)</f>
        <v/>
      </c>
      <c r="G1678" s="37" t="str">
        <f t="shared" si="157"/>
        <v/>
      </c>
      <c r="H1678" s="37" t="str">
        <f>IF(OR(F1678&lt;&gt;Rapport!$C$1,F1678=""),"",ROW())</f>
        <v/>
      </c>
      <c r="I1678" s="52" t="str">
        <f ca="1">IF(COUNTIF($I$3:I1677,F1678)&lt;1,F1678,"")</f>
        <v/>
      </c>
      <c r="J1678" s="37" t="str">
        <f t="shared" ca="1" si="158"/>
        <v/>
      </c>
      <c r="K1678" s="51" t="str">
        <f>IF(Inventaires!I1679="","",Inventaires!I1679)</f>
        <v/>
      </c>
      <c r="L1678" s="37" t="str">
        <f t="shared" si="161"/>
        <v/>
      </c>
    </row>
    <row r="1679" spans="1:12" x14ac:dyDescent="0.3">
      <c r="A1679" s="53" t="str">
        <f t="shared" ca="1" si="159"/>
        <v/>
      </c>
      <c r="B1679" s="54" t="str">
        <f t="shared" ca="1" si="160"/>
        <v/>
      </c>
      <c r="D1679" s="52" t="str">
        <f>IF(Inventaires!H1680="","",Inventaires!H1680)</f>
        <v/>
      </c>
      <c r="E1679" s="37" t="str">
        <f t="shared" si="156"/>
        <v/>
      </c>
      <c r="F1679" s="37" t="str">
        <f>IF(OR(Inventaires!H1680="",Rapport!A$2&lt;&gt;Inventaires!H1680),"",Inventaires!I1680)</f>
        <v/>
      </c>
      <c r="G1679" s="37" t="str">
        <f t="shared" si="157"/>
        <v/>
      </c>
      <c r="H1679" s="37" t="str">
        <f>IF(OR(F1679&lt;&gt;Rapport!$C$1,F1679=""),"",ROW())</f>
        <v/>
      </c>
      <c r="I1679" s="52" t="str">
        <f ca="1">IF(COUNTIF($I$3:I1678,F1679)&lt;1,F1679,"")</f>
        <v/>
      </c>
      <c r="J1679" s="37" t="str">
        <f t="shared" ca="1" si="158"/>
        <v/>
      </c>
      <c r="K1679" s="51" t="str">
        <f>IF(Inventaires!I1680="","",Inventaires!I1680)</f>
        <v/>
      </c>
      <c r="L1679" s="37" t="str">
        <f t="shared" si="161"/>
        <v/>
      </c>
    </row>
    <row r="1680" spans="1:12" x14ac:dyDescent="0.3">
      <c r="A1680" s="53" t="str">
        <f t="shared" ca="1" si="159"/>
        <v/>
      </c>
      <c r="B1680" s="54" t="str">
        <f t="shared" ca="1" si="160"/>
        <v/>
      </c>
      <c r="D1680" s="52" t="str">
        <f>IF(Inventaires!H1681="","",Inventaires!H1681)</f>
        <v/>
      </c>
      <c r="E1680" s="37" t="str">
        <f t="shared" si="156"/>
        <v/>
      </c>
      <c r="F1680" s="37" t="str">
        <f>IF(OR(Inventaires!H1681="",Rapport!A$2&lt;&gt;Inventaires!H1681),"",Inventaires!I1681)</f>
        <v/>
      </c>
      <c r="G1680" s="37" t="str">
        <f t="shared" si="157"/>
        <v/>
      </c>
      <c r="H1680" s="37" t="str">
        <f>IF(OR(F1680&lt;&gt;Rapport!$C$1,F1680=""),"",ROW())</f>
        <v/>
      </c>
      <c r="I1680" s="52" t="str">
        <f ca="1">IF(COUNTIF($I$3:I1679,F1680)&lt;1,F1680,"")</f>
        <v/>
      </c>
      <c r="J1680" s="37" t="str">
        <f t="shared" ca="1" si="158"/>
        <v/>
      </c>
      <c r="K1680" s="51" t="str">
        <f>IF(Inventaires!I1681="","",Inventaires!I1681)</f>
        <v/>
      </c>
      <c r="L1680" s="37" t="str">
        <f t="shared" si="161"/>
        <v/>
      </c>
    </row>
    <row r="1681" spans="1:12" x14ac:dyDescent="0.3">
      <c r="A1681" s="53" t="str">
        <f t="shared" ca="1" si="159"/>
        <v/>
      </c>
      <c r="B1681" s="54" t="str">
        <f t="shared" ca="1" si="160"/>
        <v/>
      </c>
      <c r="D1681" s="52" t="str">
        <f>IF(Inventaires!H1682="","",Inventaires!H1682)</f>
        <v/>
      </c>
      <c r="E1681" s="37" t="str">
        <f t="shared" si="156"/>
        <v/>
      </c>
      <c r="F1681" s="37" t="str">
        <f>IF(OR(Inventaires!H1682="",Rapport!A$2&lt;&gt;Inventaires!H1682),"",Inventaires!I1682)</f>
        <v/>
      </c>
      <c r="G1681" s="37" t="str">
        <f t="shared" si="157"/>
        <v/>
      </c>
      <c r="H1681" s="37" t="str">
        <f>IF(OR(F1681&lt;&gt;Rapport!$C$1,F1681=""),"",ROW())</f>
        <v/>
      </c>
      <c r="I1681" s="52" t="str">
        <f ca="1">IF(COUNTIF($I$3:I1680,F1681)&lt;1,F1681,"")</f>
        <v/>
      </c>
      <c r="J1681" s="37" t="str">
        <f t="shared" ca="1" si="158"/>
        <v/>
      </c>
      <c r="K1681" s="51" t="str">
        <f>IF(Inventaires!I1682="","",Inventaires!I1682)</f>
        <v/>
      </c>
      <c r="L1681" s="37" t="str">
        <f t="shared" si="161"/>
        <v/>
      </c>
    </row>
    <row r="1682" spans="1:12" x14ac:dyDescent="0.3">
      <c r="A1682" s="53" t="str">
        <f t="shared" ca="1" si="159"/>
        <v/>
      </c>
      <c r="B1682" s="54" t="str">
        <f t="shared" ca="1" si="160"/>
        <v/>
      </c>
      <c r="D1682" s="52" t="str">
        <f>IF(Inventaires!H1683="","",Inventaires!H1683)</f>
        <v/>
      </c>
      <c r="E1682" s="37" t="str">
        <f t="shared" si="156"/>
        <v/>
      </c>
      <c r="F1682" s="37" t="str">
        <f>IF(OR(Inventaires!H1683="",Rapport!A$2&lt;&gt;Inventaires!H1683),"",Inventaires!I1683)</f>
        <v/>
      </c>
      <c r="G1682" s="37" t="str">
        <f t="shared" si="157"/>
        <v/>
      </c>
      <c r="H1682" s="37" t="str">
        <f>IF(OR(F1682&lt;&gt;Rapport!$C$1,F1682=""),"",ROW())</f>
        <v/>
      </c>
      <c r="I1682" s="52" t="str">
        <f ca="1">IF(COUNTIF($I$3:I1681,F1682)&lt;1,F1682,"")</f>
        <v/>
      </c>
      <c r="J1682" s="37" t="str">
        <f t="shared" ca="1" si="158"/>
        <v/>
      </c>
      <c r="K1682" s="51" t="str">
        <f>IF(Inventaires!I1683="","",Inventaires!I1683)</f>
        <v/>
      </c>
      <c r="L1682" s="37" t="str">
        <f t="shared" si="161"/>
        <v/>
      </c>
    </row>
    <row r="1683" spans="1:12" x14ac:dyDescent="0.3">
      <c r="A1683" s="53" t="str">
        <f t="shared" ca="1" si="159"/>
        <v/>
      </c>
      <c r="B1683" s="54" t="str">
        <f t="shared" ca="1" si="160"/>
        <v/>
      </c>
      <c r="D1683" s="52" t="str">
        <f>IF(Inventaires!H1684="","",Inventaires!H1684)</f>
        <v/>
      </c>
      <c r="E1683" s="37" t="str">
        <f t="shared" si="156"/>
        <v/>
      </c>
      <c r="F1683" s="37" t="str">
        <f>IF(OR(Inventaires!H1684="",Rapport!A$2&lt;&gt;Inventaires!H1684),"",Inventaires!I1684)</f>
        <v/>
      </c>
      <c r="G1683" s="37" t="str">
        <f t="shared" si="157"/>
        <v/>
      </c>
      <c r="H1683" s="37" t="str">
        <f>IF(OR(F1683&lt;&gt;Rapport!$C$1,F1683=""),"",ROW())</f>
        <v/>
      </c>
      <c r="I1683" s="52" t="str">
        <f ca="1">IF(COUNTIF($I$3:I1682,F1683)&lt;1,F1683,"")</f>
        <v/>
      </c>
      <c r="J1683" s="37" t="str">
        <f t="shared" ca="1" si="158"/>
        <v/>
      </c>
      <c r="K1683" s="51" t="str">
        <f>IF(Inventaires!I1684="","",Inventaires!I1684)</f>
        <v/>
      </c>
      <c r="L1683" s="37" t="str">
        <f t="shared" si="161"/>
        <v/>
      </c>
    </row>
    <row r="1684" spans="1:12" x14ac:dyDescent="0.3">
      <c r="A1684" s="53" t="str">
        <f t="shared" ca="1" si="159"/>
        <v/>
      </c>
      <c r="B1684" s="54" t="str">
        <f t="shared" ca="1" si="160"/>
        <v/>
      </c>
      <c r="D1684" s="52" t="str">
        <f>IF(Inventaires!H1685="","",Inventaires!H1685)</f>
        <v/>
      </c>
      <c r="E1684" s="37" t="str">
        <f t="shared" si="156"/>
        <v/>
      </c>
      <c r="F1684" s="37" t="str">
        <f>IF(OR(Inventaires!H1685="",Rapport!A$2&lt;&gt;Inventaires!H1685),"",Inventaires!I1685)</f>
        <v/>
      </c>
      <c r="G1684" s="37" t="str">
        <f t="shared" si="157"/>
        <v/>
      </c>
      <c r="H1684" s="37" t="str">
        <f>IF(OR(F1684&lt;&gt;Rapport!$C$1,F1684=""),"",ROW())</f>
        <v/>
      </c>
      <c r="I1684" s="52" t="str">
        <f ca="1">IF(COUNTIF($I$3:I1683,F1684)&lt;1,F1684,"")</f>
        <v/>
      </c>
      <c r="J1684" s="37" t="str">
        <f t="shared" ca="1" si="158"/>
        <v/>
      </c>
      <c r="K1684" s="51" t="str">
        <f>IF(Inventaires!I1685="","",Inventaires!I1685)</f>
        <v/>
      </c>
      <c r="L1684" s="37" t="str">
        <f t="shared" si="161"/>
        <v/>
      </c>
    </row>
    <row r="1685" spans="1:12" x14ac:dyDescent="0.3">
      <c r="A1685" s="53" t="str">
        <f t="shared" ca="1" si="159"/>
        <v/>
      </c>
      <c r="B1685" s="54" t="str">
        <f t="shared" ca="1" si="160"/>
        <v/>
      </c>
      <c r="D1685" s="52" t="str">
        <f>IF(Inventaires!H1686="","",Inventaires!H1686)</f>
        <v/>
      </c>
      <c r="E1685" s="37" t="str">
        <f t="shared" si="156"/>
        <v/>
      </c>
      <c r="F1685" s="37" t="str">
        <f>IF(OR(Inventaires!H1686="",Rapport!A$2&lt;&gt;Inventaires!H1686),"",Inventaires!I1686)</f>
        <v/>
      </c>
      <c r="G1685" s="37" t="str">
        <f t="shared" si="157"/>
        <v/>
      </c>
      <c r="H1685" s="37" t="str">
        <f>IF(OR(F1685&lt;&gt;Rapport!$C$1,F1685=""),"",ROW())</f>
        <v/>
      </c>
      <c r="I1685" s="52" t="str">
        <f ca="1">IF(COUNTIF($I$3:I1684,F1685)&lt;1,F1685,"")</f>
        <v/>
      </c>
      <c r="J1685" s="37" t="str">
        <f t="shared" ca="1" si="158"/>
        <v/>
      </c>
      <c r="K1685" s="51" t="str">
        <f>IF(Inventaires!I1686="","",Inventaires!I1686)</f>
        <v/>
      </c>
      <c r="L1685" s="37" t="str">
        <f t="shared" si="161"/>
        <v/>
      </c>
    </row>
    <row r="1686" spans="1:12" x14ac:dyDescent="0.3">
      <c r="A1686" s="53" t="str">
        <f t="shared" ca="1" si="159"/>
        <v/>
      </c>
      <c r="B1686" s="54" t="str">
        <f t="shared" ca="1" si="160"/>
        <v/>
      </c>
      <c r="D1686" s="52" t="str">
        <f>IF(Inventaires!H1687="","",Inventaires!H1687)</f>
        <v/>
      </c>
      <c r="E1686" s="37" t="str">
        <f t="shared" si="156"/>
        <v/>
      </c>
      <c r="F1686" s="37" t="str">
        <f>IF(OR(Inventaires!H1687="",Rapport!A$2&lt;&gt;Inventaires!H1687),"",Inventaires!I1687)</f>
        <v/>
      </c>
      <c r="G1686" s="37" t="str">
        <f t="shared" si="157"/>
        <v/>
      </c>
      <c r="H1686" s="37" t="str">
        <f>IF(OR(F1686&lt;&gt;Rapport!$C$1,F1686=""),"",ROW())</f>
        <v/>
      </c>
      <c r="I1686" s="52" t="str">
        <f ca="1">IF(COUNTIF($I$3:I1685,F1686)&lt;1,F1686,"")</f>
        <v/>
      </c>
      <c r="J1686" s="37" t="str">
        <f t="shared" ca="1" si="158"/>
        <v/>
      </c>
      <c r="K1686" s="51" t="str">
        <f>IF(Inventaires!I1687="","",Inventaires!I1687)</f>
        <v/>
      </c>
      <c r="L1686" s="37" t="str">
        <f t="shared" si="161"/>
        <v/>
      </c>
    </row>
    <row r="1687" spans="1:12" x14ac:dyDescent="0.3">
      <c r="A1687" s="53" t="str">
        <f t="shared" ca="1" si="159"/>
        <v/>
      </c>
      <c r="B1687" s="54" t="str">
        <f t="shared" ca="1" si="160"/>
        <v/>
      </c>
      <c r="D1687" s="52" t="str">
        <f>IF(Inventaires!H1688="","",Inventaires!H1688)</f>
        <v/>
      </c>
      <c r="E1687" s="37" t="str">
        <f t="shared" si="156"/>
        <v/>
      </c>
      <c r="F1687" s="37" t="str">
        <f>IF(OR(Inventaires!H1688="",Rapport!A$2&lt;&gt;Inventaires!H1688),"",Inventaires!I1688)</f>
        <v/>
      </c>
      <c r="G1687" s="37" t="str">
        <f t="shared" si="157"/>
        <v/>
      </c>
      <c r="H1687" s="37" t="str">
        <f>IF(OR(F1687&lt;&gt;Rapport!$C$1,F1687=""),"",ROW())</f>
        <v/>
      </c>
      <c r="I1687" s="52" t="str">
        <f ca="1">IF(COUNTIF($I$3:I1686,F1687)&lt;1,F1687,"")</f>
        <v/>
      </c>
      <c r="J1687" s="37" t="str">
        <f t="shared" ca="1" si="158"/>
        <v/>
      </c>
      <c r="K1687" s="51" t="str">
        <f>IF(Inventaires!I1688="","",Inventaires!I1688)</f>
        <v/>
      </c>
      <c r="L1687" s="37" t="str">
        <f t="shared" si="161"/>
        <v/>
      </c>
    </row>
    <row r="1688" spans="1:12" x14ac:dyDescent="0.3">
      <c r="A1688" s="53" t="str">
        <f t="shared" ca="1" si="159"/>
        <v/>
      </c>
      <c r="B1688" s="54" t="str">
        <f t="shared" ca="1" si="160"/>
        <v/>
      </c>
      <c r="D1688" s="52" t="str">
        <f>IF(Inventaires!H1689="","",Inventaires!H1689)</f>
        <v/>
      </c>
      <c r="E1688" s="37" t="str">
        <f t="shared" si="156"/>
        <v/>
      </c>
      <c r="F1688" s="37" t="str">
        <f>IF(OR(Inventaires!H1689="",Rapport!A$2&lt;&gt;Inventaires!H1689),"",Inventaires!I1689)</f>
        <v/>
      </c>
      <c r="G1688" s="37" t="str">
        <f t="shared" si="157"/>
        <v/>
      </c>
      <c r="H1688" s="37" t="str">
        <f>IF(OR(F1688&lt;&gt;Rapport!$C$1,F1688=""),"",ROW())</f>
        <v/>
      </c>
      <c r="I1688" s="52" t="str">
        <f ca="1">IF(COUNTIF($I$3:I1687,F1688)&lt;1,F1688,"")</f>
        <v/>
      </c>
      <c r="J1688" s="37" t="str">
        <f t="shared" ca="1" si="158"/>
        <v/>
      </c>
      <c r="K1688" s="51" t="str">
        <f>IF(Inventaires!I1689="","",Inventaires!I1689)</f>
        <v/>
      </c>
      <c r="L1688" s="37" t="str">
        <f t="shared" si="161"/>
        <v/>
      </c>
    </row>
    <row r="1689" spans="1:12" x14ac:dyDescent="0.3">
      <c r="A1689" s="53" t="str">
        <f t="shared" ca="1" si="159"/>
        <v/>
      </c>
      <c r="B1689" s="54" t="str">
        <f t="shared" ca="1" si="160"/>
        <v/>
      </c>
      <c r="D1689" s="52" t="str">
        <f>IF(Inventaires!H1690="","",Inventaires!H1690)</f>
        <v/>
      </c>
      <c r="E1689" s="37" t="str">
        <f t="shared" si="156"/>
        <v/>
      </c>
      <c r="F1689" s="37" t="str">
        <f>IF(OR(Inventaires!H1690="",Rapport!A$2&lt;&gt;Inventaires!H1690),"",Inventaires!I1690)</f>
        <v/>
      </c>
      <c r="G1689" s="37" t="str">
        <f t="shared" si="157"/>
        <v/>
      </c>
      <c r="H1689" s="37" t="str">
        <f>IF(OR(F1689&lt;&gt;Rapport!$C$1,F1689=""),"",ROW())</f>
        <v/>
      </c>
      <c r="I1689" s="52" t="str">
        <f ca="1">IF(COUNTIF($I$3:I1688,F1689)&lt;1,F1689,"")</f>
        <v/>
      </c>
      <c r="J1689" s="37" t="str">
        <f t="shared" ca="1" si="158"/>
        <v/>
      </c>
      <c r="K1689" s="51" t="str">
        <f>IF(Inventaires!I1690="","",Inventaires!I1690)</f>
        <v/>
      </c>
      <c r="L1689" s="37" t="str">
        <f t="shared" si="161"/>
        <v/>
      </c>
    </row>
    <row r="1690" spans="1:12" x14ac:dyDescent="0.3">
      <c r="A1690" s="53" t="str">
        <f t="shared" ca="1" si="159"/>
        <v/>
      </c>
      <c r="B1690" s="54" t="str">
        <f t="shared" ca="1" si="160"/>
        <v/>
      </c>
      <c r="D1690" s="52" t="str">
        <f>IF(Inventaires!H1691="","",Inventaires!H1691)</f>
        <v/>
      </c>
      <c r="E1690" s="37" t="str">
        <f t="shared" si="156"/>
        <v/>
      </c>
      <c r="F1690" s="37" t="str">
        <f>IF(OR(Inventaires!H1691="",Rapport!A$2&lt;&gt;Inventaires!H1691),"",Inventaires!I1691)</f>
        <v/>
      </c>
      <c r="G1690" s="37" t="str">
        <f t="shared" si="157"/>
        <v/>
      </c>
      <c r="H1690" s="37" t="str">
        <f>IF(OR(F1690&lt;&gt;Rapport!$C$1,F1690=""),"",ROW())</f>
        <v/>
      </c>
      <c r="I1690" s="52" t="str">
        <f ca="1">IF(COUNTIF($I$3:I1689,F1690)&lt;1,F1690,"")</f>
        <v/>
      </c>
      <c r="J1690" s="37" t="str">
        <f t="shared" ca="1" si="158"/>
        <v/>
      </c>
      <c r="K1690" s="51" t="str">
        <f>IF(Inventaires!I1691="","",Inventaires!I1691)</f>
        <v/>
      </c>
      <c r="L1690" s="37" t="str">
        <f t="shared" si="161"/>
        <v/>
      </c>
    </row>
    <row r="1691" spans="1:12" x14ac:dyDescent="0.3">
      <c r="A1691" s="53" t="str">
        <f t="shared" ca="1" si="159"/>
        <v/>
      </c>
      <c r="B1691" s="54" t="str">
        <f t="shared" ca="1" si="160"/>
        <v/>
      </c>
      <c r="D1691" s="52" t="str">
        <f>IF(Inventaires!H1692="","",Inventaires!H1692)</f>
        <v/>
      </c>
      <c r="E1691" s="37" t="str">
        <f t="shared" si="156"/>
        <v/>
      </c>
      <c r="F1691" s="37" t="str">
        <f>IF(OR(Inventaires!H1692="",Rapport!A$2&lt;&gt;Inventaires!H1692),"",Inventaires!I1692)</f>
        <v/>
      </c>
      <c r="G1691" s="37" t="str">
        <f t="shared" si="157"/>
        <v/>
      </c>
      <c r="H1691" s="37" t="str">
        <f>IF(OR(F1691&lt;&gt;Rapport!$C$1,F1691=""),"",ROW())</f>
        <v/>
      </c>
      <c r="I1691" s="52" t="str">
        <f ca="1">IF(COUNTIF($I$3:I1690,F1691)&lt;1,F1691,"")</f>
        <v/>
      </c>
      <c r="J1691" s="37" t="str">
        <f t="shared" ca="1" si="158"/>
        <v/>
      </c>
      <c r="K1691" s="51" t="str">
        <f>IF(Inventaires!I1692="","",Inventaires!I1692)</f>
        <v/>
      </c>
      <c r="L1691" s="37" t="str">
        <f t="shared" si="161"/>
        <v/>
      </c>
    </row>
    <row r="1692" spans="1:12" x14ac:dyDescent="0.3">
      <c r="A1692" s="53" t="str">
        <f t="shared" ca="1" si="159"/>
        <v/>
      </c>
      <c r="B1692" s="54" t="str">
        <f t="shared" ca="1" si="160"/>
        <v/>
      </c>
      <c r="D1692" s="52" t="str">
        <f>IF(Inventaires!H1693="","",Inventaires!H1693)</f>
        <v/>
      </c>
      <c r="E1692" s="37" t="str">
        <f t="shared" si="156"/>
        <v/>
      </c>
      <c r="F1692" s="37" t="str">
        <f>IF(OR(Inventaires!H1693="",Rapport!A$2&lt;&gt;Inventaires!H1693),"",Inventaires!I1693)</f>
        <v/>
      </c>
      <c r="G1692" s="37" t="str">
        <f t="shared" si="157"/>
        <v/>
      </c>
      <c r="H1692" s="37" t="str">
        <f>IF(OR(F1692&lt;&gt;Rapport!$C$1,F1692=""),"",ROW())</f>
        <v/>
      </c>
      <c r="I1692" s="52" t="str">
        <f ca="1">IF(COUNTIF($I$3:I1691,F1692)&lt;1,F1692,"")</f>
        <v/>
      </c>
      <c r="J1692" s="37" t="str">
        <f t="shared" ca="1" si="158"/>
        <v/>
      </c>
      <c r="K1692" s="51" t="str">
        <f>IF(Inventaires!I1693="","",Inventaires!I1693)</f>
        <v/>
      </c>
      <c r="L1692" s="37" t="str">
        <f t="shared" si="161"/>
        <v/>
      </c>
    </row>
    <row r="1693" spans="1:12" x14ac:dyDescent="0.3">
      <c r="A1693" s="53" t="str">
        <f t="shared" ca="1" si="159"/>
        <v/>
      </c>
      <c r="B1693" s="54" t="str">
        <f t="shared" ca="1" si="160"/>
        <v/>
      </c>
      <c r="D1693" s="52" t="str">
        <f>IF(Inventaires!H1694="","",Inventaires!H1694)</f>
        <v/>
      </c>
      <c r="E1693" s="37" t="str">
        <f t="shared" si="156"/>
        <v/>
      </c>
      <c r="F1693" s="37" t="str">
        <f>IF(OR(Inventaires!H1694="",Rapport!A$2&lt;&gt;Inventaires!H1694),"",Inventaires!I1694)</f>
        <v/>
      </c>
      <c r="G1693" s="37" t="str">
        <f t="shared" si="157"/>
        <v/>
      </c>
      <c r="H1693" s="37" t="str">
        <f>IF(OR(F1693&lt;&gt;Rapport!$C$1,F1693=""),"",ROW())</f>
        <v/>
      </c>
      <c r="I1693" s="52" t="str">
        <f ca="1">IF(COUNTIF($I$3:I1692,F1693)&lt;1,F1693,"")</f>
        <v/>
      </c>
      <c r="J1693" s="37" t="str">
        <f t="shared" ca="1" si="158"/>
        <v/>
      </c>
      <c r="K1693" s="51" t="str">
        <f>IF(Inventaires!I1694="","",Inventaires!I1694)</f>
        <v/>
      </c>
      <c r="L1693" s="37" t="str">
        <f t="shared" si="161"/>
        <v/>
      </c>
    </row>
    <row r="1694" spans="1:12" x14ac:dyDescent="0.3">
      <c r="A1694" s="53" t="str">
        <f t="shared" ca="1" si="159"/>
        <v/>
      </c>
      <c r="B1694" s="54" t="str">
        <f t="shared" ca="1" si="160"/>
        <v/>
      </c>
      <c r="D1694" s="52" t="str">
        <f>IF(Inventaires!H1695="","",Inventaires!H1695)</f>
        <v/>
      </c>
      <c r="E1694" s="37" t="str">
        <f t="shared" si="156"/>
        <v/>
      </c>
      <c r="F1694" s="37" t="str">
        <f>IF(OR(Inventaires!H1695="",Rapport!A$2&lt;&gt;Inventaires!H1695),"",Inventaires!I1695)</f>
        <v/>
      </c>
      <c r="G1694" s="37" t="str">
        <f t="shared" si="157"/>
        <v/>
      </c>
      <c r="H1694" s="37" t="str">
        <f>IF(OR(F1694&lt;&gt;Rapport!$C$1,F1694=""),"",ROW())</f>
        <v/>
      </c>
      <c r="I1694" s="52" t="str">
        <f ca="1">IF(COUNTIF($I$3:I1693,F1694)&lt;1,F1694,"")</f>
        <v/>
      </c>
      <c r="J1694" s="37" t="str">
        <f t="shared" ca="1" si="158"/>
        <v/>
      </c>
      <c r="K1694" s="51" t="str">
        <f>IF(Inventaires!I1695="","",Inventaires!I1695)</f>
        <v/>
      </c>
      <c r="L1694" s="37" t="str">
        <f t="shared" si="161"/>
        <v/>
      </c>
    </row>
    <row r="1695" spans="1:12" x14ac:dyDescent="0.3">
      <c r="A1695" s="53" t="str">
        <f t="shared" ca="1" si="159"/>
        <v/>
      </c>
      <c r="B1695" s="54" t="str">
        <f t="shared" ca="1" si="160"/>
        <v/>
      </c>
      <c r="D1695" s="52" t="str">
        <f>IF(Inventaires!H1696="","",Inventaires!H1696)</f>
        <v/>
      </c>
      <c r="E1695" s="37" t="str">
        <f t="shared" si="156"/>
        <v/>
      </c>
      <c r="F1695" s="37" t="str">
        <f>IF(OR(Inventaires!H1696="",Rapport!A$2&lt;&gt;Inventaires!H1696),"",Inventaires!I1696)</f>
        <v/>
      </c>
      <c r="G1695" s="37" t="str">
        <f t="shared" si="157"/>
        <v/>
      </c>
      <c r="H1695" s="37" t="str">
        <f>IF(OR(F1695&lt;&gt;Rapport!$C$1,F1695=""),"",ROW())</f>
        <v/>
      </c>
      <c r="I1695" s="52" t="str">
        <f ca="1">IF(COUNTIF($I$3:I1694,F1695)&lt;1,F1695,"")</f>
        <v/>
      </c>
      <c r="J1695" s="37" t="str">
        <f t="shared" ca="1" si="158"/>
        <v/>
      </c>
      <c r="K1695" s="51" t="str">
        <f>IF(Inventaires!I1696="","",Inventaires!I1696)</f>
        <v/>
      </c>
      <c r="L1695" s="37" t="str">
        <f t="shared" si="161"/>
        <v/>
      </c>
    </row>
    <row r="1696" spans="1:12" x14ac:dyDescent="0.3">
      <c r="A1696" s="53" t="str">
        <f t="shared" ca="1" si="159"/>
        <v/>
      </c>
      <c r="B1696" s="54" t="str">
        <f t="shared" ca="1" si="160"/>
        <v/>
      </c>
      <c r="D1696" s="52" t="str">
        <f>IF(Inventaires!H1697="","",Inventaires!H1697)</f>
        <v/>
      </c>
      <c r="E1696" s="37" t="str">
        <f t="shared" si="156"/>
        <v/>
      </c>
      <c r="F1696" s="37" t="str">
        <f>IF(OR(Inventaires!H1697="",Rapport!A$2&lt;&gt;Inventaires!H1697),"",Inventaires!I1697)</f>
        <v/>
      </c>
      <c r="G1696" s="37" t="str">
        <f t="shared" si="157"/>
        <v/>
      </c>
      <c r="H1696" s="37" t="str">
        <f>IF(OR(F1696&lt;&gt;Rapport!$C$1,F1696=""),"",ROW())</f>
        <v/>
      </c>
      <c r="I1696" s="52" t="str">
        <f ca="1">IF(COUNTIF($I$3:I1695,F1696)&lt;1,F1696,"")</f>
        <v/>
      </c>
      <c r="J1696" s="37" t="str">
        <f t="shared" ca="1" si="158"/>
        <v/>
      </c>
      <c r="K1696" s="51" t="str">
        <f>IF(Inventaires!I1697="","",Inventaires!I1697)</f>
        <v/>
      </c>
      <c r="L1696" s="37" t="str">
        <f t="shared" si="161"/>
        <v/>
      </c>
    </row>
    <row r="1697" spans="1:12" x14ac:dyDescent="0.3">
      <c r="A1697" s="53" t="str">
        <f t="shared" ca="1" si="159"/>
        <v/>
      </c>
      <c r="B1697" s="54" t="str">
        <f t="shared" ca="1" si="160"/>
        <v/>
      </c>
      <c r="D1697" s="52" t="str">
        <f>IF(Inventaires!H1698="","",Inventaires!H1698)</f>
        <v/>
      </c>
      <c r="E1697" s="37" t="str">
        <f t="shared" si="156"/>
        <v/>
      </c>
      <c r="F1697" s="37" t="str">
        <f>IF(OR(Inventaires!H1698="",Rapport!A$2&lt;&gt;Inventaires!H1698),"",Inventaires!I1698)</f>
        <v/>
      </c>
      <c r="G1697" s="37" t="str">
        <f t="shared" si="157"/>
        <v/>
      </c>
      <c r="H1697" s="37" t="str">
        <f>IF(OR(F1697&lt;&gt;Rapport!$C$1,F1697=""),"",ROW())</f>
        <v/>
      </c>
      <c r="I1697" s="52" t="str">
        <f ca="1">IF(COUNTIF($I$3:I1696,F1697)&lt;1,F1697,"")</f>
        <v/>
      </c>
      <c r="J1697" s="37" t="str">
        <f t="shared" ca="1" si="158"/>
        <v/>
      </c>
      <c r="K1697" s="51" t="str">
        <f>IF(Inventaires!I1698="","",Inventaires!I1698)</f>
        <v/>
      </c>
      <c r="L1697" s="37" t="str">
        <f t="shared" si="161"/>
        <v/>
      </c>
    </row>
    <row r="1698" spans="1:12" x14ac:dyDescent="0.3">
      <c r="A1698" s="53" t="str">
        <f t="shared" ca="1" si="159"/>
        <v/>
      </c>
      <c r="B1698" s="54" t="str">
        <f t="shared" ca="1" si="160"/>
        <v/>
      </c>
      <c r="D1698" s="52" t="str">
        <f>IF(Inventaires!H1699="","",Inventaires!H1699)</f>
        <v/>
      </c>
      <c r="E1698" s="37" t="str">
        <f t="shared" si="156"/>
        <v/>
      </c>
      <c r="F1698" s="37" t="str">
        <f>IF(OR(Inventaires!H1699="",Rapport!A$2&lt;&gt;Inventaires!H1699),"",Inventaires!I1699)</f>
        <v/>
      </c>
      <c r="G1698" s="37" t="str">
        <f t="shared" si="157"/>
        <v/>
      </c>
      <c r="H1698" s="37" t="str">
        <f>IF(OR(F1698&lt;&gt;Rapport!$C$1,F1698=""),"",ROW())</f>
        <v/>
      </c>
      <c r="I1698" s="52" t="str">
        <f ca="1">IF(COUNTIF($I$3:I1697,F1698)&lt;1,F1698,"")</f>
        <v/>
      </c>
      <c r="J1698" s="37" t="str">
        <f t="shared" ca="1" si="158"/>
        <v/>
      </c>
      <c r="K1698" s="51" t="str">
        <f>IF(Inventaires!I1699="","",Inventaires!I1699)</f>
        <v/>
      </c>
      <c r="L1698" s="37" t="str">
        <f t="shared" si="161"/>
        <v/>
      </c>
    </row>
    <row r="1699" spans="1:12" x14ac:dyDescent="0.3">
      <c r="A1699" s="53" t="str">
        <f t="shared" ca="1" si="159"/>
        <v/>
      </c>
      <c r="B1699" s="54" t="str">
        <f t="shared" ca="1" si="160"/>
        <v/>
      </c>
      <c r="D1699" s="52" t="str">
        <f>IF(Inventaires!H1700="","",Inventaires!H1700)</f>
        <v/>
      </c>
      <c r="E1699" s="37" t="str">
        <f t="shared" si="156"/>
        <v/>
      </c>
      <c r="F1699" s="37" t="str">
        <f>IF(OR(Inventaires!H1700="",Rapport!A$2&lt;&gt;Inventaires!H1700),"",Inventaires!I1700)</f>
        <v/>
      </c>
      <c r="G1699" s="37" t="str">
        <f t="shared" si="157"/>
        <v/>
      </c>
      <c r="H1699" s="37" t="str">
        <f>IF(OR(F1699&lt;&gt;Rapport!$C$1,F1699=""),"",ROW())</f>
        <v/>
      </c>
      <c r="I1699" s="52" t="str">
        <f ca="1">IF(COUNTIF($I$3:I1698,F1699)&lt;1,F1699,"")</f>
        <v/>
      </c>
      <c r="J1699" s="37" t="str">
        <f t="shared" ca="1" si="158"/>
        <v/>
      </c>
      <c r="K1699" s="51" t="str">
        <f>IF(Inventaires!I1700="","",Inventaires!I1700)</f>
        <v/>
      </c>
      <c r="L1699" s="37" t="str">
        <f t="shared" si="161"/>
        <v/>
      </c>
    </row>
    <row r="1700" spans="1:12" x14ac:dyDescent="0.3">
      <c r="A1700" s="53" t="str">
        <f t="shared" ca="1" si="159"/>
        <v/>
      </c>
      <c r="B1700" s="54" t="str">
        <f t="shared" ca="1" si="160"/>
        <v/>
      </c>
      <c r="D1700" s="52" t="str">
        <f>IF(Inventaires!H1701="","",Inventaires!H1701)</f>
        <v/>
      </c>
      <c r="E1700" s="37" t="str">
        <f t="shared" si="156"/>
        <v/>
      </c>
      <c r="F1700" s="37" t="str">
        <f>IF(OR(Inventaires!H1701="",Rapport!A$2&lt;&gt;Inventaires!H1701),"",Inventaires!I1701)</f>
        <v/>
      </c>
      <c r="G1700" s="37" t="str">
        <f t="shared" si="157"/>
        <v/>
      </c>
      <c r="H1700" s="37" t="str">
        <f>IF(OR(F1700&lt;&gt;Rapport!$C$1,F1700=""),"",ROW())</f>
        <v/>
      </c>
      <c r="I1700" s="52" t="str">
        <f ca="1">IF(COUNTIF($I$3:I1699,F1700)&lt;1,F1700,"")</f>
        <v/>
      </c>
      <c r="J1700" s="37" t="str">
        <f t="shared" ca="1" si="158"/>
        <v/>
      </c>
      <c r="K1700" s="51" t="str">
        <f>IF(Inventaires!I1701="","",Inventaires!I1701)</f>
        <v/>
      </c>
      <c r="L1700" s="37" t="str">
        <f t="shared" si="161"/>
        <v/>
      </c>
    </row>
    <row r="1701" spans="1:12" x14ac:dyDescent="0.3">
      <c r="A1701" s="53" t="str">
        <f t="shared" ca="1" si="159"/>
        <v/>
      </c>
      <c r="B1701" s="54" t="str">
        <f t="shared" ca="1" si="160"/>
        <v/>
      </c>
      <c r="D1701" s="52" t="str">
        <f>IF(Inventaires!H1702="","",Inventaires!H1702)</f>
        <v/>
      </c>
      <c r="E1701" s="37" t="str">
        <f t="shared" si="156"/>
        <v/>
      </c>
      <c r="F1701" s="37" t="str">
        <f>IF(OR(Inventaires!H1702="",Rapport!A$2&lt;&gt;Inventaires!H1702),"",Inventaires!I1702)</f>
        <v/>
      </c>
      <c r="G1701" s="37" t="str">
        <f t="shared" si="157"/>
        <v/>
      </c>
      <c r="H1701" s="37" t="str">
        <f>IF(OR(F1701&lt;&gt;Rapport!$C$1,F1701=""),"",ROW())</f>
        <v/>
      </c>
      <c r="I1701" s="52" t="str">
        <f ca="1">IF(COUNTIF($I$3:I1700,F1701)&lt;1,F1701,"")</f>
        <v/>
      </c>
      <c r="J1701" s="37" t="str">
        <f t="shared" ca="1" si="158"/>
        <v/>
      </c>
      <c r="K1701" s="51" t="str">
        <f>IF(Inventaires!I1702="","",Inventaires!I1702)</f>
        <v/>
      </c>
      <c r="L1701" s="37" t="str">
        <f t="shared" si="161"/>
        <v/>
      </c>
    </row>
    <row r="1702" spans="1:12" x14ac:dyDescent="0.3">
      <c r="A1702" s="53" t="str">
        <f t="shared" ca="1" si="159"/>
        <v/>
      </c>
      <c r="B1702" s="54" t="str">
        <f t="shared" ca="1" si="160"/>
        <v/>
      </c>
      <c r="D1702" s="52" t="str">
        <f>IF(Inventaires!H1703="","",Inventaires!H1703)</f>
        <v/>
      </c>
      <c r="E1702" s="37" t="str">
        <f t="shared" si="156"/>
        <v/>
      </c>
      <c r="F1702" s="37" t="str">
        <f>IF(OR(Inventaires!H1703="",Rapport!A$2&lt;&gt;Inventaires!H1703),"",Inventaires!I1703)</f>
        <v/>
      </c>
      <c r="G1702" s="37" t="str">
        <f t="shared" si="157"/>
        <v/>
      </c>
      <c r="H1702" s="37" t="str">
        <f>IF(OR(F1702&lt;&gt;Rapport!$C$1,F1702=""),"",ROW())</f>
        <v/>
      </c>
      <c r="I1702" s="52" t="str">
        <f ca="1">IF(COUNTIF($I$3:I1701,F1702)&lt;1,F1702,"")</f>
        <v/>
      </c>
      <c r="J1702" s="37" t="str">
        <f t="shared" ca="1" si="158"/>
        <v/>
      </c>
      <c r="K1702" s="51" t="str">
        <f>IF(Inventaires!I1703="","",Inventaires!I1703)</f>
        <v/>
      </c>
      <c r="L1702" s="37" t="str">
        <f t="shared" si="161"/>
        <v/>
      </c>
    </row>
    <row r="1703" spans="1:12" x14ac:dyDescent="0.3">
      <c r="A1703" s="53" t="str">
        <f t="shared" ca="1" si="159"/>
        <v/>
      </c>
      <c r="B1703" s="54" t="str">
        <f t="shared" ca="1" si="160"/>
        <v/>
      </c>
      <c r="D1703" s="52" t="str">
        <f>IF(Inventaires!H1704="","",Inventaires!H1704)</f>
        <v/>
      </c>
      <c r="E1703" s="37" t="str">
        <f t="shared" si="156"/>
        <v/>
      </c>
      <c r="F1703" s="37" t="str">
        <f>IF(OR(Inventaires!H1704="",Rapport!A$2&lt;&gt;Inventaires!H1704),"",Inventaires!I1704)</f>
        <v/>
      </c>
      <c r="G1703" s="37" t="str">
        <f t="shared" si="157"/>
        <v/>
      </c>
      <c r="H1703" s="37" t="str">
        <f>IF(OR(F1703&lt;&gt;Rapport!$C$1,F1703=""),"",ROW())</f>
        <v/>
      </c>
      <c r="I1703" s="52" t="str">
        <f ca="1">IF(COUNTIF($I$3:I1702,F1703)&lt;1,F1703,"")</f>
        <v/>
      </c>
      <c r="J1703" s="37" t="str">
        <f t="shared" ca="1" si="158"/>
        <v/>
      </c>
      <c r="K1703" s="51" t="str">
        <f>IF(Inventaires!I1704="","",Inventaires!I1704)</f>
        <v/>
      </c>
      <c r="L1703" s="37" t="str">
        <f t="shared" si="161"/>
        <v/>
      </c>
    </row>
    <row r="1704" spans="1:12" x14ac:dyDescent="0.3">
      <c r="A1704" s="53" t="str">
        <f t="shared" ca="1" si="159"/>
        <v/>
      </c>
      <c r="B1704" s="54" t="str">
        <f t="shared" ca="1" si="160"/>
        <v/>
      </c>
      <c r="D1704" s="52" t="str">
        <f>IF(Inventaires!H1705="","",Inventaires!H1705)</f>
        <v/>
      </c>
      <c r="E1704" s="37" t="str">
        <f t="shared" si="156"/>
        <v/>
      </c>
      <c r="F1704" s="37" t="str">
        <f>IF(OR(Inventaires!H1705="",Rapport!A$2&lt;&gt;Inventaires!H1705),"",Inventaires!I1705)</f>
        <v/>
      </c>
      <c r="G1704" s="37" t="str">
        <f t="shared" si="157"/>
        <v/>
      </c>
      <c r="H1704" s="37" t="str">
        <f>IF(OR(F1704&lt;&gt;Rapport!$C$1,F1704=""),"",ROW())</f>
        <v/>
      </c>
      <c r="I1704" s="52" t="str">
        <f ca="1">IF(COUNTIF($I$3:I1703,F1704)&lt;1,F1704,"")</f>
        <v/>
      </c>
      <c r="J1704" s="37" t="str">
        <f t="shared" ca="1" si="158"/>
        <v/>
      </c>
      <c r="K1704" s="51" t="str">
        <f>IF(Inventaires!I1705="","",Inventaires!I1705)</f>
        <v/>
      </c>
      <c r="L1704" s="37" t="str">
        <f t="shared" si="161"/>
        <v/>
      </c>
    </row>
    <row r="1705" spans="1:12" x14ac:dyDescent="0.3">
      <c r="A1705" s="53" t="str">
        <f t="shared" ca="1" si="159"/>
        <v/>
      </c>
      <c r="B1705" s="54" t="str">
        <f t="shared" ca="1" si="160"/>
        <v/>
      </c>
      <c r="D1705" s="52" t="str">
        <f>IF(Inventaires!H1706="","",Inventaires!H1706)</f>
        <v/>
      </c>
      <c r="E1705" s="37" t="str">
        <f t="shared" si="156"/>
        <v/>
      </c>
      <c r="F1705" s="37" t="str">
        <f>IF(OR(Inventaires!H1706="",Rapport!A$2&lt;&gt;Inventaires!H1706),"",Inventaires!I1706)</f>
        <v/>
      </c>
      <c r="G1705" s="37" t="str">
        <f t="shared" si="157"/>
        <v/>
      </c>
      <c r="H1705" s="37" t="str">
        <f>IF(OR(F1705&lt;&gt;Rapport!$C$1,F1705=""),"",ROW())</f>
        <v/>
      </c>
      <c r="I1705" s="52" t="str">
        <f ca="1">IF(COUNTIF($I$3:I1704,F1705)&lt;1,F1705,"")</f>
        <v/>
      </c>
      <c r="J1705" s="37" t="str">
        <f t="shared" ca="1" si="158"/>
        <v/>
      </c>
      <c r="K1705" s="51" t="str">
        <f>IF(Inventaires!I1706="","",Inventaires!I1706)</f>
        <v/>
      </c>
      <c r="L1705" s="37" t="str">
        <f t="shared" si="161"/>
        <v/>
      </c>
    </row>
    <row r="1706" spans="1:12" x14ac:dyDescent="0.3">
      <c r="A1706" s="53" t="str">
        <f t="shared" ca="1" si="159"/>
        <v/>
      </c>
      <c r="B1706" s="54" t="str">
        <f t="shared" ca="1" si="160"/>
        <v/>
      </c>
      <c r="D1706" s="52" t="str">
        <f>IF(Inventaires!H1707="","",Inventaires!H1707)</f>
        <v/>
      </c>
      <c r="E1706" s="37" t="str">
        <f t="shared" si="156"/>
        <v/>
      </c>
      <c r="F1706" s="37" t="str">
        <f>IF(OR(Inventaires!H1707="",Rapport!A$2&lt;&gt;Inventaires!H1707),"",Inventaires!I1707)</f>
        <v/>
      </c>
      <c r="G1706" s="37" t="str">
        <f t="shared" si="157"/>
        <v/>
      </c>
      <c r="H1706" s="37" t="str">
        <f>IF(OR(F1706&lt;&gt;Rapport!$C$1,F1706=""),"",ROW())</f>
        <v/>
      </c>
      <c r="I1706" s="52" t="str">
        <f ca="1">IF(COUNTIF($I$3:I1705,F1706)&lt;1,F1706,"")</f>
        <v/>
      </c>
      <c r="J1706" s="37" t="str">
        <f t="shared" ca="1" si="158"/>
        <v/>
      </c>
      <c r="K1706" s="51" t="str">
        <f>IF(Inventaires!I1707="","",Inventaires!I1707)</f>
        <v/>
      </c>
      <c r="L1706" s="37" t="str">
        <f t="shared" si="161"/>
        <v/>
      </c>
    </row>
    <row r="1707" spans="1:12" x14ac:dyDescent="0.3">
      <c r="A1707" s="53" t="str">
        <f t="shared" ca="1" si="159"/>
        <v/>
      </c>
      <c r="B1707" s="54" t="str">
        <f t="shared" ca="1" si="160"/>
        <v/>
      </c>
      <c r="D1707" s="52" t="str">
        <f>IF(Inventaires!H1708="","",Inventaires!H1708)</f>
        <v/>
      </c>
      <c r="E1707" s="37" t="str">
        <f t="shared" si="156"/>
        <v/>
      </c>
      <c r="F1707" s="37" t="str">
        <f>IF(OR(Inventaires!H1708="",Rapport!A$2&lt;&gt;Inventaires!H1708),"",Inventaires!I1708)</f>
        <v/>
      </c>
      <c r="G1707" s="37" t="str">
        <f t="shared" si="157"/>
        <v/>
      </c>
      <c r="H1707" s="37" t="str">
        <f>IF(OR(F1707&lt;&gt;Rapport!$C$1,F1707=""),"",ROW())</f>
        <v/>
      </c>
      <c r="I1707" s="52" t="str">
        <f ca="1">IF(COUNTIF($I$3:I1706,F1707)&lt;1,F1707,"")</f>
        <v/>
      </c>
      <c r="J1707" s="37" t="str">
        <f t="shared" ca="1" si="158"/>
        <v/>
      </c>
      <c r="K1707" s="51" t="str">
        <f>IF(Inventaires!I1708="","",Inventaires!I1708)</f>
        <v/>
      </c>
      <c r="L1707" s="37" t="str">
        <f t="shared" si="161"/>
        <v/>
      </c>
    </row>
    <row r="1708" spans="1:12" x14ac:dyDescent="0.3">
      <c r="A1708" s="53" t="str">
        <f t="shared" ca="1" si="159"/>
        <v/>
      </c>
      <c r="B1708" s="54" t="str">
        <f t="shared" ca="1" si="160"/>
        <v/>
      </c>
      <c r="D1708" s="52" t="str">
        <f>IF(Inventaires!H1709="","",Inventaires!H1709)</f>
        <v/>
      </c>
      <c r="E1708" s="37" t="str">
        <f t="shared" si="156"/>
        <v/>
      </c>
      <c r="F1708" s="37" t="str">
        <f>IF(OR(Inventaires!H1709="",Rapport!A$2&lt;&gt;Inventaires!H1709),"",Inventaires!I1709)</f>
        <v/>
      </c>
      <c r="G1708" s="37" t="str">
        <f t="shared" si="157"/>
        <v/>
      </c>
      <c r="H1708" s="37" t="str">
        <f>IF(OR(F1708&lt;&gt;Rapport!$C$1,F1708=""),"",ROW())</f>
        <v/>
      </c>
      <c r="I1708" s="52" t="str">
        <f ca="1">IF(COUNTIF($I$3:I1707,F1708)&lt;1,F1708,"")</f>
        <v/>
      </c>
      <c r="J1708" s="37" t="str">
        <f t="shared" ca="1" si="158"/>
        <v/>
      </c>
      <c r="K1708" s="51" t="str">
        <f>IF(Inventaires!I1709="","",Inventaires!I1709)</f>
        <v/>
      </c>
      <c r="L1708" s="37" t="str">
        <f t="shared" si="161"/>
        <v/>
      </c>
    </row>
    <row r="1709" spans="1:12" x14ac:dyDescent="0.3">
      <c r="A1709" s="53" t="str">
        <f t="shared" ca="1" si="159"/>
        <v/>
      </c>
      <c r="B1709" s="54" t="str">
        <f t="shared" ca="1" si="160"/>
        <v/>
      </c>
      <c r="D1709" s="52" t="str">
        <f>IF(Inventaires!H1710="","",Inventaires!H1710)</f>
        <v/>
      </c>
      <c r="E1709" s="37" t="str">
        <f t="shared" si="156"/>
        <v/>
      </c>
      <c r="F1709" s="37" t="str">
        <f>IF(OR(Inventaires!H1710="",Rapport!A$2&lt;&gt;Inventaires!H1710),"",Inventaires!I1710)</f>
        <v/>
      </c>
      <c r="G1709" s="37" t="str">
        <f t="shared" si="157"/>
        <v/>
      </c>
      <c r="H1709" s="37" t="str">
        <f>IF(OR(F1709&lt;&gt;Rapport!$C$1,F1709=""),"",ROW())</f>
        <v/>
      </c>
      <c r="I1709" s="52" t="str">
        <f ca="1">IF(COUNTIF($I$3:I1708,F1709)&lt;1,F1709,"")</f>
        <v/>
      </c>
      <c r="J1709" s="37" t="str">
        <f t="shared" ca="1" si="158"/>
        <v/>
      </c>
      <c r="K1709" s="51" t="str">
        <f>IF(Inventaires!I1710="","",Inventaires!I1710)</f>
        <v/>
      </c>
      <c r="L1709" s="37" t="str">
        <f t="shared" si="161"/>
        <v/>
      </c>
    </row>
    <row r="1710" spans="1:12" x14ac:dyDescent="0.3">
      <c r="A1710" s="53" t="str">
        <f t="shared" ca="1" si="159"/>
        <v/>
      </c>
      <c r="B1710" s="54" t="str">
        <f t="shared" ca="1" si="160"/>
        <v/>
      </c>
      <c r="D1710" s="52" t="str">
        <f>IF(Inventaires!H1711="","",Inventaires!H1711)</f>
        <v/>
      </c>
      <c r="E1710" s="37" t="str">
        <f t="shared" si="156"/>
        <v/>
      </c>
      <c r="F1710" s="37" t="str">
        <f>IF(OR(Inventaires!H1711="",Rapport!A$2&lt;&gt;Inventaires!H1711),"",Inventaires!I1711)</f>
        <v/>
      </c>
      <c r="G1710" s="37" t="str">
        <f t="shared" si="157"/>
        <v/>
      </c>
      <c r="H1710" s="37" t="str">
        <f>IF(OR(F1710&lt;&gt;Rapport!$C$1,F1710=""),"",ROW())</f>
        <v/>
      </c>
      <c r="I1710" s="52" t="str">
        <f ca="1">IF(COUNTIF($I$3:I1709,F1710)&lt;1,F1710,"")</f>
        <v/>
      </c>
      <c r="J1710" s="37" t="str">
        <f t="shared" ca="1" si="158"/>
        <v/>
      </c>
      <c r="K1710" s="51" t="str">
        <f>IF(Inventaires!I1711="","",Inventaires!I1711)</f>
        <v/>
      </c>
      <c r="L1710" s="37" t="str">
        <f t="shared" si="161"/>
        <v/>
      </c>
    </row>
    <row r="1711" spans="1:12" x14ac:dyDescent="0.3">
      <c r="A1711" s="53" t="str">
        <f t="shared" ca="1" si="159"/>
        <v/>
      </c>
      <c r="B1711" s="54" t="str">
        <f t="shared" ca="1" si="160"/>
        <v/>
      </c>
      <c r="D1711" s="52" t="str">
        <f>IF(Inventaires!H1712="","",Inventaires!H1712)</f>
        <v/>
      </c>
      <c r="E1711" s="37" t="str">
        <f t="shared" si="156"/>
        <v/>
      </c>
      <c r="F1711" s="37" t="str">
        <f>IF(OR(Inventaires!H1712="",Rapport!A$2&lt;&gt;Inventaires!H1712),"",Inventaires!I1712)</f>
        <v/>
      </c>
      <c r="G1711" s="37" t="str">
        <f t="shared" si="157"/>
        <v/>
      </c>
      <c r="H1711" s="37" t="str">
        <f>IF(OR(F1711&lt;&gt;Rapport!$C$1,F1711=""),"",ROW())</f>
        <v/>
      </c>
      <c r="I1711" s="52" t="str">
        <f ca="1">IF(COUNTIF($I$3:I1710,F1711)&lt;1,F1711,"")</f>
        <v/>
      </c>
      <c r="J1711" s="37" t="str">
        <f t="shared" ca="1" si="158"/>
        <v/>
      </c>
      <c r="K1711" s="51" t="str">
        <f>IF(Inventaires!I1712="","",Inventaires!I1712)</f>
        <v/>
      </c>
      <c r="L1711" s="37" t="str">
        <f t="shared" si="161"/>
        <v/>
      </c>
    </row>
    <row r="1712" spans="1:12" x14ac:dyDescent="0.3">
      <c r="A1712" s="53" t="str">
        <f t="shared" ca="1" si="159"/>
        <v/>
      </c>
      <c r="B1712" s="54" t="str">
        <f t="shared" ca="1" si="160"/>
        <v/>
      </c>
      <c r="D1712" s="52" t="str">
        <f>IF(Inventaires!H1713="","",Inventaires!H1713)</f>
        <v/>
      </c>
      <c r="E1712" s="37" t="str">
        <f t="shared" si="156"/>
        <v/>
      </c>
      <c r="F1712" s="37" t="str">
        <f>IF(OR(Inventaires!H1713="",Rapport!A$2&lt;&gt;Inventaires!H1713),"",Inventaires!I1713)</f>
        <v/>
      </c>
      <c r="G1712" s="37" t="str">
        <f t="shared" si="157"/>
        <v/>
      </c>
      <c r="H1712" s="37" t="str">
        <f>IF(OR(F1712&lt;&gt;Rapport!$C$1,F1712=""),"",ROW())</f>
        <v/>
      </c>
      <c r="I1712" s="52" t="str">
        <f ca="1">IF(COUNTIF($I$3:I1711,F1712)&lt;1,F1712,"")</f>
        <v/>
      </c>
      <c r="J1712" s="37" t="str">
        <f t="shared" ca="1" si="158"/>
        <v/>
      </c>
      <c r="K1712" s="51" t="str">
        <f>IF(Inventaires!I1713="","",Inventaires!I1713)</f>
        <v/>
      </c>
      <c r="L1712" s="37" t="str">
        <f t="shared" si="161"/>
        <v/>
      </c>
    </row>
    <row r="1713" spans="1:12" x14ac:dyDescent="0.3">
      <c r="A1713" s="53" t="str">
        <f t="shared" ca="1" si="159"/>
        <v/>
      </c>
      <c r="B1713" s="54" t="str">
        <f t="shared" ca="1" si="160"/>
        <v/>
      </c>
      <c r="D1713" s="52" t="str">
        <f>IF(Inventaires!H1714="","",Inventaires!H1714)</f>
        <v/>
      </c>
      <c r="E1713" s="37" t="str">
        <f t="shared" si="156"/>
        <v/>
      </c>
      <c r="F1713" s="37" t="str">
        <f>IF(OR(Inventaires!H1714="",Rapport!A$2&lt;&gt;Inventaires!H1714),"",Inventaires!I1714)</f>
        <v/>
      </c>
      <c r="G1713" s="37" t="str">
        <f t="shared" si="157"/>
        <v/>
      </c>
      <c r="H1713" s="37" t="str">
        <f>IF(OR(F1713&lt;&gt;Rapport!$C$1,F1713=""),"",ROW())</f>
        <v/>
      </c>
      <c r="I1713" s="52" t="str">
        <f ca="1">IF(COUNTIF($I$3:I1712,F1713)&lt;1,F1713,"")</f>
        <v/>
      </c>
      <c r="J1713" s="37" t="str">
        <f t="shared" ca="1" si="158"/>
        <v/>
      </c>
      <c r="K1713" s="51" t="str">
        <f>IF(Inventaires!I1714="","",Inventaires!I1714)</f>
        <v/>
      </c>
      <c r="L1713" s="37" t="str">
        <f t="shared" si="161"/>
        <v/>
      </c>
    </row>
    <row r="1714" spans="1:12" x14ac:dyDescent="0.3">
      <c r="A1714" s="53" t="str">
        <f t="shared" ca="1" si="159"/>
        <v/>
      </c>
      <c r="B1714" s="54" t="str">
        <f t="shared" ca="1" si="160"/>
        <v/>
      </c>
      <c r="D1714" s="52" t="str">
        <f>IF(Inventaires!H1715="","",Inventaires!H1715)</f>
        <v/>
      </c>
      <c r="E1714" s="37" t="str">
        <f t="shared" si="156"/>
        <v/>
      </c>
      <c r="F1714" s="37" t="str">
        <f>IF(OR(Inventaires!H1715="",Rapport!A$2&lt;&gt;Inventaires!H1715),"",Inventaires!I1715)</f>
        <v/>
      </c>
      <c r="G1714" s="37" t="str">
        <f t="shared" si="157"/>
        <v/>
      </c>
      <c r="H1714" s="37" t="str">
        <f>IF(OR(F1714&lt;&gt;Rapport!$C$1,F1714=""),"",ROW())</f>
        <v/>
      </c>
      <c r="I1714" s="52" t="str">
        <f ca="1">IF(COUNTIF($I$3:I1713,F1714)&lt;1,F1714,"")</f>
        <v/>
      </c>
      <c r="J1714" s="37" t="str">
        <f t="shared" ca="1" si="158"/>
        <v/>
      </c>
      <c r="K1714" s="51" t="str">
        <f>IF(Inventaires!I1715="","",Inventaires!I1715)</f>
        <v/>
      </c>
      <c r="L1714" s="37" t="str">
        <f t="shared" si="161"/>
        <v/>
      </c>
    </row>
    <row r="1715" spans="1:12" x14ac:dyDescent="0.3">
      <c r="A1715" s="53" t="str">
        <f t="shared" ca="1" si="159"/>
        <v/>
      </c>
      <c r="B1715" s="54" t="str">
        <f t="shared" ca="1" si="160"/>
        <v/>
      </c>
      <c r="D1715" s="52" t="str">
        <f>IF(Inventaires!H1716="","",Inventaires!H1716)</f>
        <v/>
      </c>
      <c r="E1715" s="37" t="str">
        <f t="shared" si="156"/>
        <v/>
      </c>
      <c r="F1715" s="37" t="str">
        <f>IF(OR(Inventaires!H1716="",Rapport!A$2&lt;&gt;Inventaires!H1716),"",Inventaires!I1716)</f>
        <v/>
      </c>
      <c r="G1715" s="37" t="str">
        <f t="shared" si="157"/>
        <v/>
      </c>
      <c r="H1715" s="37" t="str">
        <f>IF(OR(F1715&lt;&gt;Rapport!$C$1,F1715=""),"",ROW())</f>
        <v/>
      </c>
      <c r="I1715" s="52" t="str">
        <f ca="1">IF(COUNTIF($I$3:I1714,F1715)&lt;1,F1715,"")</f>
        <v/>
      </c>
      <c r="J1715" s="37" t="str">
        <f t="shared" ca="1" si="158"/>
        <v/>
      </c>
      <c r="K1715" s="51" t="str">
        <f>IF(Inventaires!I1716="","",Inventaires!I1716)</f>
        <v/>
      </c>
      <c r="L1715" s="37" t="str">
        <f t="shared" si="161"/>
        <v/>
      </c>
    </row>
    <row r="1716" spans="1:12" x14ac:dyDescent="0.3">
      <c r="A1716" s="53" t="str">
        <f t="shared" ca="1" si="159"/>
        <v/>
      </c>
      <c r="B1716" s="54" t="str">
        <f t="shared" ca="1" si="160"/>
        <v/>
      </c>
      <c r="D1716" s="52" t="str">
        <f>IF(Inventaires!H1717="","",Inventaires!H1717)</f>
        <v/>
      </c>
      <c r="E1716" s="37" t="str">
        <f t="shared" si="156"/>
        <v/>
      </c>
      <c r="F1716" s="37" t="str">
        <f>IF(OR(Inventaires!H1717="",Rapport!A$2&lt;&gt;Inventaires!H1717),"",Inventaires!I1717)</f>
        <v/>
      </c>
      <c r="G1716" s="37" t="str">
        <f t="shared" si="157"/>
        <v/>
      </c>
      <c r="H1716" s="37" t="str">
        <f>IF(OR(F1716&lt;&gt;Rapport!$C$1,F1716=""),"",ROW())</f>
        <v/>
      </c>
      <c r="I1716" s="52" t="str">
        <f ca="1">IF(COUNTIF($I$3:I1715,F1716)&lt;1,F1716,"")</f>
        <v/>
      </c>
      <c r="J1716" s="37" t="str">
        <f t="shared" ca="1" si="158"/>
        <v/>
      </c>
      <c r="K1716" s="51" t="str">
        <f>IF(Inventaires!I1717="","",Inventaires!I1717)</f>
        <v/>
      </c>
      <c r="L1716" s="37" t="str">
        <f t="shared" si="161"/>
        <v/>
      </c>
    </row>
    <row r="1717" spans="1:12" x14ac:dyDescent="0.3">
      <c r="A1717" s="53" t="str">
        <f t="shared" ca="1" si="159"/>
        <v/>
      </c>
      <c r="B1717" s="54" t="str">
        <f t="shared" ca="1" si="160"/>
        <v/>
      </c>
      <c r="D1717" s="52" t="str">
        <f>IF(Inventaires!H1718="","",Inventaires!H1718)</f>
        <v/>
      </c>
      <c r="E1717" s="37" t="str">
        <f t="shared" si="156"/>
        <v/>
      </c>
      <c r="F1717" s="37" t="str">
        <f>IF(OR(Inventaires!H1718="",Rapport!A$2&lt;&gt;Inventaires!H1718),"",Inventaires!I1718)</f>
        <v/>
      </c>
      <c r="G1717" s="37" t="str">
        <f t="shared" si="157"/>
        <v/>
      </c>
      <c r="H1717" s="37" t="str">
        <f>IF(OR(F1717&lt;&gt;Rapport!$C$1,F1717=""),"",ROW())</f>
        <v/>
      </c>
      <c r="I1717" s="52" t="str">
        <f ca="1">IF(COUNTIF($I$3:I1716,F1717)&lt;1,F1717,"")</f>
        <v/>
      </c>
      <c r="J1717" s="37" t="str">
        <f t="shared" ca="1" si="158"/>
        <v/>
      </c>
      <c r="K1717" s="51" t="str">
        <f>IF(Inventaires!I1718="","",Inventaires!I1718)</f>
        <v/>
      </c>
      <c r="L1717" s="37" t="str">
        <f t="shared" si="161"/>
        <v/>
      </c>
    </row>
    <row r="1718" spans="1:12" x14ac:dyDescent="0.3">
      <c r="A1718" s="53" t="str">
        <f t="shared" ca="1" si="159"/>
        <v/>
      </c>
      <c r="B1718" s="54" t="str">
        <f t="shared" ca="1" si="160"/>
        <v/>
      </c>
      <c r="D1718" s="52" t="str">
        <f>IF(Inventaires!H1719="","",Inventaires!H1719)</f>
        <v/>
      </c>
      <c r="E1718" s="37" t="str">
        <f t="shared" si="156"/>
        <v/>
      </c>
      <c r="F1718" s="37" t="str">
        <f>IF(OR(Inventaires!H1719="",Rapport!A$2&lt;&gt;Inventaires!H1719),"",Inventaires!I1719)</f>
        <v/>
      </c>
      <c r="G1718" s="37" t="str">
        <f t="shared" si="157"/>
        <v/>
      </c>
      <c r="H1718" s="37" t="str">
        <f>IF(OR(F1718&lt;&gt;Rapport!$C$1,F1718=""),"",ROW())</f>
        <v/>
      </c>
      <c r="I1718" s="52" t="str">
        <f ca="1">IF(COUNTIF($I$3:I1717,F1718)&lt;1,F1718,"")</f>
        <v/>
      </c>
      <c r="J1718" s="37" t="str">
        <f t="shared" ca="1" si="158"/>
        <v/>
      </c>
      <c r="K1718" s="51" t="str">
        <f>IF(Inventaires!I1719="","",Inventaires!I1719)</f>
        <v/>
      </c>
      <c r="L1718" s="37" t="str">
        <f t="shared" si="161"/>
        <v/>
      </c>
    </row>
    <row r="1719" spans="1:12" x14ac:dyDescent="0.3">
      <c r="A1719" s="53" t="str">
        <f t="shared" ca="1" si="159"/>
        <v/>
      </c>
      <c r="B1719" s="54" t="str">
        <f t="shared" ca="1" si="160"/>
        <v/>
      </c>
      <c r="D1719" s="52" t="str">
        <f>IF(Inventaires!H1720="","",Inventaires!H1720)</f>
        <v/>
      </c>
      <c r="E1719" s="37" t="str">
        <f t="shared" si="156"/>
        <v/>
      </c>
      <c r="F1719" s="37" t="str">
        <f>IF(OR(Inventaires!H1720="",Rapport!A$2&lt;&gt;Inventaires!H1720),"",Inventaires!I1720)</f>
        <v/>
      </c>
      <c r="G1719" s="37" t="str">
        <f t="shared" si="157"/>
        <v/>
      </c>
      <c r="H1719" s="37" t="str">
        <f>IF(OR(F1719&lt;&gt;Rapport!$C$1,F1719=""),"",ROW())</f>
        <v/>
      </c>
      <c r="I1719" s="52" t="str">
        <f ca="1">IF(COUNTIF($I$3:I1718,F1719)&lt;1,F1719,"")</f>
        <v/>
      </c>
      <c r="J1719" s="37" t="str">
        <f t="shared" ca="1" si="158"/>
        <v/>
      </c>
      <c r="K1719" s="51" t="str">
        <f>IF(Inventaires!I1720="","",Inventaires!I1720)</f>
        <v/>
      </c>
      <c r="L1719" s="37" t="str">
        <f t="shared" si="161"/>
        <v/>
      </c>
    </row>
    <row r="1720" spans="1:12" x14ac:dyDescent="0.3">
      <c r="A1720" s="53" t="str">
        <f t="shared" ca="1" si="159"/>
        <v/>
      </c>
      <c r="B1720" s="54" t="str">
        <f t="shared" ca="1" si="160"/>
        <v/>
      </c>
      <c r="D1720" s="52" t="str">
        <f>IF(Inventaires!H1721="","",Inventaires!H1721)</f>
        <v/>
      </c>
      <c r="E1720" s="37" t="str">
        <f t="shared" si="156"/>
        <v/>
      </c>
      <c r="F1720" s="37" t="str">
        <f>IF(OR(Inventaires!H1721="",Rapport!A$2&lt;&gt;Inventaires!H1721),"",Inventaires!I1721)</f>
        <v/>
      </c>
      <c r="G1720" s="37" t="str">
        <f t="shared" si="157"/>
        <v/>
      </c>
      <c r="H1720" s="37" t="str">
        <f>IF(OR(F1720&lt;&gt;Rapport!$C$1,F1720=""),"",ROW())</f>
        <v/>
      </c>
      <c r="I1720" s="52" t="str">
        <f ca="1">IF(COUNTIF($I$3:I1719,F1720)&lt;1,F1720,"")</f>
        <v/>
      </c>
      <c r="J1720" s="37" t="str">
        <f t="shared" ca="1" si="158"/>
        <v/>
      </c>
      <c r="K1720" s="51" t="str">
        <f>IF(Inventaires!I1721="","",Inventaires!I1721)</f>
        <v/>
      </c>
      <c r="L1720" s="37" t="str">
        <f t="shared" si="161"/>
        <v/>
      </c>
    </row>
    <row r="1721" spans="1:12" x14ac:dyDescent="0.3">
      <c r="A1721" s="53" t="str">
        <f t="shared" ca="1" si="159"/>
        <v/>
      </c>
      <c r="B1721" s="54" t="str">
        <f t="shared" ca="1" si="160"/>
        <v/>
      </c>
      <c r="D1721" s="52" t="str">
        <f>IF(Inventaires!H1722="","",Inventaires!H1722)</f>
        <v/>
      </c>
      <c r="E1721" s="37" t="str">
        <f t="shared" si="156"/>
        <v/>
      </c>
      <c r="F1721" s="37" t="str">
        <f>IF(OR(Inventaires!H1722="",Rapport!A$2&lt;&gt;Inventaires!H1722),"",Inventaires!I1722)</f>
        <v/>
      </c>
      <c r="G1721" s="37" t="str">
        <f t="shared" si="157"/>
        <v/>
      </c>
      <c r="H1721" s="37" t="str">
        <f>IF(OR(F1721&lt;&gt;Rapport!$C$1,F1721=""),"",ROW())</f>
        <v/>
      </c>
      <c r="I1721" s="52" t="str">
        <f ca="1">IF(COUNTIF($I$3:I1720,F1721)&lt;1,F1721,"")</f>
        <v/>
      </c>
      <c r="J1721" s="37" t="str">
        <f t="shared" ca="1" si="158"/>
        <v/>
      </c>
      <c r="K1721" s="51" t="str">
        <f>IF(Inventaires!I1722="","",Inventaires!I1722)</f>
        <v/>
      </c>
      <c r="L1721" s="37" t="str">
        <f t="shared" si="161"/>
        <v/>
      </c>
    </row>
    <row r="1722" spans="1:12" x14ac:dyDescent="0.3">
      <c r="A1722" s="53" t="str">
        <f t="shared" ca="1" si="159"/>
        <v/>
      </c>
      <c r="B1722" s="54" t="str">
        <f t="shared" ca="1" si="160"/>
        <v/>
      </c>
      <c r="D1722" s="52" t="str">
        <f>IF(Inventaires!H1723="","",Inventaires!H1723)</f>
        <v/>
      </c>
      <c r="E1722" s="37" t="str">
        <f t="shared" si="156"/>
        <v/>
      </c>
      <c r="F1722" s="37" t="str">
        <f>IF(OR(Inventaires!H1723="",Rapport!A$2&lt;&gt;Inventaires!H1723),"",Inventaires!I1723)</f>
        <v/>
      </c>
      <c r="G1722" s="37" t="str">
        <f t="shared" si="157"/>
        <v/>
      </c>
      <c r="H1722" s="37" t="str">
        <f>IF(OR(F1722&lt;&gt;Rapport!$C$1,F1722=""),"",ROW())</f>
        <v/>
      </c>
      <c r="I1722" s="52" t="str">
        <f ca="1">IF(COUNTIF($I$3:I1721,F1722)&lt;1,F1722,"")</f>
        <v/>
      </c>
      <c r="J1722" s="37" t="str">
        <f t="shared" ca="1" si="158"/>
        <v/>
      </c>
      <c r="K1722" s="51" t="str">
        <f>IF(Inventaires!I1723="","",Inventaires!I1723)</f>
        <v/>
      </c>
      <c r="L1722" s="37" t="str">
        <f t="shared" si="161"/>
        <v/>
      </c>
    </row>
    <row r="1723" spans="1:12" x14ac:dyDescent="0.3">
      <c r="A1723" s="53" t="str">
        <f t="shared" ca="1" si="159"/>
        <v/>
      </c>
      <c r="B1723" s="54" t="str">
        <f t="shared" ca="1" si="160"/>
        <v/>
      </c>
      <c r="D1723" s="52" t="str">
        <f>IF(Inventaires!H1724="","",Inventaires!H1724)</f>
        <v/>
      </c>
      <c r="E1723" s="37" t="str">
        <f t="shared" si="156"/>
        <v/>
      </c>
      <c r="F1723" s="37" t="str">
        <f>IF(OR(Inventaires!H1724="",Rapport!A$2&lt;&gt;Inventaires!H1724),"",Inventaires!I1724)</f>
        <v/>
      </c>
      <c r="G1723" s="37" t="str">
        <f t="shared" si="157"/>
        <v/>
      </c>
      <c r="H1723" s="37" t="str">
        <f>IF(OR(F1723&lt;&gt;Rapport!$C$1,F1723=""),"",ROW())</f>
        <v/>
      </c>
      <c r="I1723" s="52" t="str">
        <f ca="1">IF(COUNTIF($I$3:I1722,F1723)&lt;1,F1723,"")</f>
        <v/>
      </c>
      <c r="J1723" s="37" t="str">
        <f t="shared" ca="1" si="158"/>
        <v/>
      </c>
      <c r="K1723" s="51" t="str">
        <f>IF(Inventaires!I1724="","",Inventaires!I1724)</f>
        <v/>
      </c>
      <c r="L1723" s="37" t="str">
        <f t="shared" si="161"/>
        <v/>
      </c>
    </row>
    <row r="1724" spans="1:12" x14ac:dyDescent="0.3">
      <c r="A1724" s="53" t="str">
        <f t="shared" ca="1" si="159"/>
        <v/>
      </c>
      <c r="B1724" s="54" t="str">
        <f t="shared" ca="1" si="160"/>
        <v/>
      </c>
      <c r="D1724" s="52" t="str">
        <f>IF(Inventaires!H1725="","",Inventaires!H1725)</f>
        <v/>
      </c>
      <c r="E1724" s="37" t="str">
        <f t="shared" si="156"/>
        <v/>
      </c>
      <c r="F1724" s="37" t="str">
        <f>IF(OR(Inventaires!H1725="",Rapport!A$2&lt;&gt;Inventaires!H1725),"",Inventaires!I1725)</f>
        <v/>
      </c>
      <c r="G1724" s="37" t="str">
        <f t="shared" si="157"/>
        <v/>
      </c>
      <c r="H1724" s="37" t="str">
        <f>IF(OR(F1724&lt;&gt;Rapport!$C$1,F1724=""),"",ROW())</f>
        <v/>
      </c>
      <c r="I1724" s="52" t="str">
        <f ca="1">IF(COUNTIF($I$3:I1723,F1724)&lt;1,F1724,"")</f>
        <v/>
      </c>
      <c r="J1724" s="37" t="str">
        <f t="shared" ca="1" si="158"/>
        <v/>
      </c>
      <c r="K1724" s="51" t="str">
        <f>IF(Inventaires!I1725="","",Inventaires!I1725)</f>
        <v/>
      </c>
      <c r="L1724" s="37" t="str">
        <f t="shared" si="161"/>
        <v/>
      </c>
    </row>
    <row r="1725" spans="1:12" x14ac:dyDescent="0.3">
      <c r="A1725" s="53" t="str">
        <f t="shared" ca="1" si="159"/>
        <v/>
      </c>
      <c r="B1725" s="54" t="str">
        <f t="shared" ca="1" si="160"/>
        <v/>
      </c>
      <c r="D1725" s="52" t="str">
        <f>IF(Inventaires!H1726="","",Inventaires!H1726)</f>
        <v/>
      </c>
      <c r="E1725" s="37" t="str">
        <f t="shared" si="156"/>
        <v/>
      </c>
      <c r="F1725" s="37" t="str">
        <f>IF(OR(Inventaires!H1726="",Rapport!A$2&lt;&gt;Inventaires!H1726),"",Inventaires!I1726)</f>
        <v/>
      </c>
      <c r="G1725" s="37" t="str">
        <f t="shared" si="157"/>
        <v/>
      </c>
      <c r="H1725" s="37" t="str">
        <f>IF(OR(F1725&lt;&gt;Rapport!$C$1,F1725=""),"",ROW())</f>
        <v/>
      </c>
      <c r="I1725" s="52" t="str">
        <f ca="1">IF(COUNTIF($I$3:I1724,F1725)&lt;1,F1725,"")</f>
        <v/>
      </c>
      <c r="J1725" s="37" t="str">
        <f t="shared" ca="1" si="158"/>
        <v/>
      </c>
      <c r="K1725" s="51" t="str">
        <f>IF(Inventaires!I1726="","",Inventaires!I1726)</f>
        <v/>
      </c>
      <c r="L1725" s="37" t="str">
        <f t="shared" si="161"/>
        <v/>
      </c>
    </row>
    <row r="1726" spans="1:12" x14ac:dyDescent="0.3">
      <c r="A1726" s="53" t="str">
        <f t="shared" ca="1" si="159"/>
        <v/>
      </c>
      <c r="B1726" s="54" t="str">
        <f t="shared" ca="1" si="160"/>
        <v/>
      </c>
      <c r="D1726" s="52" t="str">
        <f>IF(Inventaires!H1727="","",Inventaires!H1727)</f>
        <v/>
      </c>
      <c r="E1726" s="37" t="str">
        <f t="shared" si="156"/>
        <v/>
      </c>
      <c r="F1726" s="37" t="str">
        <f>IF(OR(Inventaires!H1727="",Rapport!A$2&lt;&gt;Inventaires!H1727),"",Inventaires!I1727)</f>
        <v/>
      </c>
      <c r="G1726" s="37" t="str">
        <f t="shared" si="157"/>
        <v/>
      </c>
      <c r="H1726" s="37" t="str">
        <f>IF(OR(F1726&lt;&gt;Rapport!$C$1,F1726=""),"",ROW())</f>
        <v/>
      </c>
      <c r="I1726" s="52" t="str">
        <f ca="1">IF(COUNTIF($I$3:I1725,F1726)&lt;1,F1726,"")</f>
        <v/>
      </c>
      <c r="J1726" s="37" t="str">
        <f t="shared" ca="1" si="158"/>
        <v/>
      </c>
      <c r="K1726" s="51" t="str">
        <f>IF(Inventaires!I1727="","",Inventaires!I1727)</f>
        <v/>
      </c>
      <c r="L1726" s="37" t="str">
        <f t="shared" si="161"/>
        <v/>
      </c>
    </row>
    <row r="1727" spans="1:12" x14ac:dyDescent="0.3">
      <c r="A1727" s="53" t="str">
        <f t="shared" ca="1" si="159"/>
        <v/>
      </c>
      <c r="B1727" s="54" t="str">
        <f t="shared" ca="1" si="160"/>
        <v/>
      </c>
      <c r="D1727" s="52" t="str">
        <f>IF(Inventaires!H1728="","",Inventaires!H1728)</f>
        <v/>
      </c>
      <c r="E1727" s="37" t="str">
        <f t="shared" si="156"/>
        <v/>
      </c>
      <c r="F1727" s="37" t="str">
        <f>IF(OR(Inventaires!H1728="",Rapport!A$2&lt;&gt;Inventaires!H1728),"",Inventaires!I1728)</f>
        <v/>
      </c>
      <c r="G1727" s="37" t="str">
        <f t="shared" si="157"/>
        <v/>
      </c>
      <c r="H1727" s="37" t="str">
        <f>IF(OR(F1727&lt;&gt;Rapport!$C$1,F1727=""),"",ROW())</f>
        <v/>
      </c>
      <c r="I1727" s="52" t="str">
        <f ca="1">IF(COUNTIF($I$3:I1726,F1727)&lt;1,F1727,"")</f>
        <v/>
      </c>
      <c r="J1727" s="37" t="str">
        <f t="shared" ca="1" si="158"/>
        <v/>
      </c>
      <c r="K1727" s="51" t="str">
        <f>IF(Inventaires!I1728="","",Inventaires!I1728)</f>
        <v/>
      </c>
      <c r="L1727" s="37" t="str">
        <f t="shared" si="161"/>
        <v/>
      </c>
    </row>
    <row r="1728" spans="1:12" x14ac:dyDescent="0.3">
      <c r="A1728" s="53" t="str">
        <f t="shared" ca="1" si="159"/>
        <v/>
      </c>
      <c r="B1728" s="54" t="str">
        <f t="shared" ca="1" si="160"/>
        <v/>
      </c>
      <c r="D1728" s="52" t="str">
        <f>IF(Inventaires!H1729="","",Inventaires!H1729)</f>
        <v/>
      </c>
      <c r="E1728" s="37" t="str">
        <f t="shared" si="156"/>
        <v/>
      </c>
      <c r="F1728" s="37" t="str">
        <f>IF(OR(Inventaires!H1729="",Rapport!A$2&lt;&gt;Inventaires!H1729),"",Inventaires!I1729)</f>
        <v/>
      </c>
      <c r="G1728" s="37" t="str">
        <f t="shared" si="157"/>
        <v/>
      </c>
      <c r="H1728" s="37" t="str">
        <f>IF(OR(F1728&lt;&gt;Rapport!$C$1,F1728=""),"",ROW())</f>
        <v/>
      </c>
      <c r="I1728" s="52" t="str">
        <f ca="1">IF(COUNTIF($I$3:I1727,F1728)&lt;1,F1728,"")</f>
        <v/>
      </c>
      <c r="J1728" s="37" t="str">
        <f t="shared" ca="1" si="158"/>
        <v/>
      </c>
      <c r="K1728" s="51" t="str">
        <f>IF(Inventaires!I1729="","",Inventaires!I1729)</f>
        <v/>
      </c>
      <c r="L1728" s="37" t="str">
        <f t="shared" si="161"/>
        <v/>
      </c>
    </row>
    <row r="1729" spans="1:12" x14ac:dyDescent="0.3">
      <c r="A1729" s="53" t="str">
        <f t="shared" ca="1" si="159"/>
        <v/>
      </c>
      <c r="B1729" s="54" t="str">
        <f t="shared" ca="1" si="160"/>
        <v/>
      </c>
      <c r="D1729" s="52" t="str">
        <f>IF(Inventaires!H1730="","",Inventaires!H1730)</f>
        <v/>
      </c>
      <c r="E1729" s="37" t="str">
        <f t="shared" si="156"/>
        <v/>
      </c>
      <c r="F1729" s="37" t="str">
        <f>IF(OR(Inventaires!H1730="",Rapport!A$2&lt;&gt;Inventaires!H1730),"",Inventaires!I1730)</f>
        <v/>
      </c>
      <c r="G1729" s="37" t="str">
        <f t="shared" si="157"/>
        <v/>
      </c>
      <c r="H1729" s="37" t="str">
        <f>IF(OR(F1729&lt;&gt;Rapport!$C$1,F1729=""),"",ROW())</f>
        <v/>
      </c>
      <c r="I1729" s="52" t="str">
        <f ca="1">IF(COUNTIF($I$3:I1728,F1729)&lt;1,F1729,"")</f>
        <v/>
      </c>
      <c r="J1729" s="37" t="str">
        <f t="shared" ca="1" si="158"/>
        <v/>
      </c>
      <c r="K1729" s="51" t="str">
        <f>IF(Inventaires!I1730="","",Inventaires!I1730)</f>
        <v/>
      </c>
      <c r="L1729" s="37" t="str">
        <f t="shared" si="161"/>
        <v/>
      </c>
    </row>
    <row r="1730" spans="1:12" x14ac:dyDescent="0.3">
      <c r="A1730" s="53" t="str">
        <f t="shared" ca="1" si="159"/>
        <v/>
      </c>
      <c r="B1730" s="54" t="str">
        <f t="shared" ca="1" si="160"/>
        <v/>
      </c>
      <c r="D1730" s="52" t="str">
        <f>IF(Inventaires!H1731="","",Inventaires!H1731)</f>
        <v/>
      </c>
      <c r="E1730" s="37" t="str">
        <f t="shared" ref="E1730:E1793" si="162">IF(OR(D1730="",D1730=D1731),"",ROW())</f>
        <v/>
      </c>
      <c r="F1730" s="37" t="str">
        <f>IF(OR(Inventaires!H1731="",Rapport!A$2&lt;&gt;Inventaires!H1731),"",Inventaires!I1731)</f>
        <v/>
      </c>
      <c r="G1730" s="37" t="str">
        <f t="shared" ref="G1730:G1793" si="163">IF(F1730="","",ROW())</f>
        <v/>
      </c>
      <c r="H1730" s="37" t="str">
        <f>IF(OR(F1730&lt;&gt;Rapport!$C$1,F1730=""),"",ROW())</f>
        <v/>
      </c>
      <c r="I1730" s="52" t="str">
        <f ca="1">IF(COUNTIF($I$3:I1729,F1730)&lt;1,F1730,"")</f>
        <v/>
      </c>
      <c r="J1730" s="37" t="str">
        <f t="shared" ref="J1730:J1793" ca="1" si="164">IF(OR(I1730=0,I1730&lt;&gt;""),ROW(),"")</f>
        <v/>
      </c>
      <c r="K1730" s="51" t="str">
        <f>IF(Inventaires!I1731="","",Inventaires!I1731)</f>
        <v/>
      </c>
      <c r="L1730" s="37" t="str">
        <f t="shared" si="161"/>
        <v/>
      </c>
    </row>
    <row r="1731" spans="1:12" x14ac:dyDescent="0.3">
      <c r="A1731" s="53" t="str">
        <f t="shared" ref="A1731:A1794" ca="1" si="165">IF(ISERROR(SMALL(E$2:E$2500,ROW()-1)),"",INDIRECT("D"&amp;SMALL(E$2:E$2500,ROW()-1)))</f>
        <v/>
      </c>
      <c r="B1731" s="54" t="str">
        <f t="shared" ref="B1731:B1794" ca="1" si="166">IF(ISERROR(SMALL(L$1:L$2500,ROW()-1)),"",INDIRECT("K"&amp;SMALL(L$1:L$2500,ROW()-1)))</f>
        <v/>
      </c>
      <c r="D1731" s="52" t="str">
        <f>IF(Inventaires!H1732="","",Inventaires!H1732)</f>
        <v/>
      </c>
      <c r="E1731" s="37" t="str">
        <f t="shared" si="162"/>
        <v/>
      </c>
      <c r="F1731" s="37" t="str">
        <f>IF(OR(Inventaires!H1732="",Rapport!A$2&lt;&gt;Inventaires!H1732),"",Inventaires!I1732)</f>
        <v/>
      </c>
      <c r="G1731" s="37" t="str">
        <f t="shared" si="163"/>
        <v/>
      </c>
      <c r="H1731" s="37" t="str">
        <f>IF(OR(F1731&lt;&gt;Rapport!$C$1,F1731=""),"",ROW())</f>
        <v/>
      </c>
      <c r="I1731" s="52" t="str">
        <f ca="1">IF(COUNTIF($I$3:I1730,F1731)&lt;1,F1731,"")</f>
        <v/>
      </c>
      <c r="J1731" s="37" t="str">
        <f t="shared" ca="1" si="164"/>
        <v/>
      </c>
      <c r="K1731" s="51" t="str">
        <f>IF(Inventaires!I1732="","",Inventaires!I1732)</f>
        <v/>
      </c>
      <c r="L1731" s="37" t="str">
        <f t="shared" ref="L1731:L1794" si="167">IF(OR(K1731="",K1731=K1732),"",ROW())</f>
        <v/>
      </c>
    </row>
    <row r="1732" spans="1:12" x14ac:dyDescent="0.3">
      <c r="A1732" s="53" t="str">
        <f t="shared" ca="1" si="165"/>
        <v/>
      </c>
      <c r="B1732" s="54" t="str">
        <f t="shared" ca="1" si="166"/>
        <v/>
      </c>
      <c r="D1732" s="52" t="str">
        <f>IF(Inventaires!H1733="","",Inventaires!H1733)</f>
        <v/>
      </c>
      <c r="E1732" s="37" t="str">
        <f t="shared" si="162"/>
        <v/>
      </c>
      <c r="F1732" s="37" t="str">
        <f>IF(OR(Inventaires!H1733="",Rapport!A$2&lt;&gt;Inventaires!H1733),"",Inventaires!I1733)</f>
        <v/>
      </c>
      <c r="G1732" s="37" t="str">
        <f t="shared" si="163"/>
        <v/>
      </c>
      <c r="H1732" s="37" t="str">
        <f>IF(OR(F1732&lt;&gt;Rapport!$C$1,F1732=""),"",ROW())</f>
        <v/>
      </c>
      <c r="I1732" s="52" t="str">
        <f ca="1">IF(COUNTIF($I$3:I1731,F1732)&lt;1,F1732,"")</f>
        <v/>
      </c>
      <c r="J1732" s="37" t="str">
        <f t="shared" ca="1" si="164"/>
        <v/>
      </c>
      <c r="K1732" s="51" t="str">
        <f>IF(Inventaires!I1733="","",Inventaires!I1733)</f>
        <v/>
      </c>
      <c r="L1732" s="37" t="str">
        <f t="shared" si="167"/>
        <v/>
      </c>
    </row>
    <row r="1733" spans="1:12" x14ac:dyDescent="0.3">
      <c r="A1733" s="53" t="str">
        <f t="shared" ca="1" si="165"/>
        <v/>
      </c>
      <c r="B1733" s="54" t="str">
        <f t="shared" ca="1" si="166"/>
        <v/>
      </c>
      <c r="D1733" s="52" t="str">
        <f>IF(Inventaires!H1734="","",Inventaires!H1734)</f>
        <v/>
      </c>
      <c r="E1733" s="37" t="str">
        <f t="shared" si="162"/>
        <v/>
      </c>
      <c r="F1733" s="37" t="str">
        <f>IF(OR(Inventaires!H1734="",Rapport!A$2&lt;&gt;Inventaires!H1734),"",Inventaires!I1734)</f>
        <v/>
      </c>
      <c r="G1733" s="37" t="str">
        <f t="shared" si="163"/>
        <v/>
      </c>
      <c r="H1733" s="37" t="str">
        <f>IF(OR(F1733&lt;&gt;Rapport!$C$1,F1733=""),"",ROW())</f>
        <v/>
      </c>
      <c r="I1733" s="52" t="str">
        <f ca="1">IF(COUNTIF($I$3:I1732,F1733)&lt;1,F1733,"")</f>
        <v/>
      </c>
      <c r="J1733" s="37" t="str">
        <f t="shared" ca="1" si="164"/>
        <v/>
      </c>
      <c r="K1733" s="51" t="str">
        <f>IF(Inventaires!I1734="","",Inventaires!I1734)</f>
        <v/>
      </c>
      <c r="L1733" s="37" t="str">
        <f t="shared" si="167"/>
        <v/>
      </c>
    </row>
    <row r="1734" spans="1:12" x14ac:dyDescent="0.3">
      <c r="A1734" s="53" t="str">
        <f t="shared" ca="1" si="165"/>
        <v/>
      </c>
      <c r="B1734" s="54" t="str">
        <f t="shared" ca="1" si="166"/>
        <v/>
      </c>
      <c r="D1734" s="52" t="str">
        <f>IF(Inventaires!H1735="","",Inventaires!H1735)</f>
        <v/>
      </c>
      <c r="E1734" s="37" t="str">
        <f t="shared" si="162"/>
        <v/>
      </c>
      <c r="F1734" s="37" t="str">
        <f>IF(OR(Inventaires!H1735="",Rapport!A$2&lt;&gt;Inventaires!H1735),"",Inventaires!I1735)</f>
        <v/>
      </c>
      <c r="G1734" s="37" t="str">
        <f t="shared" si="163"/>
        <v/>
      </c>
      <c r="H1734" s="37" t="str">
        <f>IF(OR(F1734&lt;&gt;Rapport!$C$1,F1734=""),"",ROW())</f>
        <v/>
      </c>
      <c r="I1734" s="52" t="str">
        <f ca="1">IF(COUNTIF($I$3:I1733,F1734)&lt;1,F1734,"")</f>
        <v/>
      </c>
      <c r="J1734" s="37" t="str">
        <f t="shared" ca="1" si="164"/>
        <v/>
      </c>
      <c r="K1734" s="51" t="str">
        <f>IF(Inventaires!I1735="","",Inventaires!I1735)</f>
        <v/>
      </c>
      <c r="L1734" s="37" t="str">
        <f t="shared" si="167"/>
        <v/>
      </c>
    </row>
    <row r="1735" spans="1:12" x14ac:dyDescent="0.3">
      <c r="A1735" s="53" t="str">
        <f t="shared" ca="1" si="165"/>
        <v/>
      </c>
      <c r="B1735" s="54" t="str">
        <f t="shared" ca="1" si="166"/>
        <v/>
      </c>
      <c r="D1735" s="52" t="str">
        <f>IF(Inventaires!H1736="","",Inventaires!H1736)</f>
        <v/>
      </c>
      <c r="E1735" s="37" t="str">
        <f t="shared" si="162"/>
        <v/>
      </c>
      <c r="F1735" s="37" t="str">
        <f>IF(OR(Inventaires!H1736="",Rapport!A$2&lt;&gt;Inventaires!H1736),"",Inventaires!I1736)</f>
        <v/>
      </c>
      <c r="G1735" s="37" t="str">
        <f t="shared" si="163"/>
        <v/>
      </c>
      <c r="H1735" s="37" t="str">
        <f>IF(OR(F1735&lt;&gt;Rapport!$C$1,F1735=""),"",ROW())</f>
        <v/>
      </c>
      <c r="I1735" s="52" t="str">
        <f ca="1">IF(COUNTIF($I$3:I1734,F1735)&lt;1,F1735,"")</f>
        <v/>
      </c>
      <c r="J1735" s="37" t="str">
        <f t="shared" ca="1" si="164"/>
        <v/>
      </c>
      <c r="K1735" s="51" t="str">
        <f>IF(Inventaires!I1736="","",Inventaires!I1736)</f>
        <v/>
      </c>
      <c r="L1735" s="37" t="str">
        <f t="shared" si="167"/>
        <v/>
      </c>
    </row>
    <row r="1736" spans="1:12" x14ac:dyDescent="0.3">
      <c r="A1736" s="53" t="str">
        <f t="shared" ca="1" si="165"/>
        <v/>
      </c>
      <c r="B1736" s="54" t="str">
        <f t="shared" ca="1" si="166"/>
        <v/>
      </c>
      <c r="D1736" s="52" t="str">
        <f>IF(Inventaires!H1737="","",Inventaires!H1737)</f>
        <v/>
      </c>
      <c r="E1736" s="37" t="str">
        <f t="shared" si="162"/>
        <v/>
      </c>
      <c r="F1736" s="37" t="str">
        <f>IF(OR(Inventaires!H1737="",Rapport!A$2&lt;&gt;Inventaires!H1737),"",Inventaires!I1737)</f>
        <v/>
      </c>
      <c r="G1736" s="37" t="str">
        <f t="shared" si="163"/>
        <v/>
      </c>
      <c r="H1736" s="37" t="str">
        <f>IF(OR(F1736&lt;&gt;Rapport!$C$1,F1736=""),"",ROW())</f>
        <v/>
      </c>
      <c r="I1736" s="52" t="str">
        <f ca="1">IF(COUNTIF($I$3:I1735,F1736)&lt;1,F1736,"")</f>
        <v/>
      </c>
      <c r="J1736" s="37" t="str">
        <f t="shared" ca="1" si="164"/>
        <v/>
      </c>
      <c r="K1736" s="51" t="str">
        <f>IF(Inventaires!I1737="","",Inventaires!I1737)</f>
        <v/>
      </c>
      <c r="L1736" s="37" t="str">
        <f t="shared" si="167"/>
        <v/>
      </c>
    </row>
    <row r="1737" spans="1:12" x14ac:dyDescent="0.3">
      <c r="A1737" s="53" t="str">
        <f t="shared" ca="1" si="165"/>
        <v/>
      </c>
      <c r="B1737" s="54" t="str">
        <f t="shared" ca="1" si="166"/>
        <v/>
      </c>
      <c r="D1737" s="52" t="str">
        <f>IF(Inventaires!H1738="","",Inventaires!H1738)</f>
        <v/>
      </c>
      <c r="E1737" s="37" t="str">
        <f t="shared" si="162"/>
        <v/>
      </c>
      <c r="F1737" s="37" t="str">
        <f>IF(OR(Inventaires!H1738="",Rapport!A$2&lt;&gt;Inventaires!H1738),"",Inventaires!I1738)</f>
        <v/>
      </c>
      <c r="G1737" s="37" t="str">
        <f t="shared" si="163"/>
        <v/>
      </c>
      <c r="H1737" s="37" t="str">
        <f>IF(OR(F1737&lt;&gt;Rapport!$C$1,F1737=""),"",ROW())</f>
        <v/>
      </c>
      <c r="I1737" s="52" t="str">
        <f ca="1">IF(COUNTIF($I$3:I1736,F1737)&lt;1,F1737,"")</f>
        <v/>
      </c>
      <c r="J1737" s="37" t="str">
        <f t="shared" ca="1" si="164"/>
        <v/>
      </c>
      <c r="K1737" s="51" t="str">
        <f>IF(Inventaires!I1738="","",Inventaires!I1738)</f>
        <v/>
      </c>
      <c r="L1737" s="37" t="str">
        <f t="shared" si="167"/>
        <v/>
      </c>
    </row>
    <row r="1738" spans="1:12" x14ac:dyDescent="0.3">
      <c r="A1738" s="53" t="str">
        <f t="shared" ca="1" si="165"/>
        <v/>
      </c>
      <c r="B1738" s="54" t="str">
        <f t="shared" ca="1" si="166"/>
        <v/>
      </c>
      <c r="D1738" s="52" t="str">
        <f>IF(Inventaires!H1739="","",Inventaires!H1739)</f>
        <v/>
      </c>
      <c r="E1738" s="37" t="str">
        <f t="shared" si="162"/>
        <v/>
      </c>
      <c r="F1738" s="37" t="str">
        <f>IF(OR(Inventaires!H1739="",Rapport!A$2&lt;&gt;Inventaires!H1739),"",Inventaires!I1739)</f>
        <v/>
      </c>
      <c r="G1738" s="37" t="str">
        <f t="shared" si="163"/>
        <v/>
      </c>
      <c r="H1738" s="37" t="str">
        <f>IF(OR(F1738&lt;&gt;Rapport!$C$1,F1738=""),"",ROW())</f>
        <v/>
      </c>
      <c r="I1738" s="52" t="str">
        <f ca="1">IF(COUNTIF($I$3:I1737,F1738)&lt;1,F1738,"")</f>
        <v/>
      </c>
      <c r="J1738" s="37" t="str">
        <f t="shared" ca="1" si="164"/>
        <v/>
      </c>
      <c r="K1738" s="51" t="str">
        <f>IF(Inventaires!I1739="","",Inventaires!I1739)</f>
        <v/>
      </c>
      <c r="L1738" s="37" t="str">
        <f t="shared" si="167"/>
        <v/>
      </c>
    </row>
    <row r="1739" spans="1:12" x14ac:dyDescent="0.3">
      <c r="A1739" s="53" t="str">
        <f t="shared" ca="1" si="165"/>
        <v/>
      </c>
      <c r="B1739" s="54" t="str">
        <f t="shared" ca="1" si="166"/>
        <v/>
      </c>
      <c r="D1739" s="52" t="str">
        <f>IF(Inventaires!H1740="","",Inventaires!H1740)</f>
        <v/>
      </c>
      <c r="E1739" s="37" t="str">
        <f t="shared" si="162"/>
        <v/>
      </c>
      <c r="F1739" s="37" t="str">
        <f>IF(OR(Inventaires!H1740="",Rapport!A$2&lt;&gt;Inventaires!H1740),"",Inventaires!I1740)</f>
        <v/>
      </c>
      <c r="G1739" s="37" t="str">
        <f t="shared" si="163"/>
        <v/>
      </c>
      <c r="H1739" s="37" t="str">
        <f>IF(OR(F1739&lt;&gt;Rapport!$C$1,F1739=""),"",ROW())</f>
        <v/>
      </c>
      <c r="I1739" s="52" t="str">
        <f ca="1">IF(COUNTIF($I$3:I1738,F1739)&lt;1,F1739,"")</f>
        <v/>
      </c>
      <c r="J1739" s="37" t="str">
        <f t="shared" ca="1" si="164"/>
        <v/>
      </c>
      <c r="K1739" s="51" t="str">
        <f>IF(Inventaires!I1740="","",Inventaires!I1740)</f>
        <v/>
      </c>
      <c r="L1739" s="37" t="str">
        <f t="shared" si="167"/>
        <v/>
      </c>
    </row>
    <row r="1740" spans="1:12" x14ac:dyDescent="0.3">
      <c r="A1740" s="53" t="str">
        <f t="shared" ca="1" si="165"/>
        <v/>
      </c>
      <c r="B1740" s="54" t="str">
        <f t="shared" ca="1" si="166"/>
        <v/>
      </c>
      <c r="D1740" s="52" t="str">
        <f>IF(Inventaires!H1741="","",Inventaires!H1741)</f>
        <v/>
      </c>
      <c r="E1740" s="37" t="str">
        <f t="shared" si="162"/>
        <v/>
      </c>
      <c r="F1740" s="37" t="str">
        <f>IF(OR(Inventaires!H1741="",Rapport!A$2&lt;&gt;Inventaires!H1741),"",Inventaires!I1741)</f>
        <v/>
      </c>
      <c r="G1740" s="37" t="str">
        <f t="shared" si="163"/>
        <v/>
      </c>
      <c r="H1740" s="37" t="str">
        <f>IF(OR(F1740&lt;&gt;Rapport!$C$1,F1740=""),"",ROW())</f>
        <v/>
      </c>
      <c r="I1740" s="52" t="str">
        <f ca="1">IF(COUNTIF($I$3:I1739,F1740)&lt;1,F1740,"")</f>
        <v/>
      </c>
      <c r="J1740" s="37" t="str">
        <f t="shared" ca="1" si="164"/>
        <v/>
      </c>
      <c r="K1740" s="51" t="str">
        <f>IF(Inventaires!I1741="","",Inventaires!I1741)</f>
        <v/>
      </c>
      <c r="L1740" s="37" t="str">
        <f t="shared" si="167"/>
        <v/>
      </c>
    </row>
    <row r="1741" spans="1:12" x14ac:dyDescent="0.3">
      <c r="A1741" s="53" t="str">
        <f t="shared" ca="1" si="165"/>
        <v/>
      </c>
      <c r="B1741" s="54" t="str">
        <f t="shared" ca="1" si="166"/>
        <v/>
      </c>
      <c r="D1741" s="52" t="str">
        <f>IF(Inventaires!H1742="","",Inventaires!H1742)</f>
        <v/>
      </c>
      <c r="E1741" s="37" t="str">
        <f t="shared" si="162"/>
        <v/>
      </c>
      <c r="F1741" s="37" t="str">
        <f>IF(OR(Inventaires!H1742="",Rapport!A$2&lt;&gt;Inventaires!H1742),"",Inventaires!I1742)</f>
        <v/>
      </c>
      <c r="G1741" s="37" t="str">
        <f t="shared" si="163"/>
        <v/>
      </c>
      <c r="H1741" s="37" t="str">
        <f>IF(OR(F1741&lt;&gt;Rapport!$C$1,F1741=""),"",ROW())</f>
        <v/>
      </c>
      <c r="I1741" s="52" t="str">
        <f ca="1">IF(COUNTIF($I$3:I1740,F1741)&lt;1,F1741,"")</f>
        <v/>
      </c>
      <c r="J1741" s="37" t="str">
        <f t="shared" ca="1" si="164"/>
        <v/>
      </c>
      <c r="K1741" s="51" t="str">
        <f>IF(Inventaires!I1742="","",Inventaires!I1742)</f>
        <v/>
      </c>
      <c r="L1741" s="37" t="str">
        <f t="shared" si="167"/>
        <v/>
      </c>
    </row>
    <row r="1742" spans="1:12" x14ac:dyDescent="0.3">
      <c r="A1742" s="53" t="str">
        <f t="shared" ca="1" si="165"/>
        <v/>
      </c>
      <c r="B1742" s="54" t="str">
        <f t="shared" ca="1" si="166"/>
        <v/>
      </c>
      <c r="D1742" s="52" t="str">
        <f>IF(Inventaires!H1743="","",Inventaires!H1743)</f>
        <v/>
      </c>
      <c r="E1742" s="37" t="str">
        <f t="shared" si="162"/>
        <v/>
      </c>
      <c r="F1742" s="37" t="str">
        <f>IF(OR(Inventaires!H1743="",Rapport!A$2&lt;&gt;Inventaires!H1743),"",Inventaires!I1743)</f>
        <v/>
      </c>
      <c r="G1742" s="37" t="str">
        <f t="shared" si="163"/>
        <v/>
      </c>
      <c r="H1742" s="37" t="str">
        <f>IF(OR(F1742&lt;&gt;Rapport!$C$1,F1742=""),"",ROW())</f>
        <v/>
      </c>
      <c r="I1742" s="52" t="str">
        <f ca="1">IF(COUNTIF($I$3:I1741,F1742)&lt;1,F1742,"")</f>
        <v/>
      </c>
      <c r="J1742" s="37" t="str">
        <f t="shared" ca="1" si="164"/>
        <v/>
      </c>
      <c r="K1742" s="51" t="str">
        <f>IF(Inventaires!I1743="","",Inventaires!I1743)</f>
        <v/>
      </c>
      <c r="L1742" s="37" t="str">
        <f t="shared" si="167"/>
        <v/>
      </c>
    </row>
    <row r="1743" spans="1:12" x14ac:dyDescent="0.3">
      <c r="A1743" s="53" t="str">
        <f t="shared" ca="1" si="165"/>
        <v/>
      </c>
      <c r="B1743" s="54" t="str">
        <f t="shared" ca="1" si="166"/>
        <v/>
      </c>
      <c r="D1743" s="52" t="str">
        <f>IF(Inventaires!H1744="","",Inventaires!H1744)</f>
        <v/>
      </c>
      <c r="E1743" s="37" t="str">
        <f t="shared" si="162"/>
        <v/>
      </c>
      <c r="F1743" s="37" t="str">
        <f>IF(OR(Inventaires!H1744="",Rapport!A$2&lt;&gt;Inventaires!H1744),"",Inventaires!I1744)</f>
        <v/>
      </c>
      <c r="G1743" s="37" t="str">
        <f t="shared" si="163"/>
        <v/>
      </c>
      <c r="H1743" s="37" t="str">
        <f>IF(OR(F1743&lt;&gt;Rapport!$C$1,F1743=""),"",ROW())</f>
        <v/>
      </c>
      <c r="I1743" s="52" t="str">
        <f ca="1">IF(COUNTIF($I$3:I1742,F1743)&lt;1,F1743,"")</f>
        <v/>
      </c>
      <c r="J1743" s="37" t="str">
        <f t="shared" ca="1" si="164"/>
        <v/>
      </c>
      <c r="K1743" s="51" t="str">
        <f>IF(Inventaires!I1744="","",Inventaires!I1744)</f>
        <v/>
      </c>
      <c r="L1743" s="37" t="str">
        <f t="shared" si="167"/>
        <v/>
      </c>
    </row>
    <row r="1744" spans="1:12" x14ac:dyDescent="0.3">
      <c r="A1744" s="53" t="str">
        <f t="shared" ca="1" si="165"/>
        <v/>
      </c>
      <c r="B1744" s="54" t="str">
        <f t="shared" ca="1" si="166"/>
        <v/>
      </c>
      <c r="D1744" s="52" t="str">
        <f>IF(Inventaires!H1745="","",Inventaires!H1745)</f>
        <v/>
      </c>
      <c r="E1744" s="37" t="str">
        <f t="shared" si="162"/>
        <v/>
      </c>
      <c r="F1744" s="37" t="str">
        <f>IF(OR(Inventaires!H1745="",Rapport!A$2&lt;&gt;Inventaires!H1745),"",Inventaires!I1745)</f>
        <v/>
      </c>
      <c r="G1744" s="37" t="str">
        <f t="shared" si="163"/>
        <v/>
      </c>
      <c r="H1744" s="37" t="str">
        <f>IF(OR(F1744&lt;&gt;Rapport!$C$1,F1744=""),"",ROW())</f>
        <v/>
      </c>
      <c r="I1744" s="52" t="str">
        <f ca="1">IF(COUNTIF($I$3:I1743,F1744)&lt;1,F1744,"")</f>
        <v/>
      </c>
      <c r="J1744" s="37" t="str">
        <f t="shared" ca="1" si="164"/>
        <v/>
      </c>
      <c r="K1744" s="51" t="str">
        <f>IF(Inventaires!I1745="","",Inventaires!I1745)</f>
        <v/>
      </c>
      <c r="L1744" s="37" t="str">
        <f t="shared" si="167"/>
        <v/>
      </c>
    </row>
    <row r="1745" spans="1:12" x14ac:dyDescent="0.3">
      <c r="A1745" s="53" t="str">
        <f t="shared" ca="1" si="165"/>
        <v/>
      </c>
      <c r="B1745" s="54" t="str">
        <f t="shared" ca="1" si="166"/>
        <v/>
      </c>
      <c r="D1745" s="52" t="str">
        <f>IF(Inventaires!H1746="","",Inventaires!H1746)</f>
        <v/>
      </c>
      <c r="E1745" s="37" t="str">
        <f t="shared" si="162"/>
        <v/>
      </c>
      <c r="F1745" s="37" t="str">
        <f>IF(OR(Inventaires!H1746="",Rapport!A$2&lt;&gt;Inventaires!H1746),"",Inventaires!I1746)</f>
        <v/>
      </c>
      <c r="G1745" s="37" t="str">
        <f t="shared" si="163"/>
        <v/>
      </c>
      <c r="H1745" s="37" t="str">
        <f>IF(OR(F1745&lt;&gt;Rapport!$C$1,F1745=""),"",ROW())</f>
        <v/>
      </c>
      <c r="I1745" s="52" t="str">
        <f ca="1">IF(COUNTIF($I$3:I1744,F1745)&lt;1,F1745,"")</f>
        <v/>
      </c>
      <c r="J1745" s="37" t="str">
        <f t="shared" ca="1" si="164"/>
        <v/>
      </c>
      <c r="K1745" s="51" t="str">
        <f>IF(Inventaires!I1746="","",Inventaires!I1746)</f>
        <v/>
      </c>
      <c r="L1745" s="37" t="str">
        <f t="shared" si="167"/>
        <v/>
      </c>
    </row>
    <row r="1746" spans="1:12" x14ac:dyDescent="0.3">
      <c r="A1746" s="53" t="str">
        <f t="shared" ca="1" si="165"/>
        <v/>
      </c>
      <c r="B1746" s="54" t="str">
        <f t="shared" ca="1" si="166"/>
        <v/>
      </c>
      <c r="D1746" s="52" t="str">
        <f>IF(Inventaires!H1747="","",Inventaires!H1747)</f>
        <v/>
      </c>
      <c r="E1746" s="37" t="str">
        <f t="shared" si="162"/>
        <v/>
      </c>
      <c r="F1746" s="37" t="str">
        <f>IF(OR(Inventaires!H1747="",Rapport!A$2&lt;&gt;Inventaires!H1747),"",Inventaires!I1747)</f>
        <v/>
      </c>
      <c r="G1746" s="37" t="str">
        <f t="shared" si="163"/>
        <v/>
      </c>
      <c r="H1746" s="37" t="str">
        <f>IF(OR(F1746&lt;&gt;Rapport!$C$1,F1746=""),"",ROW())</f>
        <v/>
      </c>
      <c r="I1746" s="52" t="str">
        <f ca="1">IF(COUNTIF($I$3:I1745,F1746)&lt;1,F1746,"")</f>
        <v/>
      </c>
      <c r="J1746" s="37" t="str">
        <f t="shared" ca="1" si="164"/>
        <v/>
      </c>
      <c r="K1746" s="51" t="str">
        <f>IF(Inventaires!I1747="","",Inventaires!I1747)</f>
        <v/>
      </c>
      <c r="L1746" s="37" t="str">
        <f t="shared" si="167"/>
        <v/>
      </c>
    </row>
    <row r="1747" spans="1:12" x14ac:dyDescent="0.3">
      <c r="A1747" s="53" t="str">
        <f t="shared" ca="1" si="165"/>
        <v/>
      </c>
      <c r="B1747" s="54" t="str">
        <f t="shared" ca="1" si="166"/>
        <v/>
      </c>
      <c r="D1747" s="52" t="str">
        <f>IF(Inventaires!H1748="","",Inventaires!H1748)</f>
        <v/>
      </c>
      <c r="E1747" s="37" t="str">
        <f t="shared" si="162"/>
        <v/>
      </c>
      <c r="F1747" s="37" t="str">
        <f>IF(OR(Inventaires!H1748="",Rapport!A$2&lt;&gt;Inventaires!H1748),"",Inventaires!I1748)</f>
        <v/>
      </c>
      <c r="G1747" s="37" t="str">
        <f t="shared" si="163"/>
        <v/>
      </c>
      <c r="H1747" s="37" t="str">
        <f>IF(OR(F1747&lt;&gt;Rapport!$C$1,F1747=""),"",ROW())</f>
        <v/>
      </c>
      <c r="I1747" s="52" t="str">
        <f ca="1">IF(COUNTIF($I$3:I1746,F1747)&lt;1,F1747,"")</f>
        <v/>
      </c>
      <c r="J1747" s="37" t="str">
        <f t="shared" ca="1" si="164"/>
        <v/>
      </c>
      <c r="K1747" s="51" t="str">
        <f>IF(Inventaires!I1748="","",Inventaires!I1748)</f>
        <v/>
      </c>
      <c r="L1747" s="37" t="str">
        <f t="shared" si="167"/>
        <v/>
      </c>
    </row>
    <row r="1748" spans="1:12" x14ac:dyDescent="0.3">
      <c r="A1748" s="53" t="str">
        <f t="shared" ca="1" si="165"/>
        <v/>
      </c>
      <c r="B1748" s="54" t="str">
        <f t="shared" ca="1" si="166"/>
        <v/>
      </c>
      <c r="D1748" s="52" t="str">
        <f>IF(Inventaires!H1749="","",Inventaires!H1749)</f>
        <v/>
      </c>
      <c r="E1748" s="37" t="str">
        <f t="shared" si="162"/>
        <v/>
      </c>
      <c r="F1748" s="37" t="str">
        <f>IF(OR(Inventaires!H1749="",Rapport!A$2&lt;&gt;Inventaires!H1749),"",Inventaires!I1749)</f>
        <v/>
      </c>
      <c r="G1748" s="37" t="str">
        <f t="shared" si="163"/>
        <v/>
      </c>
      <c r="H1748" s="37" t="str">
        <f>IF(OR(F1748&lt;&gt;Rapport!$C$1,F1748=""),"",ROW())</f>
        <v/>
      </c>
      <c r="I1748" s="52" t="str">
        <f ca="1">IF(COUNTIF($I$3:I1747,F1748)&lt;1,F1748,"")</f>
        <v/>
      </c>
      <c r="J1748" s="37" t="str">
        <f t="shared" ca="1" si="164"/>
        <v/>
      </c>
      <c r="K1748" s="51" t="str">
        <f>IF(Inventaires!I1749="","",Inventaires!I1749)</f>
        <v/>
      </c>
      <c r="L1748" s="37" t="str">
        <f t="shared" si="167"/>
        <v/>
      </c>
    </row>
    <row r="1749" spans="1:12" x14ac:dyDescent="0.3">
      <c r="A1749" s="53" t="str">
        <f t="shared" ca="1" si="165"/>
        <v/>
      </c>
      <c r="B1749" s="54" t="str">
        <f t="shared" ca="1" si="166"/>
        <v/>
      </c>
      <c r="D1749" s="52" t="str">
        <f>IF(Inventaires!H1750="","",Inventaires!H1750)</f>
        <v/>
      </c>
      <c r="E1749" s="37" t="str">
        <f t="shared" si="162"/>
        <v/>
      </c>
      <c r="F1749" s="37" t="str">
        <f>IF(OR(Inventaires!H1750="",Rapport!A$2&lt;&gt;Inventaires!H1750),"",Inventaires!I1750)</f>
        <v/>
      </c>
      <c r="G1749" s="37" t="str">
        <f t="shared" si="163"/>
        <v/>
      </c>
      <c r="H1749" s="37" t="str">
        <f>IF(OR(F1749&lt;&gt;Rapport!$C$1,F1749=""),"",ROW())</f>
        <v/>
      </c>
      <c r="I1749" s="52" t="str">
        <f ca="1">IF(COUNTIF($I$3:I1748,F1749)&lt;1,F1749,"")</f>
        <v/>
      </c>
      <c r="J1749" s="37" t="str">
        <f t="shared" ca="1" si="164"/>
        <v/>
      </c>
      <c r="K1749" s="51" t="str">
        <f>IF(Inventaires!I1750="","",Inventaires!I1750)</f>
        <v/>
      </c>
      <c r="L1749" s="37" t="str">
        <f t="shared" si="167"/>
        <v/>
      </c>
    </row>
    <row r="1750" spans="1:12" x14ac:dyDescent="0.3">
      <c r="A1750" s="53" t="str">
        <f t="shared" ca="1" si="165"/>
        <v/>
      </c>
      <c r="B1750" s="54" t="str">
        <f t="shared" ca="1" si="166"/>
        <v/>
      </c>
      <c r="D1750" s="52" t="str">
        <f>IF(Inventaires!H1751="","",Inventaires!H1751)</f>
        <v/>
      </c>
      <c r="E1750" s="37" t="str">
        <f t="shared" si="162"/>
        <v/>
      </c>
      <c r="F1750" s="37" t="str">
        <f>IF(OR(Inventaires!H1751="",Rapport!A$2&lt;&gt;Inventaires!H1751),"",Inventaires!I1751)</f>
        <v/>
      </c>
      <c r="G1750" s="37" t="str">
        <f t="shared" si="163"/>
        <v/>
      </c>
      <c r="H1750" s="37" t="str">
        <f>IF(OR(F1750&lt;&gt;Rapport!$C$1,F1750=""),"",ROW())</f>
        <v/>
      </c>
      <c r="I1750" s="52" t="str">
        <f ca="1">IF(COUNTIF($I$3:I1749,F1750)&lt;1,F1750,"")</f>
        <v/>
      </c>
      <c r="J1750" s="37" t="str">
        <f t="shared" ca="1" si="164"/>
        <v/>
      </c>
      <c r="K1750" s="51" t="str">
        <f>IF(Inventaires!I1751="","",Inventaires!I1751)</f>
        <v/>
      </c>
      <c r="L1750" s="37" t="str">
        <f t="shared" si="167"/>
        <v/>
      </c>
    </row>
    <row r="1751" spans="1:12" x14ac:dyDescent="0.3">
      <c r="A1751" s="53" t="str">
        <f t="shared" ca="1" si="165"/>
        <v/>
      </c>
      <c r="B1751" s="54" t="str">
        <f t="shared" ca="1" si="166"/>
        <v/>
      </c>
      <c r="D1751" s="52" t="str">
        <f>IF(Inventaires!H1752="","",Inventaires!H1752)</f>
        <v/>
      </c>
      <c r="E1751" s="37" t="str">
        <f t="shared" si="162"/>
        <v/>
      </c>
      <c r="F1751" s="37" t="str">
        <f>IF(OR(Inventaires!H1752="",Rapport!A$2&lt;&gt;Inventaires!H1752),"",Inventaires!I1752)</f>
        <v/>
      </c>
      <c r="G1751" s="37" t="str">
        <f t="shared" si="163"/>
        <v/>
      </c>
      <c r="H1751" s="37" t="str">
        <f>IF(OR(F1751&lt;&gt;Rapport!$C$1,F1751=""),"",ROW())</f>
        <v/>
      </c>
      <c r="I1751" s="52" t="str">
        <f ca="1">IF(COUNTIF($I$3:I1750,F1751)&lt;1,F1751,"")</f>
        <v/>
      </c>
      <c r="J1751" s="37" t="str">
        <f t="shared" ca="1" si="164"/>
        <v/>
      </c>
      <c r="K1751" s="51" t="str">
        <f>IF(Inventaires!I1752="","",Inventaires!I1752)</f>
        <v/>
      </c>
      <c r="L1751" s="37" t="str">
        <f t="shared" si="167"/>
        <v/>
      </c>
    </row>
    <row r="1752" spans="1:12" x14ac:dyDescent="0.3">
      <c r="A1752" s="53" t="str">
        <f t="shared" ca="1" si="165"/>
        <v/>
      </c>
      <c r="B1752" s="54" t="str">
        <f t="shared" ca="1" si="166"/>
        <v/>
      </c>
      <c r="D1752" s="52" t="str">
        <f>IF(Inventaires!H1753="","",Inventaires!H1753)</f>
        <v/>
      </c>
      <c r="E1752" s="37" t="str">
        <f t="shared" si="162"/>
        <v/>
      </c>
      <c r="F1752" s="37" t="str">
        <f>IF(OR(Inventaires!H1753="",Rapport!A$2&lt;&gt;Inventaires!H1753),"",Inventaires!I1753)</f>
        <v/>
      </c>
      <c r="G1752" s="37" t="str">
        <f t="shared" si="163"/>
        <v/>
      </c>
      <c r="H1752" s="37" t="str">
        <f>IF(OR(F1752&lt;&gt;Rapport!$C$1,F1752=""),"",ROW())</f>
        <v/>
      </c>
      <c r="I1752" s="52" t="str">
        <f ca="1">IF(COUNTIF($I$3:I1751,F1752)&lt;1,F1752,"")</f>
        <v/>
      </c>
      <c r="J1752" s="37" t="str">
        <f t="shared" ca="1" si="164"/>
        <v/>
      </c>
      <c r="K1752" s="51" t="str">
        <f>IF(Inventaires!I1753="","",Inventaires!I1753)</f>
        <v/>
      </c>
      <c r="L1752" s="37" t="str">
        <f t="shared" si="167"/>
        <v/>
      </c>
    </row>
    <row r="1753" spans="1:12" x14ac:dyDescent="0.3">
      <c r="A1753" s="53" t="str">
        <f t="shared" ca="1" si="165"/>
        <v/>
      </c>
      <c r="B1753" s="54" t="str">
        <f t="shared" ca="1" si="166"/>
        <v/>
      </c>
      <c r="D1753" s="52" t="str">
        <f>IF(Inventaires!H1754="","",Inventaires!H1754)</f>
        <v/>
      </c>
      <c r="E1753" s="37" t="str">
        <f t="shared" si="162"/>
        <v/>
      </c>
      <c r="F1753" s="37" t="str">
        <f>IF(OR(Inventaires!H1754="",Rapport!A$2&lt;&gt;Inventaires!H1754),"",Inventaires!I1754)</f>
        <v/>
      </c>
      <c r="G1753" s="37" t="str">
        <f t="shared" si="163"/>
        <v/>
      </c>
      <c r="H1753" s="37" t="str">
        <f>IF(OR(F1753&lt;&gt;Rapport!$C$1,F1753=""),"",ROW())</f>
        <v/>
      </c>
      <c r="I1753" s="52" t="str">
        <f ca="1">IF(COUNTIF($I$3:I1752,F1753)&lt;1,F1753,"")</f>
        <v/>
      </c>
      <c r="J1753" s="37" t="str">
        <f t="shared" ca="1" si="164"/>
        <v/>
      </c>
      <c r="K1753" s="51" t="str">
        <f>IF(Inventaires!I1754="","",Inventaires!I1754)</f>
        <v/>
      </c>
      <c r="L1753" s="37" t="str">
        <f t="shared" si="167"/>
        <v/>
      </c>
    </row>
    <row r="1754" spans="1:12" x14ac:dyDescent="0.3">
      <c r="A1754" s="53" t="str">
        <f t="shared" ca="1" si="165"/>
        <v/>
      </c>
      <c r="B1754" s="54" t="str">
        <f t="shared" ca="1" si="166"/>
        <v/>
      </c>
      <c r="D1754" s="52" t="str">
        <f>IF(Inventaires!H1755="","",Inventaires!H1755)</f>
        <v/>
      </c>
      <c r="E1754" s="37" t="str">
        <f t="shared" si="162"/>
        <v/>
      </c>
      <c r="F1754" s="37" t="str">
        <f>IF(OR(Inventaires!H1755="",Rapport!A$2&lt;&gt;Inventaires!H1755),"",Inventaires!I1755)</f>
        <v/>
      </c>
      <c r="G1754" s="37" t="str">
        <f t="shared" si="163"/>
        <v/>
      </c>
      <c r="H1754" s="37" t="str">
        <f>IF(OR(F1754&lt;&gt;Rapport!$C$1,F1754=""),"",ROW())</f>
        <v/>
      </c>
      <c r="I1754" s="52" t="str">
        <f ca="1">IF(COUNTIF($I$3:I1753,F1754)&lt;1,F1754,"")</f>
        <v/>
      </c>
      <c r="J1754" s="37" t="str">
        <f t="shared" ca="1" si="164"/>
        <v/>
      </c>
      <c r="K1754" s="51" t="str">
        <f>IF(Inventaires!I1755="","",Inventaires!I1755)</f>
        <v/>
      </c>
      <c r="L1754" s="37" t="str">
        <f t="shared" si="167"/>
        <v/>
      </c>
    </row>
    <row r="1755" spans="1:12" x14ac:dyDescent="0.3">
      <c r="A1755" s="53" t="str">
        <f t="shared" ca="1" si="165"/>
        <v/>
      </c>
      <c r="B1755" s="54" t="str">
        <f t="shared" ca="1" si="166"/>
        <v/>
      </c>
      <c r="D1755" s="52" t="str">
        <f>IF(Inventaires!H1756="","",Inventaires!H1756)</f>
        <v/>
      </c>
      <c r="E1755" s="37" t="str">
        <f t="shared" si="162"/>
        <v/>
      </c>
      <c r="F1755" s="37" t="str">
        <f>IF(OR(Inventaires!H1756="",Rapport!A$2&lt;&gt;Inventaires!H1756),"",Inventaires!I1756)</f>
        <v/>
      </c>
      <c r="G1755" s="37" t="str">
        <f t="shared" si="163"/>
        <v/>
      </c>
      <c r="H1755" s="37" t="str">
        <f>IF(OR(F1755&lt;&gt;Rapport!$C$1,F1755=""),"",ROW())</f>
        <v/>
      </c>
      <c r="I1755" s="52" t="str">
        <f ca="1">IF(COUNTIF($I$3:I1754,F1755)&lt;1,F1755,"")</f>
        <v/>
      </c>
      <c r="J1755" s="37" t="str">
        <f t="shared" ca="1" si="164"/>
        <v/>
      </c>
      <c r="K1755" s="51" t="str">
        <f>IF(Inventaires!I1756="","",Inventaires!I1756)</f>
        <v/>
      </c>
      <c r="L1755" s="37" t="str">
        <f t="shared" si="167"/>
        <v/>
      </c>
    </row>
    <row r="1756" spans="1:12" x14ac:dyDescent="0.3">
      <c r="A1756" s="53" t="str">
        <f t="shared" ca="1" si="165"/>
        <v/>
      </c>
      <c r="B1756" s="54" t="str">
        <f t="shared" ca="1" si="166"/>
        <v/>
      </c>
      <c r="D1756" s="52" t="str">
        <f>IF(Inventaires!H1757="","",Inventaires!H1757)</f>
        <v/>
      </c>
      <c r="E1756" s="37" t="str">
        <f t="shared" si="162"/>
        <v/>
      </c>
      <c r="F1756" s="37" t="str">
        <f>IF(OR(Inventaires!H1757="",Rapport!A$2&lt;&gt;Inventaires!H1757),"",Inventaires!I1757)</f>
        <v/>
      </c>
      <c r="G1756" s="37" t="str">
        <f t="shared" si="163"/>
        <v/>
      </c>
      <c r="H1756" s="37" t="str">
        <f>IF(OR(F1756&lt;&gt;Rapport!$C$1,F1756=""),"",ROW())</f>
        <v/>
      </c>
      <c r="I1756" s="52" t="str">
        <f ca="1">IF(COUNTIF($I$3:I1755,F1756)&lt;1,F1756,"")</f>
        <v/>
      </c>
      <c r="J1756" s="37" t="str">
        <f t="shared" ca="1" si="164"/>
        <v/>
      </c>
      <c r="K1756" s="51" t="str">
        <f>IF(Inventaires!I1757="","",Inventaires!I1757)</f>
        <v/>
      </c>
      <c r="L1756" s="37" t="str">
        <f t="shared" si="167"/>
        <v/>
      </c>
    </row>
    <row r="1757" spans="1:12" x14ac:dyDescent="0.3">
      <c r="A1757" s="53" t="str">
        <f t="shared" ca="1" si="165"/>
        <v/>
      </c>
      <c r="B1757" s="54" t="str">
        <f t="shared" ca="1" si="166"/>
        <v/>
      </c>
      <c r="D1757" s="52" t="str">
        <f>IF(Inventaires!H1758="","",Inventaires!H1758)</f>
        <v/>
      </c>
      <c r="E1757" s="37" t="str">
        <f t="shared" si="162"/>
        <v/>
      </c>
      <c r="F1757" s="37" t="str">
        <f>IF(OR(Inventaires!H1758="",Rapport!A$2&lt;&gt;Inventaires!H1758),"",Inventaires!I1758)</f>
        <v/>
      </c>
      <c r="G1757" s="37" t="str">
        <f t="shared" si="163"/>
        <v/>
      </c>
      <c r="H1757" s="37" t="str">
        <f>IF(OR(F1757&lt;&gt;Rapport!$C$1,F1757=""),"",ROW())</f>
        <v/>
      </c>
      <c r="I1757" s="52" t="str">
        <f ca="1">IF(COUNTIF($I$3:I1756,F1757)&lt;1,F1757,"")</f>
        <v/>
      </c>
      <c r="J1757" s="37" t="str">
        <f t="shared" ca="1" si="164"/>
        <v/>
      </c>
      <c r="K1757" s="51" t="str">
        <f>IF(Inventaires!I1758="","",Inventaires!I1758)</f>
        <v/>
      </c>
      <c r="L1757" s="37" t="str">
        <f t="shared" si="167"/>
        <v/>
      </c>
    </row>
    <row r="1758" spans="1:12" x14ac:dyDescent="0.3">
      <c r="A1758" s="53" t="str">
        <f t="shared" ca="1" si="165"/>
        <v/>
      </c>
      <c r="B1758" s="54" t="str">
        <f t="shared" ca="1" si="166"/>
        <v/>
      </c>
      <c r="D1758" s="52" t="str">
        <f>IF(Inventaires!H1759="","",Inventaires!H1759)</f>
        <v/>
      </c>
      <c r="E1758" s="37" t="str">
        <f t="shared" si="162"/>
        <v/>
      </c>
      <c r="F1758" s="37" t="str">
        <f>IF(OR(Inventaires!H1759="",Rapport!A$2&lt;&gt;Inventaires!H1759),"",Inventaires!I1759)</f>
        <v/>
      </c>
      <c r="G1758" s="37" t="str">
        <f t="shared" si="163"/>
        <v/>
      </c>
      <c r="H1758" s="37" t="str">
        <f>IF(OR(F1758&lt;&gt;Rapport!$C$1,F1758=""),"",ROW())</f>
        <v/>
      </c>
      <c r="I1758" s="52" t="str">
        <f ca="1">IF(COUNTIF($I$3:I1757,F1758)&lt;1,F1758,"")</f>
        <v/>
      </c>
      <c r="J1758" s="37" t="str">
        <f t="shared" ca="1" si="164"/>
        <v/>
      </c>
      <c r="K1758" s="51" t="str">
        <f>IF(Inventaires!I1759="","",Inventaires!I1759)</f>
        <v/>
      </c>
      <c r="L1758" s="37" t="str">
        <f t="shared" si="167"/>
        <v/>
      </c>
    </row>
    <row r="1759" spans="1:12" x14ac:dyDescent="0.3">
      <c r="A1759" s="53" t="str">
        <f t="shared" ca="1" si="165"/>
        <v/>
      </c>
      <c r="B1759" s="54" t="str">
        <f t="shared" ca="1" si="166"/>
        <v/>
      </c>
      <c r="D1759" s="52" t="str">
        <f>IF(Inventaires!H1760="","",Inventaires!H1760)</f>
        <v/>
      </c>
      <c r="E1759" s="37" t="str">
        <f t="shared" si="162"/>
        <v/>
      </c>
      <c r="F1759" s="37" t="str">
        <f>IF(OR(Inventaires!H1760="",Rapport!A$2&lt;&gt;Inventaires!H1760),"",Inventaires!I1760)</f>
        <v/>
      </c>
      <c r="G1759" s="37" t="str">
        <f t="shared" si="163"/>
        <v/>
      </c>
      <c r="H1759" s="37" t="str">
        <f>IF(OR(F1759&lt;&gt;Rapport!$C$1,F1759=""),"",ROW())</f>
        <v/>
      </c>
      <c r="I1759" s="52" t="str">
        <f ca="1">IF(COUNTIF($I$3:I1758,F1759)&lt;1,F1759,"")</f>
        <v/>
      </c>
      <c r="J1759" s="37" t="str">
        <f t="shared" ca="1" si="164"/>
        <v/>
      </c>
      <c r="K1759" s="51" t="str">
        <f>IF(Inventaires!I1760="","",Inventaires!I1760)</f>
        <v/>
      </c>
      <c r="L1759" s="37" t="str">
        <f t="shared" si="167"/>
        <v/>
      </c>
    </row>
    <row r="1760" spans="1:12" x14ac:dyDescent="0.3">
      <c r="A1760" s="53" t="str">
        <f t="shared" ca="1" si="165"/>
        <v/>
      </c>
      <c r="B1760" s="54" t="str">
        <f t="shared" ca="1" si="166"/>
        <v/>
      </c>
      <c r="D1760" s="52" t="str">
        <f>IF(Inventaires!H1761="","",Inventaires!H1761)</f>
        <v/>
      </c>
      <c r="E1760" s="37" t="str">
        <f t="shared" si="162"/>
        <v/>
      </c>
      <c r="F1760" s="37" t="str">
        <f>IF(OR(Inventaires!H1761="",Rapport!A$2&lt;&gt;Inventaires!H1761),"",Inventaires!I1761)</f>
        <v/>
      </c>
      <c r="G1760" s="37" t="str">
        <f t="shared" si="163"/>
        <v/>
      </c>
      <c r="H1760" s="37" t="str">
        <f>IF(OR(F1760&lt;&gt;Rapport!$C$1,F1760=""),"",ROW())</f>
        <v/>
      </c>
      <c r="I1760" s="52" t="str">
        <f ca="1">IF(COUNTIF($I$3:I1759,F1760)&lt;1,F1760,"")</f>
        <v/>
      </c>
      <c r="J1760" s="37" t="str">
        <f t="shared" ca="1" si="164"/>
        <v/>
      </c>
      <c r="K1760" s="51" t="str">
        <f>IF(Inventaires!I1761="","",Inventaires!I1761)</f>
        <v/>
      </c>
      <c r="L1760" s="37" t="str">
        <f t="shared" si="167"/>
        <v/>
      </c>
    </row>
    <row r="1761" spans="1:12" x14ac:dyDescent="0.3">
      <c r="A1761" s="53" t="str">
        <f t="shared" ca="1" si="165"/>
        <v/>
      </c>
      <c r="B1761" s="54" t="str">
        <f t="shared" ca="1" si="166"/>
        <v/>
      </c>
      <c r="D1761" s="52" t="str">
        <f>IF(Inventaires!H1762="","",Inventaires!H1762)</f>
        <v/>
      </c>
      <c r="E1761" s="37" t="str">
        <f t="shared" si="162"/>
        <v/>
      </c>
      <c r="F1761" s="37" t="str">
        <f>IF(OR(Inventaires!H1762="",Rapport!A$2&lt;&gt;Inventaires!H1762),"",Inventaires!I1762)</f>
        <v/>
      </c>
      <c r="G1761" s="37" t="str">
        <f t="shared" si="163"/>
        <v/>
      </c>
      <c r="H1761" s="37" t="str">
        <f>IF(OR(F1761&lt;&gt;Rapport!$C$1,F1761=""),"",ROW())</f>
        <v/>
      </c>
      <c r="I1761" s="52" t="str">
        <f ca="1">IF(COUNTIF($I$3:I1760,F1761)&lt;1,F1761,"")</f>
        <v/>
      </c>
      <c r="J1761" s="37" t="str">
        <f t="shared" ca="1" si="164"/>
        <v/>
      </c>
      <c r="K1761" s="51" t="str">
        <f>IF(Inventaires!I1762="","",Inventaires!I1762)</f>
        <v/>
      </c>
      <c r="L1761" s="37" t="str">
        <f t="shared" si="167"/>
        <v/>
      </c>
    </row>
    <row r="1762" spans="1:12" x14ac:dyDescent="0.3">
      <c r="A1762" s="53" t="str">
        <f t="shared" ca="1" si="165"/>
        <v/>
      </c>
      <c r="B1762" s="54" t="str">
        <f t="shared" ca="1" si="166"/>
        <v/>
      </c>
      <c r="D1762" s="52" t="str">
        <f>IF(Inventaires!H1763="","",Inventaires!H1763)</f>
        <v/>
      </c>
      <c r="E1762" s="37" t="str">
        <f t="shared" si="162"/>
        <v/>
      </c>
      <c r="F1762" s="37" t="str">
        <f>IF(OR(Inventaires!H1763="",Rapport!A$2&lt;&gt;Inventaires!H1763),"",Inventaires!I1763)</f>
        <v/>
      </c>
      <c r="G1762" s="37" t="str">
        <f t="shared" si="163"/>
        <v/>
      </c>
      <c r="H1762" s="37" t="str">
        <f>IF(OR(F1762&lt;&gt;Rapport!$C$1,F1762=""),"",ROW())</f>
        <v/>
      </c>
      <c r="I1762" s="52" t="str">
        <f ca="1">IF(COUNTIF($I$3:I1761,F1762)&lt;1,F1762,"")</f>
        <v/>
      </c>
      <c r="J1762" s="37" t="str">
        <f t="shared" ca="1" si="164"/>
        <v/>
      </c>
      <c r="K1762" s="51" t="str">
        <f>IF(Inventaires!I1763="","",Inventaires!I1763)</f>
        <v/>
      </c>
      <c r="L1762" s="37" t="str">
        <f t="shared" si="167"/>
        <v/>
      </c>
    </row>
    <row r="1763" spans="1:12" x14ac:dyDescent="0.3">
      <c r="A1763" s="53" t="str">
        <f t="shared" ca="1" si="165"/>
        <v/>
      </c>
      <c r="B1763" s="54" t="str">
        <f t="shared" ca="1" si="166"/>
        <v/>
      </c>
      <c r="D1763" s="52" t="str">
        <f>IF(Inventaires!H1764="","",Inventaires!H1764)</f>
        <v/>
      </c>
      <c r="E1763" s="37" t="str">
        <f t="shared" si="162"/>
        <v/>
      </c>
      <c r="F1763" s="37" t="str">
        <f>IF(OR(Inventaires!H1764="",Rapport!A$2&lt;&gt;Inventaires!H1764),"",Inventaires!I1764)</f>
        <v/>
      </c>
      <c r="G1763" s="37" t="str">
        <f t="shared" si="163"/>
        <v/>
      </c>
      <c r="H1763" s="37" t="str">
        <f>IF(OR(F1763&lt;&gt;Rapport!$C$1,F1763=""),"",ROW())</f>
        <v/>
      </c>
      <c r="I1763" s="52" t="str">
        <f ca="1">IF(COUNTIF($I$3:I1762,F1763)&lt;1,F1763,"")</f>
        <v/>
      </c>
      <c r="J1763" s="37" t="str">
        <f t="shared" ca="1" si="164"/>
        <v/>
      </c>
      <c r="K1763" s="51" t="str">
        <f>IF(Inventaires!I1764="","",Inventaires!I1764)</f>
        <v/>
      </c>
      <c r="L1763" s="37" t="str">
        <f t="shared" si="167"/>
        <v/>
      </c>
    </row>
    <row r="1764" spans="1:12" x14ac:dyDescent="0.3">
      <c r="A1764" s="53" t="str">
        <f t="shared" ca="1" si="165"/>
        <v/>
      </c>
      <c r="B1764" s="54" t="str">
        <f t="shared" ca="1" si="166"/>
        <v/>
      </c>
      <c r="D1764" s="52" t="str">
        <f>IF(Inventaires!H1765="","",Inventaires!H1765)</f>
        <v/>
      </c>
      <c r="E1764" s="37" t="str">
        <f t="shared" si="162"/>
        <v/>
      </c>
      <c r="F1764" s="37" t="str">
        <f>IF(OR(Inventaires!H1765="",Rapport!A$2&lt;&gt;Inventaires!H1765),"",Inventaires!I1765)</f>
        <v/>
      </c>
      <c r="G1764" s="37" t="str">
        <f t="shared" si="163"/>
        <v/>
      </c>
      <c r="H1764" s="37" t="str">
        <f>IF(OR(F1764&lt;&gt;Rapport!$C$1,F1764=""),"",ROW())</f>
        <v/>
      </c>
      <c r="I1764" s="52" t="str">
        <f ca="1">IF(COUNTIF($I$3:I1763,F1764)&lt;1,F1764,"")</f>
        <v/>
      </c>
      <c r="J1764" s="37" t="str">
        <f t="shared" ca="1" si="164"/>
        <v/>
      </c>
      <c r="K1764" s="51" t="str">
        <f>IF(Inventaires!I1765="","",Inventaires!I1765)</f>
        <v/>
      </c>
      <c r="L1764" s="37" t="str">
        <f t="shared" si="167"/>
        <v/>
      </c>
    </row>
    <row r="1765" spans="1:12" x14ac:dyDescent="0.3">
      <c r="A1765" s="53" t="str">
        <f t="shared" ca="1" si="165"/>
        <v/>
      </c>
      <c r="B1765" s="54" t="str">
        <f t="shared" ca="1" si="166"/>
        <v/>
      </c>
      <c r="D1765" s="52" t="str">
        <f>IF(Inventaires!H1766="","",Inventaires!H1766)</f>
        <v/>
      </c>
      <c r="E1765" s="37" t="str">
        <f t="shared" si="162"/>
        <v/>
      </c>
      <c r="F1765" s="37" t="str">
        <f>IF(OR(Inventaires!H1766="",Rapport!A$2&lt;&gt;Inventaires!H1766),"",Inventaires!I1766)</f>
        <v/>
      </c>
      <c r="G1765" s="37" t="str">
        <f t="shared" si="163"/>
        <v/>
      </c>
      <c r="H1765" s="37" t="str">
        <f>IF(OR(F1765&lt;&gt;Rapport!$C$1,F1765=""),"",ROW())</f>
        <v/>
      </c>
      <c r="I1765" s="52" t="str">
        <f ca="1">IF(COUNTIF($I$3:I1764,F1765)&lt;1,F1765,"")</f>
        <v/>
      </c>
      <c r="J1765" s="37" t="str">
        <f t="shared" ca="1" si="164"/>
        <v/>
      </c>
      <c r="K1765" s="51" t="str">
        <f>IF(Inventaires!I1766="","",Inventaires!I1766)</f>
        <v/>
      </c>
      <c r="L1765" s="37" t="str">
        <f t="shared" si="167"/>
        <v/>
      </c>
    </row>
    <row r="1766" spans="1:12" x14ac:dyDescent="0.3">
      <c r="A1766" s="53" t="str">
        <f t="shared" ca="1" si="165"/>
        <v/>
      </c>
      <c r="B1766" s="54" t="str">
        <f t="shared" ca="1" si="166"/>
        <v/>
      </c>
      <c r="D1766" s="52" t="str">
        <f>IF(Inventaires!H1767="","",Inventaires!H1767)</f>
        <v/>
      </c>
      <c r="E1766" s="37" t="str">
        <f t="shared" si="162"/>
        <v/>
      </c>
      <c r="F1766" s="37" t="str">
        <f>IF(OR(Inventaires!H1767="",Rapport!A$2&lt;&gt;Inventaires!H1767),"",Inventaires!I1767)</f>
        <v/>
      </c>
      <c r="G1766" s="37" t="str">
        <f t="shared" si="163"/>
        <v/>
      </c>
      <c r="H1766" s="37" t="str">
        <f>IF(OR(F1766&lt;&gt;Rapport!$C$1,F1766=""),"",ROW())</f>
        <v/>
      </c>
      <c r="I1766" s="52" t="str">
        <f ca="1">IF(COUNTIF($I$3:I1765,F1766)&lt;1,F1766,"")</f>
        <v/>
      </c>
      <c r="J1766" s="37" t="str">
        <f t="shared" ca="1" si="164"/>
        <v/>
      </c>
      <c r="K1766" s="51" t="str">
        <f>IF(Inventaires!I1767="","",Inventaires!I1767)</f>
        <v/>
      </c>
      <c r="L1766" s="37" t="str">
        <f t="shared" si="167"/>
        <v/>
      </c>
    </row>
    <row r="1767" spans="1:12" x14ac:dyDescent="0.3">
      <c r="A1767" s="53" t="str">
        <f t="shared" ca="1" si="165"/>
        <v/>
      </c>
      <c r="B1767" s="54" t="str">
        <f t="shared" ca="1" si="166"/>
        <v/>
      </c>
      <c r="D1767" s="52" t="str">
        <f>IF(Inventaires!H1768="","",Inventaires!H1768)</f>
        <v/>
      </c>
      <c r="E1767" s="37" t="str">
        <f t="shared" si="162"/>
        <v/>
      </c>
      <c r="F1767" s="37" t="str">
        <f>IF(OR(Inventaires!H1768="",Rapport!A$2&lt;&gt;Inventaires!H1768),"",Inventaires!I1768)</f>
        <v/>
      </c>
      <c r="G1767" s="37" t="str">
        <f t="shared" si="163"/>
        <v/>
      </c>
      <c r="H1767" s="37" t="str">
        <f>IF(OR(F1767&lt;&gt;Rapport!$C$1,F1767=""),"",ROW())</f>
        <v/>
      </c>
      <c r="I1767" s="52" t="str">
        <f ca="1">IF(COUNTIF($I$3:I1766,F1767)&lt;1,F1767,"")</f>
        <v/>
      </c>
      <c r="J1767" s="37" t="str">
        <f t="shared" ca="1" si="164"/>
        <v/>
      </c>
      <c r="K1767" s="51" t="str">
        <f>IF(Inventaires!I1768="","",Inventaires!I1768)</f>
        <v/>
      </c>
      <c r="L1767" s="37" t="str">
        <f t="shared" si="167"/>
        <v/>
      </c>
    </row>
    <row r="1768" spans="1:12" x14ac:dyDescent="0.3">
      <c r="A1768" s="53" t="str">
        <f t="shared" ca="1" si="165"/>
        <v/>
      </c>
      <c r="B1768" s="54" t="str">
        <f t="shared" ca="1" si="166"/>
        <v/>
      </c>
      <c r="D1768" s="52" t="str">
        <f>IF(Inventaires!H1769="","",Inventaires!H1769)</f>
        <v/>
      </c>
      <c r="E1768" s="37" t="str">
        <f t="shared" si="162"/>
        <v/>
      </c>
      <c r="F1768" s="37" t="str">
        <f>IF(OR(Inventaires!H1769="",Rapport!A$2&lt;&gt;Inventaires!H1769),"",Inventaires!I1769)</f>
        <v/>
      </c>
      <c r="G1768" s="37" t="str">
        <f t="shared" si="163"/>
        <v/>
      </c>
      <c r="H1768" s="37" t="str">
        <f>IF(OR(F1768&lt;&gt;Rapport!$C$1,F1768=""),"",ROW())</f>
        <v/>
      </c>
      <c r="I1768" s="52" t="str">
        <f ca="1">IF(COUNTIF($I$3:I1767,F1768)&lt;1,F1768,"")</f>
        <v/>
      </c>
      <c r="J1768" s="37" t="str">
        <f t="shared" ca="1" si="164"/>
        <v/>
      </c>
      <c r="K1768" s="51" t="str">
        <f>IF(Inventaires!I1769="","",Inventaires!I1769)</f>
        <v/>
      </c>
      <c r="L1768" s="37" t="str">
        <f t="shared" si="167"/>
        <v/>
      </c>
    </row>
    <row r="1769" spans="1:12" x14ac:dyDescent="0.3">
      <c r="A1769" s="53" t="str">
        <f t="shared" ca="1" si="165"/>
        <v/>
      </c>
      <c r="B1769" s="54" t="str">
        <f t="shared" ca="1" si="166"/>
        <v/>
      </c>
      <c r="D1769" s="52" t="str">
        <f>IF(Inventaires!H1770="","",Inventaires!H1770)</f>
        <v/>
      </c>
      <c r="E1769" s="37" t="str">
        <f t="shared" si="162"/>
        <v/>
      </c>
      <c r="F1769" s="37" t="str">
        <f>IF(OR(Inventaires!H1770="",Rapport!A$2&lt;&gt;Inventaires!H1770),"",Inventaires!I1770)</f>
        <v/>
      </c>
      <c r="G1769" s="37" t="str">
        <f t="shared" si="163"/>
        <v/>
      </c>
      <c r="H1769" s="37" t="str">
        <f>IF(OR(F1769&lt;&gt;Rapport!$C$1,F1769=""),"",ROW())</f>
        <v/>
      </c>
      <c r="I1769" s="52" t="str">
        <f ca="1">IF(COUNTIF($I$3:I1768,F1769)&lt;1,F1769,"")</f>
        <v/>
      </c>
      <c r="J1769" s="37" t="str">
        <f t="shared" ca="1" si="164"/>
        <v/>
      </c>
      <c r="K1769" s="51" t="str">
        <f>IF(Inventaires!I1770="","",Inventaires!I1770)</f>
        <v/>
      </c>
      <c r="L1769" s="37" t="str">
        <f t="shared" si="167"/>
        <v/>
      </c>
    </row>
    <row r="1770" spans="1:12" x14ac:dyDescent="0.3">
      <c r="A1770" s="53" t="str">
        <f t="shared" ca="1" si="165"/>
        <v/>
      </c>
      <c r="B1770" s="54" t="str">
        <f t="shared" ca="1" si="166"/>
        <v/>
      </c>
      <c r="D1770" s="52" t="str">
        <f>IF(Inventaires!H1771="","",Inventaires!H1771)</f>
        <v/>
      </c>
      <c r="E1770" s="37" t="str">
        <f t="shared" si="162"/>
        <v/>
      </c>
      <c r="F1770" s="37" t="str">
        <f>IF(OR(Inventaires!H1771="",Rapport!A$2&lt;&gt;Inventaires!H1771),"",Inventaires!I1771)</f>
        <v/>
      </c>
      <c r="G1770" s="37" t="str">
        <f t="shared" si="163"/>
        <v/>
      </c>
      <c r="H1770" s="37" t="str">
        <f>IF(OR(F1770&lt;&gt;Rapport!$C$1,F1770=""),"",ROW())</f>
        <v/>
      </c>
      <c r="I1770" s="52" t="str">
        <f ca="1">IF(COUNTIF($I$3:I1769,F1770)&lt;1,F1770,"")</f>
        <v/>
      </c>
      <c r="J1770" s="37" t="str">
        <f t="shared" ca="1" si="164"/>
        <v/>
      </c>
      <c r="K1770" s="51" t="str">
        <f>IF(Inventaires!I1771="","",Inventaires!I1771)</f>
        <v/>
      </c>
      <c r="L1770" s="37" t="str">
        <f t="shared" si="167"/>
        <v/>
      </c>
    </row>
    <row r="1771" spans="1:12" x14ac:dyDescent="0.3">
      <c r="A1771" s="53" t="str">
        <f t="shared" ca="1" si="165"/>
        <v/>
      </c>
      <c r="B1771" s="54" t="str">
        <f t="shared" ca="1" si="166"/>
        <v/>
      </c>
      <c r="D1771" s="52" t="str">
        <f>IF(Inventaires!H1772="","",Inventaires!H1772)</f>
        <v/>
      </c>
      <c r="E1771" s="37" t="str">
        <f t="shared" si="162"/>
        <v/>
      </c>
      <c r="F1771" s="37" t="str">
        <f>IF(OR(Inventaires!H1772="",Rapport!A$2&lt;&gt;Inventaires!H1772),"",Inventaires!I1772)</f>
        <v/>
      </c>
      <c r="G1771" s="37" t="str">
        <f t="shared" si="163"/>
        <v/>
      </c>
      <c r="H1771" s="37" t="str">
        <f>IF(OR(F1771&lt;&gt;Rapport!$C$1,F1771=""),"",ROW())</f>
        <v/>
      </c>
      <c r="I1771" s="52" t="str">
        <f ca="1">IF(COUNTIF($I$3:I1770,F1771)&lt;1,F1771,"")</f>
        <v/>
      </c>
      <c r="J1771" s="37" t="str">
        <f t="shared" ca="1" si="164"/>
        <v/>
      </c>
      <c r="K1771" s="51" t="str">
        <f>IF(Inventaires!I1772="","",Inventaires!I1772)</f>
        <v/>
      </c>
      <c r="L1771" s="37" t="str">
        <f t="shared" si="167"/>
        <v/>
      </c>
    </row>
    <row r="1772" spans="1:12" x14ac:dyDescent="0.3">
      <c r="A1772" s="53" t="str">
        <f t="shared" ca="1" si="165"/>
        <v/>
      </c>
      <c r="B1772" s="54" t="str">
        <f t="shared" ca="1" si="166"/>
        <v/>
      </c>
      <c r="D1772" s="52" t="str">
        <f>IF(Inventaires!H1773="","",Inventaires!H1773)</f>
        <v/>
      </c>
      <c r="E1772" s="37" t="str">
        <f t="shared" si="162"/>
        <v/>
      </c>
      <c r="F1772" s="37" t="str">
        <f>IF(OR(Inventaires!H1773="",Rapport!A$2&lt;&gt;Inventaires!H1773),"",Inventaires!I1773)</f>
        <v/>
      </c>
      <c r="G1772" s="37" t="str">
        <f t="shared" si="163"/>
        <v/>
      </c>
      <c r="H1772" s="37" t="str">
        <f>IF(OR(F1772&lt;&gt;Rapport!$C$1,F1772=""),"",ROW())</f>
        <v/>
      </c>
      <c r="I1772" s="52" t="str">
        <f ca="1">IF(COUNTIF($I$3:I1771,F1772)&lt;1,F1772,"")</f>
        <v/>
      </c>
      <c r="J1772" s="37" t="str">
        <f t="shared" ca="1" si="164"/>
        <v/>
      </c>
      <c r="K1772" s="51" t="str">
        <f>IF(Inventaires!I1773="","",Inventaires!I1773)</f>
        <v/>
      </c>
      <c r="L1772" s="37" t="str">
        <f t="shared" si="167"/>
        <v/>
      </c>
    </row>
    <row r="1773" spans="1:12" x14ac:dyDescent="0.3">
      <c r="A1773" s="53" t="str">
        <f t="shared" ca="1" si="165"/>
        <v/>
      </c>
      <c r="B1773" s="54" t="str">
        <f t="shared" ca="1" si="166"/>
        <v/>
      </c>
      <c r="D1773" s="52" t="str">
        <f>IF(Inventaires!H1774="","",Inventaires!H1774)</f>
        <v/>
      </c>
      <c r="E1773" s="37" t="str">
        <f t="shared" si="162"/>
        <v/>
      </c>
      <c r="F1773" s="37" t="str">
        <f>IF(OR(Inventaires!H1774="",Rapport!A$2&lt;&gt;Inventaires!H1774),"",Inventaires!I1774)</f>
        <v/>
      </c>
      <c r="G1773" s="37" t="str">
        <f t="shared" si="163"/>
        <v/>
      </c>
      <c r="H1773" s="37" t="str">
        <f>IF(OR(F1773&lt;&gt;Rapport!$C$1,F1773=""),"",ROW())</f>
        <v/>
      </c>
      <c r="I1773" s="52" t="str">
        <f ca="1">IF(COUNTIF($I$3:I1772,F1773)&lt;1,F1773,"")</f>
        <v/>
      </c>
      <c r="J1773" s="37" t="str">
        <f t="shared" ca="1" si="164"/>
        <v/>
      </c>
      <c r="K1773" s="51" t="str">
        <f>IF(Inventaires!I1774="","",Inventaires!I1774)</f>
        <v/>
      </c>
      <c r="L1773" s="37" t="str">
        <f t="shared" si="167"/>
        <v/>
      </c>
    </row>
    <row r="1774" spans="1:12" x14ac:dyDescent="0.3">
      <c r="A1774" s="53" t="str">
        <f t="shared" ca="1" si="165"/>
        <v/>
      </c>
      <c r="B1774" s="54" t="str">
        <f t="shared" ca="1" si="166"/>
        <v/>
      </c>
      <c r="D1774" s="52" t="str">
        <f>IF(Inventaires!H1775="","",Inventaires!H1775)</f>
        <v/>
      </c>
      <c r="E1774" s="37" t="str">
        <f t="shared" si="162"/>
        <v/>
      </c>
      <c r="F1774" s="37" t="str">
        <f>IF(OR(Inventaires!H1775="",Rapport!A$2&lt;&gt;Inventaires!H1775),"",Inventaires!I1775)</f>
        <v/>
      </c>
      <c r="G1774" s="37" t="str">
        <f t="shared" si="163"/>
        <v/>
      </c>
      <c r="H1774" s="37" t="str">
        <f>IF(OR(F1774&lt;&gt;Rapport!$C$1,F1774=""),"",ROW())</f>
        <v/>
      </c>
      <c r="I1774" s="52" t="str">
        <f ca="1">IF(COUNTIF($I$3:I1773,F1774)&lt;1,F1774,"")</f>
        <v/>
      </c>
      <c r="J1774" s="37" t="str">
        <f t="shared" ca="1" si="164"/>
        <v/>
      </c>
      <c r="K1774" s="51" t="str">
        <f>IF(Inventaires!I1775="","",Inventaires!I1775)</f>
        <v/>
      </c>
      <c r="L1774" s="37" t="str">
        <f t="shared" si="167"/>
        <v/>
      </c>
    </row>
    <row r="1775" spans="1:12" x14ac:dyDescent="0.3">
      <c r="A1775" s="53" t="str">
        <f t="shared" ca="1" si="165"/>
        <v/>
      </c>
      <c r="B1775" s="54" t="str">
        <f t="shared" ca="1" si="166"/>
        <v/>
      </c>
      <c r="D1775" s="52" t="str">
        <f>IF(Inventaires!H1776="","",Inventaires!H1776)</f>
        <v/>
      </c>
      <c r="E1775" s="37" t="str">
        <f t="shared" si="162"/>
        <v/>
      </c>
      <c r="F1775" s="37" t="str">
        <f>IF(OR(Inventaires!H1776="",Rapport!A$2&lt;&gt;Inventaires!H1776),"",Inventaires!I1776)</f>
        <v/>
      </c>
      <c r="G1775" s="37" t="str">
        <f t="shared" si="163"/>
        <v/>
      </c>
      <c r="H1775" s="37" t="str">
        <f>IF(OR(F1775&lt;&gt;Rapport!$C$1,F1775=""),"",ROW())</f>
        <v/>
      </c>
      <c r="I1775" s="52" t="str">
        <f ca="1">IF(COUNTIF($I$3:I1774,F1775)&lt;1,F1775,"")</f>
        <v/>
      </c>
      <c r="J1775" s="37" t="str">
        <f t="shared" ca="1" si="164"/>
        <v/>
      </c>
      <c r="K1775" s="51" t="str">
        <f>IF(Inventaires!I1776="","",Inventaires!I1776)</f>
        <v/>
      </c>
      <c r="L1775" s="37" t="str">
        <f t="shared" si="167"/>
        <v/>
      </c>
    </row>
    <row r="1776" spans="1:12" x14ac:dyDescent="0.3">
      <c r="A1776" s="53" t="str">
        <f t="shared" ca="1" si="165"/>
        <v/>
      </c>
      <c r="B1776" s="54" t="str">
        <f t="shared" ca="1" si="166"/>
        <v/>
      </c>
      <c r="D1776" s="52" t="str">
        <f>IF(Inventaires!H1777="","",Inventaires!H1777)</f>
        <v/>
      </c>
      <c r="E1776" s="37" t="str">
        <f t="shared" si="162"/>
        <v/>
      </c>
      <c r="F1776" s="37" t="str">
        <f>IF(OR(Inventaires!H1777="",Rapport!A$2&lt;&gt;Inventaires!H1777),"",Inventaires!I1777)</f>
        <v/>
      </c>
      <c r="G1776" s="37" t="str">
        <f t="shared" si="163"/>
        <v/>
      </c>
      <c r="H1776" s="37" t="str">
        <f>IF(OR(F1776&lt;&gt;Rapport!$C$1,F1776=""),"",ROW())</f>
        <v/>
      </c>
      <c r="I1776" s="52" t="str">
        <f ca="1">IF(COUNTIF($I$3:I1775,F1776)&lt;1,F1776,"")</f>
        <v/>
      </c>
      <c r="J1776" s="37" t="str">
        <f t="shared" ca="1" si="164"/>
        <v/>
      </c>
      <c r="K1776" s="51" t="str">
        <f>IF(Inventaires!I1777="","",Inventaires!I1777)</f>
        <v/>
      </c>
      <c r="L1776" s="37" t="str">
        <f t="shared" si="167"/>
        <v/>
      </c>
    </row>
    <row r="1777" spans="1:12" x14ac:dyDescent="0.3">
      <c r="A1777" s="53" t="str">
        <f t="shared" ca="1" si="165"/>
        <v/>
      </c>
      <c r="B1777" s="54" t="str">
        <f t="shared" ca="1" si="166"/>
        <v/>
      </c>
      <c r="D1777" s="52" t="str">
        <f>IF(Inventaires!H1778="","",Inventaires!H1778)</f>
        <v/>
      </c>
      <c r="E1777" s="37" t="str">
        <f t="shared" si="162"/>
        <v/>
      </c>
      <c r="F1777" s="37" t="str">
        <f>IF(OR(Inventaires!H1778="",Rapport!A$2&lt;&gt;Inventaires!H1778),"",Inventaires!I1778)</f>
        <v/>
      </c>
      <c r="G1777" s="37" t="str">
        <f t="shared" si="163"/>
        <v/>
      </c>
      <c r="H1777" s="37" t="str">
        <f>IF(OR(F1777&lt;&gt;Rapport!$C$1,F1777=""),"",ROW())</f>
        <v/>
      </c>
      <c r="I1777" s="52" t="str">
        <f ca="1">IF(COUNTIF($I$3:I1776,F1777)&lt;1,F1777,"")</f>
        <v/>
      </c>
      <c r="J1777" s="37" t="str">
        <f t="shared" ca="1" si="164"/>
        <v/>
      </c>
      <c r="K1777" s="51" t="str">
        <f>IF(Inventaires!I1778="","",Inventaires!I1778)</f>
        <v/>
      </c>
      <c r="L1777" s="37" t="str">
        <f t="shared" si="167"/>
        <v/>
      </c>
    </row>
    <row r="1778" spans="1:12" x14ac:dyDescent="0.3">
      <c r="A1778" s="53" t="str">
        <f t="shared" ca="1" si="165"/>
        <v/>
      </c>
      <c r="B1778" s="54" t="str">
        <f t="shared" ca="1" si="166"/>
        <v/>
      </c>
      <c r="D1778" s="52" t="str">
        <f>IF(Inventaires!H1779="","",Inventaires!H1779)</f>
        <v/>
      </c>
      <c r="E1778" s="37" t="str">
        <f t="shared" si="162"/>
        <v/>
      </c>
      <c r="F1778" s="37" t="str">
        <f>IF(OR(Inventaires!H1779="",Rapport!A$2&lt;&gt;Inventaires!H1779),"",Inventaires!I1779)</f>
        <v/>
      </c>
      <c r="G1778" s="37" t="str">
        <f t="shared" si="163"/>
        <v/>
      </c>
      <c r="H1778" s="37" t="str">
        <f>IF(OR(F1778&lt;&gt;Rapport!$C$1,F1778=""),"",ROW())</f>
        <v/>
      </c>
      <c r="I1778" s="52" t="str">
        <f ca="1">IF(COUNTIF($I$3:I1777,F1778)&lt;1,F1778,"")</f>
        <v/>
      </c>
      <c r="J1778" s="37" t="str">
        <f t="shared" ca="1" si="164"/>
        <v/>
      </c>
      <c r="K1778" s="51" t="str">
        <f>IF(Inventaires!I1779="","",Inventaires!I1779)</f>
        <v/>
      </c>
      <c r="L1778" s="37" t="str">
        <f t="shared" si="167"/>
        <v/>
      </c>
    </row>
    <row r="1779" spans="1:12" x14ac:dyDescent="0.3">
      <c r="A1779" s="53" t="str">
        <f t="shared" ca="1" si="165"/>
        <v/>
      </c>
      <c r="B1779" s="54" t="str">
        <f t="shared" ca="1" si="166"/>
        <v/>
      </c>
      <c r="D1779" s="52" t="str">
        <f>IF(Inventaires!H1780="","",Inventaires!H1780)</f>
        <v/>
      </c>
      <c r="E1779" s="37" t="str">
        <f t="shared" si="162"/>
        <v/>
      </c>
      <c r="F1779" s="37" t="str">
        <f>IF(OR(Inventaires!H1780="",Rapport!A$2&lt;&gt;Inventaires!H1780),"",Inventaires!I1780)</f>
        <v/>
      </c>
      <c r="G1779" s="37" t="str">
        <f t="shared" si="163"/>
        <v/>
      </c>
      <c r="H1779" s="37" t="str">
        <f>IF(OR(F1779&lt;&gt;Rapport!$C$1,F1779=""),"",ROW())</f>
        <v/>
      </c>
      <c r="I1779" s="52" t="str">
        <f ca="1">IF(COUNTIF($I$3:I1778,F1779)&lt;1,F1779,"")</f>
        <v/>
      </c>
      <c r="J1779" s="37" t="str">
        <f t="shared" ca="1" si="164"/>
        <v/>
      </c>
      <c r="K1779" s="51" t="str">
        <f>IF(Inventaires!I1780="","",Inventaires!I1780)</f>
        <v/>
      </c>
      <c r="L1779" s="37" t="str">
        <f t="shared" si="167"/>
        <v/>
      </c>
    </row>
    <row r="1780" spans="1:12" x14ac:dyDescent="0.3">
      <c r="A1780" s="53" t="str">
        <f t="shared" ca="1" si="165"/>
        <v/>
      </c>
      <c r="B1780" s="54" t="str">
        <f t="shared" ca="1" si="166"/>
        <v/>
      </c>
      <c r="D1780" s="52" t="str">
        <f>IF(Inventaires!H1781="","",Inventaires!H1781)</f>
        <v/>
      </c>
      <c r="E1780" s="37" t="str">
        <f t="shared" si="162"/>
        <v/>
      </c>
      <c r="F1780" s="37" t="str">
        <f>IF(OR(Inventaires!H1781="",Rapport!A$2&lt;&gt;Inventaires!H1781),"",Inventaires!I1781)</f>
        <v/>
      </c>
      <c r="G1780" s="37" t="str">
        <f t="shared" si="163"/>
        <v/>
      </c>
      <c r="H1780" s="37" t="str">
        <f>IF(OR(F1780&lt;&gt;Rapport!$C$1,F1780=""),"",ROW())</f>
        <v/>
      </c>
      <c r="I1780" s="52" t="str">
        <f ca="1">IF(COUNTIF($I$3:I1779,F1780)&lt;1,F1780,"")</f>
        <v/>
      </c>
      <c r="J1780" s="37" t="str">
        <f t="shared" ca="1" si="164"/>
        <v/>
      </c>
      <c r="K1780" s="51" t="str">
        <f>IF(Inventaires!I1781="","",Inventaires!I1781)</f>
        <v/>
      </c>
      <c r="L1780" s="37" t="str">
        <f t="shared" si="167"/>
        <v/>
      </c>
    </row>
    <row r="1781" spans="1:12" x14ac:dyDescent="0.3">
      <c r="A1781" s="53" t="str">
        <f t="shared" ca="1" si="165"/>
        <v/>
      </c>
      <c r="B1781" s="54" t="str">
        <f t="shared" ca="1" si="166"/>
        <v/>
      </c>
      <c r="D1781" s="52" t="str">
        <f>IF(Inventaires!H1782="","",Inventaires!H1782)</f>
        <v/>
      </c>
      <c r="E1781" s="37" t="str">
        <f t="shared" si="162"/>
        <v/>
      </c>
      <c r="F1781" s="37" t="str">
        <f>IF(OR(Inventaires!H1782="",Rapport!A$2&lt;&gt;Inventaires!H1782),"",Inventaires!I1782)</f>
        <v/>
      </c>
      <c r="G1781" s="37" t="str">
        <f t="shared" si="163"/>
        <v/>
      </c>
      <c r="H1781" s="37" t="str">
        <f>IF(OR(F1781&lt;&gt;Rapport!$C$1,F1781=""),"",ROW())</f>
        <v/>
      </c>
      <c r="I1781" s="52" t="str">
        <f ca="1">IF(COUNTIF($I$3:I1780,F1781)&lt;1,F1781,"")</f>
        <v/>
      </c>
      <c r="J1781" s="37" t="str">
        <f t="shared" ca="1" si="164"/>
        <v/>
      </c>
      <c r="K1781" s="51" t="str">
        <f>IF(Inventaires!I1782="","",Inventaires!I1782)</f>
        <v/>
      </c>
      <c r="L1781" s="37" t="str">
        <f t="shared" si="167"/>
        <v/>
      </c>
    </row>
    <row r="1782" spans="1:12" x14ac:dyDescent="0.3">
      <c r="A1782" s="53" t="str">
        <f t="shared" ca="1" si="165"/>
        <v/>
      </c>
      <c r="B1782" s="54" t="str">
        <f t="shared" ca="1" si="166"/>
        <v/>
      </c>
      <c r="D1782" s="52" t="str">
        <f>IF(Inventaires!H1783="","",Inventaires!H1783)</f>
        <v/>
      </c>
      <c r="E1782" s="37" t="str">
        <f t="shared" si="162"/>
        <v/>
      </c>
      <c r="F1782" s="37" t="str">
        <f>IF(OR(Inventaires!H1783="",Rapport!A$2&lt;&gt;Inventaires!H1783),"",Inventaires!I1783)</f>
        <v/>
      </c>
      <c r="G1782" s="37" t="str">
        <f t="shared" si="163"/>
        <v/>
      </c>
      <c r="H1782" s="37" t="str">
        <f>IF(OR(F1782&lt;&gt;Rapport!$C$1,F1782=""),"",ROW())</f>
        <v/>
      </c>
      <c r="I1782" s="52" t="str">
        <f ca="1">IF(COUNTIF($I$3:I1781,F1782)&lt;1,F1782,"")</f>
        <v/>
      </c>
      <c r="J1782" s="37" t="str">
        <f t="shared" ca="1" si="164"/>
        <v/>
      </c>
      <c r="K1782" s="51" t="str">
        <f>IF(Inventaires!I1783="","",Inventaires!I1783)</f>
        <v/>
      </c>
      <c r="L1782" s="37" t="str">
        <f t="shared" si="167"/>
        <v/>
      </c>
    </row>
    <row r="1783" spans="1:12" x14ac:dyDescent="0.3">
      <c r="A1783" s="53" t="str">
        <f t="shared" ca="1" si="165"/>
        <v/>
      </c>
      <c r="B1783" s="54" t="str">
        <f t="shared" ca="1" si="166"/>
        <v/>
      </c>
      <c r="D1783" s="52" t="str">
        <f>IF(Inventaires!H1784="","",Inventaires!H1784)</f>
        <v/>
      </c>
      <c r="E1783" s="37" t="str">
        <f t="shared" si="162"/>
        <v/>
      </c>
      <c r="F1783" s="37" t="str">
        <f>IF(OR(Inventaires!H1784="",Rapport!A$2&lt;&gt;Inventaires!H1784),"",Inventaires!I1784)</f>
        <v/>
      </c>
      <c r="G1783" s="37" t="str">
        <f t="shared" si="163"/>
        <v/>
      </c>
      <c r="H1783" s="37" t="str">
        <f>IF(OR(F1783&lt;&gt;Rapport!$C$1,F1783=""),"",ROW())</f>
        <v/>
      </c>
      <c r="I1783" s="52" t="str">
        <f ca="1">IF(COUNTIF($I$3:I1782,F1783)&lt;1,F1783,"")</f>
        <v/>
      </c>
      <c r="J1783" s="37" t="str">
        <f t="shared" ca="1" si="164"/>
        <v/>
      </c>
      <c r="K1783" s="51" t="str">
        <f>IF(Inventaires!I1784="","",Inventaires!I1784)</f>
        <v/>
      </c>
      <c r="L1783" s="37" t="str">
        <f t="shared" si="167"/>
        <v/>
      </c>
    </row>
    <row r="1784" spans="1:12" x14ac:dyDescent="0.3">
      <c r="A1784" s="53" t="str">
        <f t="shared" ca="1" si="165"/>
        <v/>
      </c>
      <c r="B1784" s="54" t="str">
        <f t="shared" ca="1" si="166"/>
        <v/>
      </c>
      <c r="D1784" s="52" t="str">
        <f>IF(Inventaires!H1785="","",Inventaires!H1785)</f>
        <v/>
      </c>
      <c r="E1784" s="37" t="str">
        <f t="shared" si="162"/>
        <v/>
      </c>
      <c r="F1784" s="37" t="str">
        <f>IF(OR(Inventaires!H1785="",Rapport!A$2&lt;&gt;Inventaires!H1785),"",Inventaires!I1785)</f>
        <v/>
      </c>
      <c r="G1784" s="37" t="str">
        <f t="shared" si="163"/>
        <v/>
      </c>
      <c r="H1784" s="37" t="str">
        <f>IF(OR(F1784&lt;&gt;Rapport!$C$1,F1784=""),"",ROW())</f>
        <v/>
      </c>
      <c r="I1784" s="52" t="str">
        <f ca="1">IF(COUNTIF($I$3:I1783,F1784)&lt;1,F1784,"")</f>
        <v/>
      </c>
      <c r="J1784" s="37" t="str">
        <f t="shared" ca="1" si="164"/>
        <v/>
      </c>
      <c r="K1784" s="51" t="str">
        <f>IF(Inventaires!I1785="","",Inventaires!I1785)</f>
        <v/>
      </c>
      <c r="L1784" s="37" t="str">
        <f t="shared" si="167"/>
        <v/>
      </c>
    </row>
    <row r="1785" spans="1:12" x14ac:dyDescent="0.3">
      <c r="A1785" s="53" t="str">
        <f t="shared" ca="1" si="165"/>
        <v/>
      </c>
      <c r="B1785" s="54" t="str">
        <f t="shared" ca="1" si="166"/>
        <v/>
      </c>
      <c r="D1785" s="52" t="str">
        <f>IF(Inventaires!H1786="","",Inventaires!H1786)</f>
        <v/>
      </c>
      <c r="E1785" s="37" t="str">
        <f t="shared" si="162"/>
        <v/>
      </c>
      <c r="F1785" s="37" t="str">
        <f>IF(OR(Inventaires!H1786="",Rapport!A$2&lt;&gt;Inventaires!H1786),"",Inventaires!I1786)</f>
        <v/>
      </c>
      <c r="G1785" s="37" t="str">
        <f t="shared" si="163"/>
        <v/>
      </c>
      <c r="H1785" s="37" t="str">
        <f>IF(OR(F1785&lt;&gt;Rapport!$C$1,F1785=""),"",ROW())</f>
        <v/>
      </c>
      <c r="I1785" s="52" t="str">
        <f ca="1">IF(COUNTIF($I$3:I1784,F1785)&lt;1,F1785,"")</f>
        <v/>
      </c>
      <c r="J1785" s="37" t="str">
        <f t="shared" ca="1" si="164"/>
        <v/>
      </c>
      <c r="K1785" s="51" t="str">
        <f>IF(Inventaires!I1786="","",Inventaires!I1786)</f>
        <v/>
      </c>
      <c r="L1785" s="37" t="str">
        <f t="shared" si="167"/>
        <v/>
      </c>
    </row>
    <row r="1786" spans="1:12" x14ac:dyDescent="0.3">
      <c r="A1786" s="53" t="str">
        <f t="shared" ca="1" si="165"/>
        <v/>
      </c>
      <c r="B1786" s="54" t="str">
        <f t="shared" ca="1" si="166"/>
        <v/>
      </c>
      <c r="D1786" s="52" t="str">
        <f>IF(Inventaires!H1787="","",Inventaires!H1787)</f>
        <v/>
      </c>
      <c r="E1786" s="37" t="str">
        <f t="shared" si="162"/>
        <v/>
      </c>
      <c r="F1786" s="37" t="str">
        <f>IF(OR(Inventaires!H1787="",Rapport!A$2&lt;&gt;Inventaires!H1787),"",Inventaires!I1787)</f>
        <v/>
      </c>
      <c r="G1786" s="37" t="str">
        <f t="shared" si="163"/>
        <v/>
      </c>
      <c r="H1786" s="37" t="str">
        <f>IF(OR(F1786&lt;&gt;Rapport!$C$1,F1786=""),"",ROW())</f>
        <v/>
      </c>
      <c r="I1786" s="52" t="str">
        <f ca="1">IF(COUNTIF($I$3:I1785,F1786)&lt;1,F1786,"")</f>
        <v/>
      </c>
      <c r="J1786" s="37" t="str">
        <f t="shared" ca="1" si="164"/>
        <v/>
      </c>
      <c r="K1786" s="51" t="str">
        <f>IF(Inventaires!I1787="","",Inventaires!I1787)</f>
        <v/>
      </c>
      <c r="L1786" s="37" t="str">
        <f t="shared" si="167"/>
        <v/>
      </c>
    </row>
    <row r="1787" spans="1:12" x14ac:dyDescent="0.3">
      <c r="A1787" s="53" t="str">
        <f t="shared" ca="1" si="165"/>
        <v/>
      </c>
      <c r="B1787" s="54" t="str">
        <f t="shared" ca="1" si="166"/>
        <v/>
      </c>
      <c r="D1787" s="52" t="str">
        <f>IF(Inventaires!H1788="","",Inventaires!H1788)</f>
        <v/>
      </c>
      <c r="E1787" s="37" t="str">
        <f t="shared" si="162"/>
        <v/>
      </c>
      <c r="F1787" s="37" t="str">
        <f>IF(OR(Inventaires!H1788="",Rapport!A$2&lt;&gt;Inventaires!H1788),"",Inventaires!I1788)</f>
        <v/>
      </c>
      <c r="G1787" s="37" t="str">
        <f t="shared" si="163"/>
        <v/>
      </c>
      <c r="H1787" s="37" t="str">
        <f>IF(OR(F1787&lt;&gt;Rapport!$C$1,F1787=""),"",ROW())</f>
        <v/>
      </c>
      <c r="I1787" s="52" t="str">
        <f ca="1">IF(COUNTIF($I$3:I1786,F1787)&lt;1,F1787,"")</f>
        <v/>
      </c>
      <c r="J1787" s="37" t="str">
        <f t="shared" ca="1" si="164"/>
        <v/>
      </c>
      <c r="K1787" s="51" t="str">
        <f>IF(Inventaires!I1788="","",Inventaires!I1788)</f>
        <v/>
      </c>
      <c r="L1787" s="37" t="str">
        <f t="shared" si="167"/>
        <v/>
      </c>
    </row>
    <row r="1788" spans="1:12" x14ac:dyDescent="0.3">
      <c r="A1788" s="53" t="str">
        <f t="shared" ca="1" si="165"/>
        <v/>
      </c>
      <c r="B1788" s="54" t="str">
        <f t="shared" ca="1" si="166"/>
        <v/>
      </c>
      <c r="D1788" s="52" t="str">
        <f>IF(Inventaires!H1789="","",Inventaires!H1789)</f>
        <v/>
      </c>
      <c r="E1788" s="37" t="str">
        <f t="shared" si="162"/>
        <v/>
      </c>
      <c r="F1788" s="37" t="str">
        <f>IF(OR(Inventaires!H1789="",Rapport!A$2&lt;&gt;Inventaires!H1789),"",Inventaires!I1789)</f>
        <v/>
      </c>
      <c r="G1788" s="37" t="str">
        <f t="shared" si="163"/>
        <v/>
      </c>
      <c r="H1788" s="37" t="str">
        <f>IF(OR(F1788&lt;&gt;Rapport!$C$1,F1788=""),"",ROW())</f>
        <v/>
      </c>
      <c r="I1788" s="52" t="str">
        <f ca="1">IF(COUNTIF($I$3:I1787,F1788)&lt;1,F1788,"")</f>
        <v/>
      </c>
      <c r="J1788" s="37" t="str">
        <f t="shared" ca="1" si="164"/>
        <v/>
      </c>
      <c r="K1788" s="51" t="str">
        <f>IF(Inventaires!I1789="","",Inventaires!I1789)</f>
        <v/>
      </c>
      <c r="L1788" s="37" t="str">
        <f t="shared" si="167"/>
        <v/>
      </c>
    </row>
    <row r="1789" spans="1:12" x14ac:dyDescent="0.3">
      <c r="A1789" s="53" t="str">
        <f t="shared" ca="1" si="165"/>
        <v/>
      </c>
      <c r="B1789" s="54" t="str">
        <f t="shared" ca="1" si="166"/>
        <v/>
      </c>
      <c r="D1789" s="52" t="str">
        <f>IF(Inventaires!H1790="","",Inventaires!H1790)</f>
        <v/>
      </c>
      <c r="E1789" s="37" t="str">
        <f t="shared" si="162"/>
        <v/>
      </c>
      <c r="F1789" s="37" t="str">
        <f>IF(OR(Inventaires!H1790="",Rapport!A$2&lt;&gt;Inventaires!H1790),"",Inventaires!I1790)</f>
        <v/>
      </c>
      <c r="G1789" s="37" t="str">
        <f t="shared" si="163"/>
        <v/>
      </c>
      <c r="H1789" s="37" t="str">
        <f>IF(OR(F1789&lt;&gt;Rapport!$C$1,F1789=""),"",ROW())</f>
        <v/>
      </c>
      <c r="I1789" s="52" t="str">
        <f ca="1">IF(COUNTIF($I$3:I1788,F1789)&lt;1,F1789,"")</f>
        <v/>
      </c>
      <c r="J1789" s="37" t="str">
        <f t="shared" ca="1" si="164"/>
        <v/>
      </c>
      <c r="K1789" s="51" t="str">
        <f>IF(Inventaires!I1790="","",Inventaires!I1790)</f>
        <v/>
      </c>
      <c r="L1789" s="37" t="str">
        <f t="shared" si="167"/>
        <v/>
      </c>
    </row>
    <row r="1790" spans="1:12" x14ac:dyDescent="0.3">
      <c r="A1790" s="53" t="str">
        <f t="shared" ca="1" si="165"/>
        <v/>
      </c>
      <c r="B1790" s="54" t="str">
        <f t="shared" ca="1" si="166"/>
        <v/>
      </c>
      <c r="D1790" s="52" t="str">
        <f>IF(Inventaires!H1791="","",Inventaires!H1791)</f>
        <v/>
      </c>
      <c r="E1790" s="37" t="str">
        <f t="shared" si="162"/>
        <v/>
      </c>
      <c r="F1790" s="37" t="str">
        <f>IF(OR(Inventaires!H1791="",Rapport!A$2&lt;&gt;Inventaires!H1791),"",Inventaires!I1791)</f>
        <v/>
      </c>
      <c r="G1790" s="37" t="str">
        <f t="shared" si="163"/>
        <v/>
      </c>
      <c r="H1790" s="37" t="str">
        <f>IF(OR(F1790&lt;&gt;Rapport!$C$1,F1790=""),"",ROW())</f>
        <v/>
      </c>
      <c r="I1790" s="52" t="str">
        <f ca="1">IF(COUNTIF($I$3:I1789,F1790)&lt;1,F1790,"")</f>
        <v/>
      </c>
      <c r="J1790" s="37" t="str">
        <f t="shared" ca="1" si="164"/>
        <v/>
      </c>
      <c r="K1790" s="51" t="str">
        <f>IF(Inventaires!I1791="","",Inventaires!I1791)</f>
        <v/>
      </c>
      <c r="L1790" s="37" t="str">
        <f t="shared" si="167"/>
        <v/>
      </c>
    </row>
    <row r="1791" spans="1:12" x14ac:dyDescent="0.3">
      <c r="A1791" s="53" t="str">
        <f t="shared" ca="1" si="165"/>
        <v/>
      </c>
      <c r="B1791" s="54" t="str">
        <f t="shared" ca="1" si="166"/>
        <v/>
      </c>
      <c r="D1791" s="52" t="str">
        <f>IF(Inventaires!H1792="","",Inventaires!H1792)</f>
        <v/>
      </c>
      <c r="E1791" s="37" t="str">
        <f t="shared" si="162"/>
        <v/>
      </c>
      <c r="F1791" s="37" t="str">
        <f>IF(OR(Inventaires!H1792="",Rapport!A$2&lt;&gt;Inventaires!H1792),"",Inventaires!I1792)</f>
        <v/>
      </c>
      <c r="G1791" s="37" t="str">
        <f t="shared" si="163"/>
        <v/>
      </c>
      <c r="H1791" s="37" t="str">
        <f>IF(OR(F1791&lt;&gt;Rapport!$C$1,F1791=""),"",ROW())</f>
        <v/>
      </c>
      <c r="I1791" s="52" t="str">
        <f ca="1">IF(COUNTIF($I$3:I1790,F1791)&lt;1,F1791,"")</f>
        <v/>
      </c>
      <c r="J1791" s="37" t="str">
        <f t="shared" ca="1" si="164"/>
        <v/>
      </c>
      <c r="K1791" s="51" t="str">
        <f>IF(Inventaires!I1792="","",Inventaires!I1792)</f>
        <v/>
      </c>
      <c r="L1791" s="37" t="str">
        <f t="shared" si="167"/>
        <v/>
      </c>
    </row>
    <row r="1792" spans="1:12" x14ac:dyDescent="0.3">
      <c r="A1792" s="53" t="str">
        <f t="shared" ca="1" si="165"/>
        <v/>
      </c>
      <c r="B1792" s="54" t="str">
        <f t="shared" ca="1" si="166"/>
        <v/>
      </c>
      <c r="D1792" s="52" t="str">
        <f>IF(Inventaires!H1793="","",Inventaires!H1793)</f>
        <v/>
      </c>
      <c r="E1792" s="37" t="str">
        <f t="shared" si="162"/>
        <v/>
      </c>
      <c r="F1792" s="37" t="str">
        <f>IF(OR(Inventaires!H1793="",Rapport!A$2&lt;&gt;Inventaires!H1793),"",Inventaires!I1793)</f>
        <v/>
      </c>
      <c r="G1792" s="37" t="str">
        <f t="shared" si="163"/>
        <v/>
      </c>
      <c r="H1792" s="37" t="str">
        <f>IF(OR(F1792&lt;&gt;Rapport!$C$1,F1792=""),"",ROW())</f>
        <v/>
      </c>
      <c r="I1792" s="52" t="str">
        <f ca="1">IF(COUNTIF($I$3:I1791,F1792)&lt;1,F1792,"")</f>
        <v/>
      </c>
      <c r="J1792" s="37" t="str">
        <f t="shared" ca="1" si="164"/>
        <v/>
      </c>
      <c r="K1792" s="51" t="str">
        <f>IF(Inventaires!I1793="","",Inventaires!I1793)</f>
        <v/>
      </c>
      <c r="L1792" s="37" t="str">
        <f t="shared" si="167"/>
        <v/>
      </c>
    </row>
    <row r="1793" spans="1:12" x14ac:dyDescent="0.3">
      <c r="A1793" s="53" t="str">
        <f t="shared" ca="1" si="165"/>
        <v/>
      </c>
      <c r="B1793" s="54" t="str">
        <f t="shared" ca="1" si="166"/>
        <v/>
      </c>
      <c r="D1793" s="52" t="str">
        <f>IF(Inventaires!H1794="","",Inventaires!H1794)</f>
        <v/>
      </c>
      <c r="E1793" s="37" t="str">
        <f t="shared" si="162"/>
        <v/>
      </c>
      <c r="F1793" s="37" t="str">
        <f>IF(OR(Inventaires!H1794="",Rapport!A$2&lt;&gt;Inventaires!H1794),"",Inventaires!I1794)</f>
        <v/>
      </c>
      <c r="G1793" s="37" t="str">
        <f t="shared" si="163"/>
        <v/>
      </c>
      <c r="H1793" s="37" t="str">
        <f>IF(OR(F1793&lt;&gt;Rapport!$C$1,F1793=""),"",ROW())</f>
        <v/>
      </c>
      <c r="I1793" s="52" t="str">
        <f ca="1">IF(COUNTIF($I$3:I1792,F1793)&lt;1,F1793,"")</f>
        <v/>
      </c>
      <c r="J1793" s="37" t="str">
        <f t="shared" ca="1" si="164"/>
        <v/>
      </c>
      <c r="K1793" s="51" t="str">
        <f>IF(Inventaires!I1794="","",Inventaires!I1794)</f>
        <v/>
      </c>
      <c r="L1793" s="37" t="str">
        <f t="shared" si="167"/>
        <v/>
      </c>
    </row>
    <row r="1794" spans="1:12" x14ac:dyDescent="0.3">
      <c r="A1794" s="53" t="str">
        <f t="shared" ca="1" si="165"/>
        <v/>
      </c>
      <c r="B1794" s="54" t="str">
        <f t="shared" ca="1" si="166"/>
        <v/>
      </c>
      <c r="D1794" s="52" t="str">
        <f>IF(Inventaires!H1795="","",Inventaires!H1795)</f>
        <v/>
      </c>
      <c r="E1794" s="37" t="str">
        <f t="shared" ref="E1794:E1857" si="168">IF(OR(D1794="",D1794=D1795),"",ROW())</f>
        <v/>
      </c>
      <c r="F1794" s="37" t="str">
        <f>IF(OR(Inventaires!H1795="",Rapport!A$2&lt;&gt;Inventaires!H1795),"",Inventaires!I1795)</f>
        <v/>
      </c>
      <c r="G1794" s="37" t="str">
        <f t="shared" ref="G1794:G1857" si="169">IF(F1794="","",ROW())</f>
        <v/>
      </c>
      <c r="H1794" s="37" t="str">
        <f>IF(OR(F1794&lt;&gt;Rapport!$C$1,F1794=""),"",ROW())</f>
        <v/>
      </c>
      <c r="I1794" s="52" t="str">
        <f ca="1">IF(COUNTIF($I$3:I1793,F1794)&lt;1,F1794,"")</f>
        <v/>
      </c>
      <c r="J1794" s="37" t="str">
        <f t="shared" ref="J1794:J1857" ca="1" si="170">IF(OR(I1794=0,I1794&lt;&gt;""),ROW(),"")</f>
        <v/>
      </c>
      <c r="K1794" s="51" t="str">
        <f>IF(Inventaires!I1795="","",Inventaires!I1795)</f>
        <v/>
      </c>
      <c r="L1794" s="37" t="str">
        <f t="shared" si="167"/>
        <v/>
      </c>
    </row>
    <row r="1795" spans="1:12" x14ac:dyDescent="0.3">
      <c r="A1795" s="53" t="str">
        <f t="shared" ref="A1795:A1858" ca="1" si="171">IF(ISERROR(SMALL(E$2:E$2500,ROW()-1)),"",INDIRECT("D"&amp;SMALL(E$2:E$2500,ROW()-1)))</f>
        <v/>
      </c>
      <c r="B1795" s="54" t="str">
        <f t="shared" ref="B1795:B1858" ca="1" si="172">IF(ISERROR(SMALL(L$1:L$2500,ROW()-1)),"",INDIRECT("K"&amp;SMALL(L$1:L$2500,ROW()-1)))</f>
        <v/>
      </c>
      <c r="D1795" s="52" t="str">
        <f>IF(Inventaires!H1796="","",Inventaires!H1796)</f>
        <v/>
      </c>
      <c r="E1795" s="37" t="str">
        <f t="shared" si="168"/>
        <v/>
      </c>
      <c r="F1795" s="37" t="str">
        <f>IF(OR(Inventaires!H1796="",Rapport!A$2&lt;&gt;Inventaires!H1796),"",Inventaires!I1796)</f>
        <v/>
      </c>
      <c r="G1795" s="37" t="str">
        <f t="shared" si="169"/>
        <v/>
      </c>
      <c r="H1795" s="37" t="str">
        <f>IF(OR(F1795&lt;&gt;Rapport!$C$1,F1795=""),"",ROW())</f>
        <v/>
      </c>
      <c r="I1795" s="52" t="str">
        <f ca="1">IF(COUNTIF($I$3:I1794,F1795)&lt;1,F1795,"")</f>
        <v/>
      </c>
      <c r="J1795" s="37" t="str">
        <f t="shared" ca="1" si="170"/>
        <v/>
      </c>
      <c r="K1795" s="51" t="str">
        <f>IF(Inventaires!I1796="","",Inventaires!I1796)</f>
        <v/>
      </c>
      <c r="L1795" s="37" t="str">
        <f t="shared" ref="L1795:L1858" si="173">IF(OR(K1795="",K1795=K1796),"",ROW())</f>
        <v/>
      </c>
    </row>
    <row r="1796" spans="1:12" x14ac:dyDescent="0.3">
      <c r="A1796" s="53" t="str">
        <f t="shared" ca="1" si="171"/>
        <v/>
      </c>
      <c r="B1796" s="54" t="str">
        <f t="shared" ca="1" si="172"/>
        <v/>
      </c>
      <c r="D1796" s="52" t="str">
        <f>IF(Inventaires!H1797="","",Inventaires!H1797)</f>
        <v/>
      </c>
      <c r="E1796" s="37" t="str">
        <f t="shared" si="168"/>
        <v/>
      </c>
      <c r="F1796" s="37" t="str">
        <f>IF(OR(Inventaires!H1797="",Rapport!A$2&lt;&gt;Inventaires!H1797),"",Inventaires!I1797)</f>
        <v/>
      </c>
      <c r="G1796" s="37" t="str">
        <f t="shared" si="169"/>
        <v/>
      </c>
      <c r="H1796" s="37" t="str">
        <f>IF(OR(F1796&lt;&gt;Rapport!$C$1,F1796=""),"",ROW())</f>
        <v/>
      </c>
      <c r="I1796" s="52" t="str">
        <f ca="1">IF(COUNTIF($I$3:I1795,F1796)&lt;1,F1796,"")</f>
        <v/>
      </c>
      <c r="J1796" s="37" t="str">
        <f t="shared" ca="1" si="170"/>
        <v/>
      </c>
      <c r="K1796" s="51" t="str">
        <f>IF(Inventaires!I1797="","",Inventaires!I1797)</f>
        <v/>
      </c>
      <c r="L1796" s="37" t="str">
        <f t="shared" si="173"/>
        <v/>
      </c>
    </row>
    <row r="1797" spans="1:12" x14ac:dyDescent="0.3">
      <c r="A1797" s="53" t="str">
        <f t="shared" ca="1" si="171"/>
        <v/>
      </c>
      <c r="B1797" s="54" t="str">
        <f t="shared" ca="1" si="172"/>
        <v/>
      </c>
      <c r="D1797" s="52" t="str">
        <f>IF(Inventaires!H1798="","",Inventaires!H1798)</f>
        <v/>
      </c>
      <c r="E1797" s="37" t="str">
        <f t="shared" si="168"/>
        <v/>
      </c>
      <c r="F1797" s="37" t="str">
        <f>IF(OR(Inventaires!H1798="",Rapport!A$2&lt;&gt;Inventaires!H1798),"",Inventaires!I1798)</f>
        <v/>
      </c>
      <c r="G1797" s="37" t="str">
        <f t="shared" si="169"/>
        <v/>
      </c>
      <c r="H1797" s="37" t="str">
        <f>IF(OR(F1797&lt;&gt;Rapport!$C$1,F1797=""),"",ROW())</f>
        <v/>
      </c>
      <c r="I1797" s="52" t="str">
        <f ca="1">IF(COUNTIF($I$3:I1796,F1797)&lt;1,F1797,"")</f>
        <v/>
      </c>
      <c r="J1797" s="37" t="str">
        <f t="shared" ca="1" si="170"/>
        <v/>
      </c>
      <c r="K1797" s="51" t="str">
        <f>IF(Inventaires!I1798="","",Inventaires!I1798)</f>
        <v/>
      </c>
      <c r="L1797" s="37" t="str">
        <f t="shared" si="173"/>
        <v/>
      </c>
    </row>
    <row r="1798" spans="1:12" x14ac:dyDescent="0.3">
      <c r="A1798" s="53" t="str">
        <f t="shared" ca="1" si="171"/>
        <v/>
      </c>
      <c r="B1798" s="54" t="str">
        <f t="shared" ca="1" si="172"/>
        <v/>
      </c>
      <c r="D1798" s="52" t="str">
        <f>IF(Inventaires!H1799="","",Inventaires!H1799)</f>
        <v/>
      </c>
      <c r="E1798" s="37" t="str">
        <f t="shared" si="168"/>
        <v/>
      </c>
      <c r="F1798" s="37" t="str">
        <f>IF(OR(Inventaires!H1799="",Rapport!A$2&lt;&gt;Inventaires!H1799),"",Inventaires!I1799)</f>
        <v/>
      </c>
      <c r="G1798" s="37" t="str">
        <f t="shared" si="169"/>
        <v/>
      </c>
      <c r="H1798" s="37" t="str">
        <f>IF(OR(F1798&lt;&gt;Rapport!$C$1,F1798=""),"",ROW())</f>
        <v/>
      </c>
      <c r="I1798" s="52" t="str">
        <f ca="1">IF(COUNTIF($I$3:I1797,F1798)&lt;1,F1798,"")</f>
        <v/>
      </c>
      <c r="J1798" s="37" t="str">
        <f t="shared" ca="1" si="170"/>
        <v/>
      </c>
      <c r="K1798" s="51" t="str">
        <f>IF(Inventaires!I1799="","",Inventaires!I1799)</f>
        <v/>
      </c>
      <c r="L1798" s="37" t="str">
        <f t="shared" si="173"/>
        <v/>
      </c>
    </row>
    <row r="1799" spans="1:12" x14ac:dyDescent="0.3">
      <c r="A1799" s="53" t="str">
        <f t="shared" ca="1" si="171"/>
        <v/>
      </c>
      <c r="B1799" s="54" t="str">
        <f t="shared" ca="1" si="172"/>
        <v/>
      </c>
      <c r="D1799" s="52" t="str">
        <f>IF(Inventaires!H1800="","",Inventaires!H1800)</f>
        <v/>
      </c>
      <c r="E1799" s="37" t="str">
        <f t="shared" si="168"/>
        <v/>
      </c>
      <c r="F1799" s="37" t="str">
        <f>IF(OR(Inventaires!H1800="",Rapport!A$2&lt;&gt;Inventaires!H1800),"",Inventaires!I1800)</f>
        <v/>
      </c>
      <c r="G1799" s="37" t="str">
        <f t="shared" si="169"/>
        <v/>
      </c>
      <c r="H1799" s="37" t="str">
        <f>IF(OR(F1799&lt;&gt;Rapport!$C$1,F1799=""),"",ROW())</f>
        <v/>
      </c>
      <c r="I1799" s="52" t="str">
        <f ca="1">IF(COUNTIF($I$3:I1798,F1799)&lt;1,F1799,"")</f>
        <v/>
      </c>
      <c r="J1799" s="37" t="str">
        <f t="shared" ca="1" si="170"/>
        <v/>
      </c>
      <c r="K1799" s="51" t="str">
        <f>IF(Inventaires!I1800="","",Inventaires!I1800)</f>
        <v/>
      </c>
      <c r="L1799" s="37" t="str">
        <f t="shared" si="173"/>
        <v/>
      </c>
    </row>
    <row r="1800" spans="1:12" x14ac:dyDescent="0.3">
      <c r="A1800" s="53" t="str">
        <f t="shared" ca="1" si="171"/>
        <v/>
      </c>
      <c r="B1800" s="54" t="str">
        <f t="shared" ca="1" si="172"/>
        <v/>
      </c>
      <c r="D1800" s="52" t="str">
        <f>IF(Inventaires!H1801="","",Inventaires!H1801)</f>
        <v/>
      </c>
      <c r="E1800" s="37" t="str">
        <f t="shared" si="168"/>
        <v/>
      </c>
      <c r="F1800" s="37" t="str">
        <f>IF(OR(Inventaires!H1801="",Rapport!A$2&lt;&gt;Inventaires!H1801),"",Inventaires!I1801)</f>
        <v/>
      </c>
      <c r="G1800" s="37" t="str">
        <f t="shared" si="169"/>
        <v/>
      </c>
      <c r="H1800" s="37" t="str">
        <f>IF(OR(F1800&lt;&gt;Rapport!$C$1,F1800=""),"",ROW())</f>
        <v/>
      </c>
      <c r="I1800" s="52" t="str">
        <f ca="1">IF(COUNTIF($I$3:I1799,F1800)&lt;1,F1800,"")</f>
        <v/>
      </c>
      <c r="J1800" s="37" t="str">
        <f t="shared" ca="1" si="170"/>
        <v/>
      </c>
      <c r="K1800" s="51" t="str">
        <f>IF(Inventaires!I1801="","",Inventaires!I1801)</f>
        <v/>
      </c>
      <c r="L1800" s="37" t="str">
        <f t="shared" si="173"/>
        <v/>
      </c>
    </row>
    <row r="1801" spans="1:12" x14ac:dyDescent="0.3">
      <c r="A1801" s="53" t="str">
        <f t="shared" ca="1" si="171"/>
        <v/>
      </c>
      <c r="B1801" s="54" t="str">
        <f t="shared" ca="1" si="172"/>
        <v/>
      </c>
      <c r="D1801" s="52" t="str">
        <f>IF(Inventaires!H1802="","",Inventaires!H1802)</f>
        <v/>
      </c>
      <c r="E1801" s="37" t="str">
        <f t="shared" si="168"/>
        <v/>
      </c>
      <c r="F1801" s="37" t="str">
        <f>IF(OR(Inventaires!H1802="",Rapport!A$2&lt;&gt;Inventaires!H1802),"",Inventaires!I1802)</f>
        <v/>
      </c>
      <c r="G1801" s="37" t="str">
        <f t="shared" si="169"/>
        <v/>
      </c>
      <c r="H1801" s="37" t="str">
        <f>IF(OR(F1801&lt;&gt;Rapport!$C$1,F1801=""),"",ROW())</f>
        <v/>
      </c>
      <c r="I1801" s="52" t="str">
        <f ca="1">IF(COUNTIF($I$3:I1800,F1801)&lt;1,F1801,"")</f>
        <v/>
      </c>
      <c r="J1801" s="37" t="str">
        <f t="shared" ca="1" si="170"/>
        <v/>
      </c>
      <c r="K1801" s="51" t="str">
        <f>IF(Inventaires!I1802="","",Inventaires!I1802)</f>
        <v/>
      </c>
      <c r="L1801" s="37" t="str">
        <f t="shared" si="173"/>
        <v/>
      </c>
    </row>
    <row r="1802" spans="1:12" x14ac:dyDescent="0.3">
      <c r="A1802" s="53" t="str">
        <f t="shared" ca="1" si="171"/>
        <v/>
      </c>
      <c r="B1802" s="54" t="str">
        <f t="shared" ca="1" si="172"/>
        <v/>
      </c>
      <c r="D1802" s="52" t="str">
        <f>IF(Inventaires!H1803="","",Inventaires!H1803)</f>
        <v/>
      </c>
      <c r="E1802" s="37" t="str">
        <f t="shared" si="168"/>
        <v/>
      </c>
      <c r="F1802" s="37" t="str">
        <f>IF(OR(Inventaires!H1803="",Rapport!A$2&lt;&gt;Inventaires!H1803),"",Inventaires!I1803)</f>
        <v/>
      </c>
      <c r="G1802" s="37" t="str">
        <f t="shared" si="169"/>
        <v/>
      </c>
      <c r="H1802" s="37" t="str">
        <f>IF(OR(F1802&lt;&gt;Rapport!$C$1,F1802=""),"",ROW())</f>
        <v/>
      </c>
      <c r="I1802" s="52" t="str">
        <f ca="1">IF(COUNTIF($I$3:I1801,F1802)&lt;1,F1802,"")</f>
        <v/>
      </c>
      <c r="J1802" s="37" t="str">
        <f t="shared" ca="1" si="170"/>
        <v/>
      </c>
      <c r="K1802" s="51" t="str">
        <f>IF(Inventaires!I1803="","",Inventaires!I1803)</f>
        <v/>
      </c>
      <c r="L1802" s="37" t="str">
        <f t="shared" si="173"/>
        <v/>
      </c>
    </row>
    <row r="1803" spans="1:12" x14ac:dyDescent="0.3">
      <c r="A1803" s="53" t="str">
        <f t="shared" ca="1" si="171"/>
        <v/>
      </c>
      <c r="B1803" s="54" t="str">
        <f t="shared" ca="1" si="172"/>
        <v/>
      </c>
      <c r="D1803" s="52" t="str">
        <f>IF(Inventaires!H1804="","",Inventaires!H1804)</f>
        <v/>
      </c>
      <c r="E1803" s="37" t="str">
        <f t="shared" si="168"/>
        <v/>
      </c>
      <c r="F1803" s="37" t="str">
        <f>IF(OR(Inventaires!H1804="",Rapport!A$2&lt;&gt;Inventaires!H1804),"",Inventaires!I1804)</f>
        <v/>
      </c>
      <c r="G1803" s="37" t="str">
        <f t="shared" si="169"/>
        <v/>
      </c>
      <c r="H1803" s="37" t="str">
        <f>IF(OR(F1803&lt;&gt;Rapport!$C$1,F1803=""),"",ROW())</f>
        <v/>
      </c>
      <c r="I1803" s="52" t="str">
        <f ca="1">IF(COUNTIF($I$3:I1802,F1803)&lt;1,F1803,"")</f>
        <v/>
      </c>
      <c r="J1803" s="37" t="str">
        <f t="shared" ca="1" si="170"/>
        <v/>
      </c>
      <c r="K1803" s="51" t="str">
        <f>IF(Inventaires!I1804="","",Inventaires!I1804)</f>
        <v/>
      </c>
      <c r="L1803" s="37" t="str">
        <f t="shared" si="173"/>
        <v/>
      </c>
    </row>
    <row r="1804" spans="1:12" x14ac:dyDescent="0.3">
      <c r="A1804" s="53" t="str">
        <f t="shared" ca="1" si="171"/>
        <v/>
      </c>
      <c r="B1804" s="54" t="str">
        <f t="shared" ca="1" si="172"/>
        <v/>
      </c>
      <c r="D1804" s="52" t="str">
        <f>IF(Inventaires!H1805="","",Inventaires!H1805)</f>
        <v/>
      </c>
      <c r="E1804" s="37" t="str">
        <f t="shared" si="168"/>
        <v/>
      </c>
      <c r="F1804" s="37" t="str">
        <f>IF(OR(Inventaires!H1805="",Rapport!A$2&lt;&gt;Inventaires!H1805),"",Inventaires!I1805)</f>
        <v/>
      </c>
      <c r="G1804" s="37" t="str">
        <f t="shared" si="169"/>
        <v/>
      </c>
      <c r="H1804" s="37" t="str">
        <f>IF(OR(F1804&lt;&gt;Rapport!$C$1,F1804=""),"",ROW())</f>
        <v/>
      </c>
      <c r="I1804" s="52" t="str">
        <f ca="1">IF(COUNTIF($I$3:I1803,F1804)&lt;1,F1804,"")</f>
        <v/>
      </c>
      <c r="J1804" s="37" t="str">
        <f t="shared" ca="1" si="170"/>
        <v/>
      </c>
      <c r="K1804" s="51" t="str">
        <f>IF(Inventaires!I1805="","",Inventaires!I1805)</f>
        <v/>
      </c>
      <c r="L1804" s="37" t="str">
        <f t="shared" si="173"/>
        <v/>
      </c>
    </row>
    <row r="1805" spans="1:12" x14ac:dyDescent="0.3">
      <c r="A1805" s="53" t="str">
        <f t="shared" ca="1" si="171"/>
        <v/>
      </c>
      <c r="B1805" s="54" t="str">
        <f t="shared" ca="1" si="172"/>
        <v/>
      </c>
      <c r="D1805" s="52" t="str">
        <f>IF(Inventaires!H1806="","",Inventaires!H1806)</f>
        <v/>
      </c>
      <c r="E1805" s="37" t="str">
        <f t="shared" si="168"/>
        <v/>
      </c>
      <c r="F1805" s="37" t="str">
        <f>IF(OR(Inventaires!H1806="",Rapport!A$2&lt;&gt;Inventaires!H1806),"",Inventaires!I1806)</f>
        <v/>
      </c>
      <c r="G1805" s="37" t="str">
        <f t="shared" si="169"/>
        <v/>
      </c>
      <c r="H1805" s="37" t="str">
        <f>IF(OR(F1805&lt;&gt;Rapport!$C$1,F1805=""),"",ROW())</f>
        <v/>
      </c>
      <c r="I1805" s="52" t="str">
        <f ca="1">IF(COUNTIF($I$3:I1804,F1805)&lt;1,F1805,"")</f>
        <v/>
      </c>
      <c r="J1805" s="37" t="str">
        <f t="shared" ca="1" si="170"/>
        <v/>
      </c>
      <c r="K1805" s="51" t="str">
        <f>IF(Inventaires!I1806="","",Inventaires!I1806)</f>
        <v/>
      </c>
      <c r="L1805" s="37" t="str">
        <f t="shared" si="173"/>
        <v/>
      </c>
    </row>
    <row r="1806" spans="1:12" x14ac:dyDescent="0.3">
      <c r="A1806" s="53" t="str">
        <f t="shared" ca="1" si="171"/>
        <v/>
      </c>
      <c r="B1806" s="54" t="str">
        <f t="shared" ca="1" si="172"/>
        <v/>
      </c>
      <c r="D1806" s="52" t="str">
        <f>IF(Inventaires!H1807="","",Inventaires!H1807)</f>
        <v/>
      </c>
      <c r="E1806" s="37" t="str">
        <f t="shared" si="168"/>
        <v/>
      </c>
      <c r="F1806" s="37" t="str">
        <f>IF(OR(Inventaires!H1807="",Rapport!A$2&lt;&gt;Inventaires!H1807),"",Inventaires!I1807)</f>
        <v/>
      </c>
      <c r="G1806" s="37" t="str">
        <f t="shared" si="169"/>
        <v/>
      </c>
      <c r="H1806" s="37" t="str">
        <f>IF(OR(F1806&lt;&gt;Rapport!$C$1,F1806=""),"",ROW())</f>
        <v/>
      </c>
      <c r="I1806" s="52" t="str">
        <f ca="1">IF(COUNTIF($I$3:I1805,F1806)&lt;1,F1806,"")</f>
        <v/>
      </c>
      <c r="J1806" s="37" t="str">
        <f t="shared" ca="1" si="170"/>
        <v/>
      </c>
      <c r="K1806" s="51" t="str">
        <f>IF(Inventaires!I1807="","",Inventaires!I1807)</f>
        <v/>
      </c>
      <c r="L1806" s="37" t="str">
        <f t="shared" si="173"/>
        <v/>
      </c>
    </row>
    <row r="1807" spans="1:12" x14ac:dyDescent="0.3">
      <c r="A1807" s="53" t="str">
        <f t="shared" ca="1" si="171"/>
        <v/>
      </c>
      <c r="B1807" s="54" t="str">
        <f t="shared" ca="1" si="172"/>
        <v/>
      </c>
      <c r="D1807" s="52" t="str">
        <f>IF(Inventaires!H1808="","",Inventaires!H1808)</f>
        <v/>
      </c>
      <c r="E1807" s="37" t="str">
        <f t="shared" si="168"/>
        <v/>
      </c>
      <c r="F1807" s="37" t="str">
        <f>IF(OR(Inventaires!H1808="",Rapport!A$2&lt;&gt;Inventaires!H1808),"",Inventaires!I1808)</f>
        <v/>
      </c>
      <c r="G1807" s="37" t="str">
        <f t="shared" si="169"/>
        <v/>
      </c>
      <c r="H1807" s="37" t="str">
        <f>IF(OR(F1807&lt;&gt;Rapport!$C$1,F1807=""),"",ROW())</f>
        <v/>
      </c>
      <c r="I1807" s="52" t="str">
        <f ca="1">IF(COUNTIF($I$3:I1806,F1807)&lt;1,F1807,"")</f>
        <v/>
      </c>
      <c r="J1807" s="37" t="str">
        <f t="shared" ca="1" si="170"/>
        <v/>
      </c>
      <c r="K1807" s="51" t="str">
        <f>IF(Inventaires!I1808="","",Inventaires!I1808)</f>
        <v/>
      </c>
      <c r="L1807" s="37" t="str">
        <f t="shared" si="173"/>
        <v/>
      </c>
    </row>
    <row r="1808" spans="1:12" x14ac:dyDescent="0.3">
      <c r="A1808" s="53" t="str">
        <f t="shared" ca="1" si="171"/>
        <v/>
      </c>
      <c r="B1808" s="54" t="str">
        <f t="shared" ca="1" si="172"/>
        <v/>
      </c>
      <c r="D1808" s="52" t="str">
        <f>IF(Inventaires!H1809="","",Inventaires!H1809)</f>
        <v/>
      </c>
      <c r="E1808" s="37" t="str">
        <f t="shared" si="168"/>
        <v/>
      </c>
      <c r="F1808" s="37" t="str">
        <f>IF(OR(Inventaires!H1809="",Rapport!A$2&lt;&gt;Inventaires!H1809),"",Inventaires!I1809)</f>
        <v/>
      </c>
      <c r="G1808" s="37" t="str">
        <f t="shared" si="169"/>
        <v/>
      </c>
      <c r="H1808" s="37" t="str">
        <f>IF(OR(F1808&lt;&gt;Rapport!$C$1,F1808=""),"",ROW())</f>
        <v/>
      </c>
      <c r="I1808" s="52" t="str">
        <f ca="1">IF(COUNTIF($I$3:I1807,F1808)&lt;1,F1808,"")</f>
        <v/>
      </c>
      <c r="J1808" s="37" t="str">
        <f t="shared" ca="1" si="170"/>
        <v/>
      </c>
      <c r="K1808" s="51" t="str">
        <f>IF(Inventaires!I1809="","",Inventaires!I1809)</f>
        <v/>
      </c>
      <c r="L1808" s="37" t="str">
        <f t="shared" si="173"/>
        <v/>
      </c>
    </row>
    <row r="1809" spans="1:12" x14ac:dyDescent="0.3">
      <c r="A1809" s="53" t="str">
        <f t="shared" ca="1" si="171"/>
        <v/>
      </c>
      <c r="B1809" s="54" t="str">
        <f t="shared" ca="1" si="172"/>
        <v/>
      </c>
      <c r="D1809" s="52" t="str">
        <f>IF(Inventaires!H1810="","",Inventaires!H1810)</f>
        <v/>
      </c>
      <c r="E1809" s="37" t="str">
        <f t="shared" si="168"/>
        <v/>
      </c>
      <c r="F1809" s="37" t="str">
        <f>IF(OR(Inventaires!H1810="",Rapport!A$2&lt;&gt;Inventaires!H1810),"",Inventaires!I1810)</f>
        <v/>
      </c>
      <c r="G1809" s="37" t="str">
        <f t="shared" si="169"/>
        <v/>
      </c>
      <c r="H1809" s="37" t="str">
        <f>IF(OR(F1809&lt;&gt;Rapport!$C$1,F1809=""),"",ROW())</f>
        <v/>
      </c>
      <c r="I1809" s="52" t="str">
        <f ca="1">IF(COUNTIF($I$3:I1808,F1809)&lt;1,F1809,"")</f>
        <v/>
      </c>
      <c r="J1809" s="37" t="str">
        <f t="shared" ca="1" si="170"/>
        <v/>
      </c>
      <c r="K1809" s="51" t="str">
        <f>IF(Inventaires!I1810="","",Inventaires!I1810)</f>
        <v/>
      </c>
      <c r="L1809" s="37" t="str">
        <f t="shared" si="173"/>
        <v/>
      </c>
    </row>
    <row r="1810" spans="1:12" x14ac:dyDescent="0.3">
      <c r="A1810" s="53" t="str">
        <f t="shared" ca="1" si="171"/>
        <v/>
      </c>
      <c r="B1810" s="54" t="str">
        <f t="shared" ca="1" si="172"/>
        <v/>
      </c>
      <c r="D1810" s="52" t="str">
        <f>IF(Inventaires!H1811="","",Inventaires!H1811)</f>
        <v/>
      </c>
      <c r="E1810" s="37" t="str">
        <f t="shared" si="168"/>
        <v/>
      </c>
      <c r="F1810" s="37" t="str">
        <f>IF(OR(Inventaires!H1811="",Rapport!A$2&lt;&gt;Inventaires!H1811),"",Inventaires!I1811)</f>
        <v/>
      </c>
      <c r="G1810" s="37" t="str">
        <f t="shared" si="169"/>
        <v/>
      </c>
      <c r="H1810" s="37" t="str">
        <f>IF(OR(F1810&lt;&gt;Rapport!$C$1,F1810=""),"",ROW())</f>
        <v/>
      </c>
      <c r="I1810" s="52" t="str">
        <f ca="1">IF(COUNTIF($I$3:I1809,F1810)&lt;1,F1810,"")</f>
        <v/>
      </c>
      <c r="J1810" s="37" t="str">
        <f t="shared" ca="1" si="170"/>
        <v/>
      </c>
      <c r="K1810" s="51" t="str">
        <f>IF(Inventaires!I1811="","",Inventaires!I1811)</f>
        <v/>
      </c>
      <c r="L1810" s="37" t="str">
        <f t="shared" si="173"/>
        <v/>
      </c>
    </row>
    <row r="1811" spans="1:12" x14ac:dyDescent="0.3">
      <c r="A1811" s="53" t="str">
        <f t="shared" ca="1" si="171"/>
        <v/>
      </c>
      <c r="B1811" s="54" t="str">
        <f t="shared" ca="1" si="172"/>
        <v/>
      </c>
      <c r="D1811" s="52" t="str">
        <f>IF(Inventaires!H1812="","",Inventaires!H1812)</f>
        <v/>
      </c>
      <c r="E1811" s="37" t="str">
        <f t="shared" si="168"/>
        <v/>
      </c>
      <c r="F1811" s="37" t="str">
        <f>IF(OR(Inventaires!H1812="",Rapport!A$2&lt;&gt;Inventaires!H1812),"",Inventaires!I1812)</f>
        <v/>
      </c>
      <c r="G1811" s="37" t="str">
        <f t="shared" si="169"/>
        <v/>
      </c>
      <c r="H1811" s="37" t="str">
        <f>IF(OR(F1811&lt;&gt;Rapport!$C$1,F1811=""),"",ROW())</f>
        <v/>
      </c>
      <c r="I1811" s="52" t="str">
        <f ca="1">IF(COUNTIF($I$3:I1810,F1811)&lt;1,F1811,"")</f>
        <v/>
      </c>
      <c r="J1811" s="37" t="str">
        <f t="shared" ca="1" si="170"/>
        <v/>
      </c>
      <c r="K1811" s="51" t="str">
        <f>IF(Inventaires!I1812="","",Inventaires!I1812)</f>
        <v/>
      </c>
      <c r="L1811" s="37" t="str">
        <f t="shared" si="173"/>
        <v/>
      </c>
    </row>
    <row r="1812" spans="1:12" x14ac:dyDescent="0.3">
      <c r="A1812" s="53" t="str">
        <f t="shared" ca="1" si="171"/>
        <v/>
      </c>
      <c r="B1812" s="54" t="str">
        <f t="shared" ca="1" si="172"/>
        <v/>
      </c>
      <c r="D1812" s="52" t="str">
        <f>IF(Inventaires!H1813="","",Inventaires!H1813)</f>
        <v/>
      </c>
      <c r="E1812" s="37" t="str">
        <f t="shared" si="168"/>
        <v/>
      </c>
      <c r="F1812" s="37" t="str">
        <f>IF(OR(Inventaires!H1813="",Rapport!A$2&lt;&gt;Inventaires!H1813),"",Inventaires!I1813)</f>
        <v/>
      </c>
      <c r="G1812" s="37" t="str">
        <f t="shared" si="169"/>
        <v/>
      </c>
      <c r="H1812" s="37" t="str">
        <f>IF(OR(F1812&lt;&gt;Rapport!$C$1,F1812=""),"",ROW())</f>
        <v/>
      </c>
      <c r="I1812" s="52" t="str">
        <f ca="1">IF(COUNTIF($I$3:I1811,F1812)&lt;1,F1812,"")</f>
        <v/>
      </c>
      <c r="J1812" s="37" t="str">
        <f t="shared" ca="1" si="170"/>
        <v/>
      </c>
      <c r="K1812" s="51" t="str">
        <f>IF(Inventaires!I1813="","",Inventaires!I1813)</f>
        <v/>
      </c>
      <c r="L1812" s="37" t="str">
        <f t="shared" si="173"/>
        <v/>
      </c>
    </row>
    <row r="1813" spans="1:12" x14ac:dyDescent="0.3">
      <c r="A1813" s="53" t="str">
        <f t="shared" ca="1" si="171"/>
        <v/>
      </c>
      <c r="B1813" s="54" t="str">
        <f t="shared" ca="1" si="172"/>
        <v/>
      </c>
      <c r="D1813" s="52" t="str">
        <f>IF(Inventaires!H1814="","",Inventaires!H1814)</f>
        <v/>
      </c>
      <c r="E1813" s="37" t="str">
        <f t="shared" si="168"/>
        <v/>
      </c>
      <c r="F1813" s="37" t="str">
        <f>IF(OR(Inventaires!H1814="",Rapport!A$2&lt;&gt;Inventaires!H1814),"",Inventaires!I1814)</f>
        <v/>
      </c>
      <c r="G1813" s="37" t="str">
        <f t="shared" si="169"/>
        <v/>
      </c>
      <c r="H1813" s="37" t="str">
        <f>IF(OR(F1813&lt;&gt;Rapport!$C$1,F1813=""),"",ROW())</f>
        <v/>
      </c>
      <c r="I1813" s="52" t="str">
        <f ca="1">IF(COUNTIF($I$3:I1812,F1813)&lt;1,F1813,"")</f>
        <v/>
      </c>
      <c r="J1813" s="37" t="str">
        <f t="shared" ca="1" si="170"/>
        <v/>
      </c>
      <c r="K1813" s="51" t="str">
        <f>IF(Inventaires!I1814="","",Inventaires!I1814)</f>
        <v/>
      </c>
      <c r="L1813" s="37" t="str">
        <f t="shared" si="173"/>
        <v/>
      </c>
    </row>
    <row r="1814" spans="1:12" x14ac:dyDescent="0.3">
      <c r="A1814" s="53" t="str">
        <f t="shared" ca="1" si="171"/>
        <v/>
      </c>
      <c r="B1814" s="54" t="str">
        <f t="shared" ca="1" si="172"/>
        <v/>
      </c>
      <c r="D1814" s="52" t="str">
        <f>IF(Inventaires!H1815="","",Inventaires!H1815)</f>
        <v/>
      </c>
      <c r="E1814" s="37" t="str">
        <f t="shared" si="168"/>
        <v/>
      </c>
      <c r="F1814" s="37" t="str">
        <f>IF(OR(Inventaires!H1815="",Rapport!A$2&lt;&gt;Inventaires!H1815),"",Inventaires!I1815)</f>
        <v/>
      </c>
      <c r="G1814" s="37" t="str">
        <f t="shared" si="169"/>
        <v/>
      </c>
      <c r="H1814" s="37" t="str">
        <f>IF(OR(F1814&lt;&gt;Rapport!$C$1,F1814=""),"",ROW())</f>
        <v/>
      </c>
      <c r="I1814" s="52" t="str">
        <f ca="1">IF(COUNTIF($I$3:I1813,F1814)&lt;1,F1814,"")</f>
        <v/>
      </c>
      <c r="J1814" s="37" t="str">
        <f t="shared" ca="1" si="170"/>
        <v/>
      </c>
      <c r="K1814" s="51" t="str">
        <f>IF(Inventaires!I1815="","",Inventaires!I1815)</f>
        <v/>
      </c>
      <c r="L1814" s="37" t="str">
        <f t="shared" si="173"/>
        <v/>
      </c>
    </row>
    <row r="1815" spans="1:12" x14ac:dyDescent="0.3">
      <c r="A1815" s="53" t="str">
        <f t="shared" ca="1" si="171"/>
        <v/>
      </c>
      <c r="B1815" s="54" t="str">
        <f t="shared" ca="1" si="172"/>
        <v/>
      </c>
      <c r="D1815" s="52" t="str">
        <f>IF(Inventaires!H1816="","",Inventaires!H1816)</f>
        <v/>
      </c>
      <c r="E1815" s="37" t="str">
        <f t="shared" si="168"/>
        <v/>
      </c>
      <c r="F1815" s="37" t="str">
        <f>IF(OR(Inventaires!H1816="",Rapport!A$2&lt;&gt;Inventaires!H1816),"",Inventaires!I1816)</f>
        <v/>
      </c>
      <c r="G1815" s="37" t="str">
        <f t="shared" si="169"/>
        <v/>
      </c>
      <c r="H1815" s="37" t="str">
        <f>IF(OR(F1815&lt;&gt;Rapport!$C$1,F1815=""),"",ROW())</f>
        <v/>
      </c>
      <c r="I1815" s="52" t="str">
        <f ca="1">IF(COUNTIF($I$3:I1814,F1815)&lt;1,F1815,"")</f>
        <v/>
      </c>
      <c r="J1815" s="37" t="str">
        <f t="shared" ca="1" si="170"/>
        <v/>
      </c>
      <c r="K1815" s="51" t="str">
        <f>IF(Inventaires!I1816="","",Inventaires!I1816)</f>
        <v/>
      </c>
      <c r="L1815" s="37" t="str">
        <f t="shared" si="173"/>
        <v/>
      </c>
    </row>
    <row r="1816" spans="1:12" x14ac:dyDescent="0.3">
      <c r="A1816" s="53" t="str">
        <f t="shared" ca="1" si="171"/>
        <v/>
      </c>
      <c r="B1816" s="54" t="str">
        <f t="shared" ca="1" si="172"/>
        <v/>
      </c>
      <c r="D1816" s="52" t="str">
        <f>IF(Inventaires!H1817="","",Inventaires!H1817)</f>
        <v/>
      </c>
      <c r="E1816" s="37" t="str">
        <f t="shared" si="168"/>
        <v/>
      </c>
      <c r="F1816" s="37" t="str">
        <f>IF(OR(Inventaires!H1817="",Rapport!A$2&lt;&gt;Inventaires!H1817),"",Inventaires!I1817)</f>
        <v/>
      </c>
      <c r="G1816" s="37" t="str">
        <f t="shared" si="169"/>
        <v/>
      </c>
      <c r="H1816" s="37" t="str">
        <f>IF(OR(F1816&lt;&gt;Rapport!$C$1,F1816=""),"",ROW())</f>
        <v/>
      </c>
      <c r="I1816" s="52" t="str">
        <f ca="1">IF(COUNTIF($I$3:I1815,F1816)&lt;1,F1816,"")</f>
        <v/>
      </c>
      <c r="J1816" s="37" t="str">
        <f t="shared" ca="1" si="170"/>
        <v/>
      </c>
      <c r="K1816" s="51" t="str">
        <f>IF(Inventaires!I1817="","",Inventaires!I1817)</f>
        <v/>
      </c>
      <c r="L1816" s="37" t="str">
        <f t="shared" si="173"/>
        <v/>
      </c>
    </row>
    <row r="1817" spans="1:12" x14ac:dyDescent="0.3">
      <c r="A1817" s="53" t="str">
        <f t="shared" ca="1" si="171"/>
        <v/>
      </c>
      <c r="B1817" s="54" t="str">
        <f t="shared" ca="1" si="172"/>
        <v/>
      </c>
      <c r="D1817" s="52" t="str">
        <f>IF(Inventaires!H1818="","",Inventaires!H1818)</f>
        <v/>
      </c>
      <c r="E1817" s="37" t="str">
        <f t="shared" si="168"/>
        <v/>
      </c>
      <c r="F1817" s="37" t="str">
        <f>IF(OR(Inventaires!H1818="",Rapport!A$2&lt;&gt;Inventaires!H1818),"",Inventaires!I1818)</f>
        <v/>
      </c>
      <c r="G1817" s="37" t="str">
        <f t="shared" si="169"/>
        <v/>
      </c>
      <c r="H1817" s="37" t="str">
        <f>IF(OR(F1817&lt;&gt;Rapport!$C$1,F1817=""),"",ROW())</f>
        <v/>
      </c>
      <c r="I1817" s="52" t="str">
        <f ca="1">IF(COUNTIF($I$3:I1816,F1817)&lt;1,F1817,"")</f>
        <v/>
      </c>
      <c r="J1817" s="37" t="str">
        <f t="shared" ca="1" si="170"/>
        <v/>
      </c>
      <c r="K1817" s="51" t="str">
        <f>IF(Inventaires!I1818="","",Inventaires!I1818)</f>
        <v/>
      </c>
      <c r="L1817" s="37" t="str">
        <f t="shared" si="173"/>
        <v/>
      </c>
    </row>
    <row r="1818" spans="1:12" x14ac:dyDescent="0.3">
      <c r="A1818" s="53" t="str">
        <f t="shared" ca="1" si="171"/>
        <v/>
      </c>
      <c r="B1818" s="54" t="str">
        <f t="shared" ca="1" si="172"/>
        <v/>
      </c>
      <c r="D1818" s="52" t="str">
        <f>IF(Inventaires!H1819="","",Inventaires!H1819)</f>
        <v/>
      </c>
      <c r="E1818" s="37" t="str">
        <f t="shared" si="168"/>
        <v/>
      </c>
      <c r="F1818" s="37" t="str">
        <f>IF(OR(Inventaires!H1819="",Rapport!A$2&lt;&gt;Inventaires!H1819),"",Inventaires!I1819)</f>
        <v/>
      </c>
      <c r="G1818" s="37" t="str">
        <f t="shared" si="169"/>
        <v/>
      </c>
      <c r="H1818" s="37" t="str">
        <f>IF(OR(F1818&lt;&gt;Rapport!$C$1,F1818=""),"",ROW())</f>
        <v/>
      </c>
      <c r="I1818" s="52" t="str">
        <f ca="1">IF(COUNTIF($I$3:I1817,F1818)&lt;1,F1818,"")</f>
        <v/>
      </c>
      <c r="J1818" s="37" t="str">
        <f t="shared" ca="1" si="170"/>
        <v/>
      </c>
      <c r="K1818" s="51" t="str">
        <f>IF(Inventaires!I1819="","",Inventaires!I1819)</f>
        <v/>
      </c>
      <c r="L1818" s="37" t="str">
        <f t="shared" si="173"/>
        <v/>
      </c>
    </row>
    <row r="1819" spans="1:12" x14ac:dyDescent="0.3">
      <c r="A1819" s="53" t="str">
        <f t="shared" ca="1" si="171"/>
        <v/>
      </c>
      <c r="B1819" s="54" t="str">
        <f t="shared" ca="1" si="172"/>
        <v/>
      </c>
      <c r="D1819" s="52" t="str">
        <f>IF(Inventaires!H1820="","",Inventaires!H1820)</f>
        <v/>
      </c>
      <c r="E1819" s="37" t="str">
        <f t="shared" si="168"/>
        <v/>
      </c>
      <c r="F1819" s="37" t="str">
        <f>IF(OR(Inventaires!H1820="",Rapport!A$2&lt;&gt;Inventaires!H1820),"",Inventaires!I1820)</f>
        <v/>
      </c>
      <c r="G1819" s="37" t="str">
        <f t="shared" si="169"/>
        <v/>
      </c>
      <c r="H1819" s="37" t="str">
        <f>IF(OR(F1819&lt;&gt;Rapport!$C$1,F1819=""),"",ROW())</f>
        <v/>
      </c>
      <c r="I1819" s="52" t="str">
        <f ca="1">IF(COUNTIF($I$3:I1818,F1819)&lt;1,F1819,"")</f>
        <v/>
      </c>
      <c r="J1819" s="37" t="str">
        <f t="shared" ca="1" si="170"/>
        <v/>
      </c>
      <c r="K1819" s="51" t="str">
        <f>IF(Inventaires!I1820="","",Inventaires!I1820)</f>
        <v/>
      </c>
      <c r="L1819" s="37" t="str">
        <f t="shared" si="173"/>
        <v/>
      </c>
    </row>
    <row r="1820" spans="1:12" x14ac:dyDescent="0.3">
      <c r="A1820" s="53" t="str">
        <f t="shared" ca="1" si="171"/>
        <v/>
      </c>
      <c r="B1820" s="54" t="str">
        <f t="shared" ca="1" si="172"/>
        <v/>
      </c>
      <c r="D1820" s="52" t="str">
        <f>IF(Inventaires!H1821="","",Inventaires!H1821)</f>
        <v/>
      </c>
      <c r="E1820" s="37" t="str">
        <f t="shared" si="168"/>
        <v/>
      </c>
      <c r="F1820" s="37" t="str">
        <f>IF(OR(Inventaires!H1821="",Rapport!A$2&lt;&gt;Inventaires!H1821),"",Inventaires!I1821)</f>
        <v/>
      </c>
      <c r="G1820" s="37" t="str">
        <f t="shared" si="169"/>
        <v/>
      </c>
      <c r="H1820" s="37" t="str">
        <f>IF(OR(F1820&lt;&gt;Rapport!$C$1,F1820=""),"",ROW())</f>
        <v/>
      </c>
      <c r="I1820" s="52" t="str">
        <f ca="1">IF(COUNTIF($I$3:I1819,F1820)&lt;1,F1820,"")</f>
        <v/>
      </c>
      <c r="J1820" s="37" t="str">
        <f t="shared" ca="1" si="170"/>
        <v/>
      </c>
      <c r="K1820" s="51" t="str">
        <f>IF(Inventaires!I1821="","",Inventaires!I1821)</f>
        <v/>
      </c>
      <c r="L1820" s="37" t="str">
        <f t="shared" si="173"/>
        <v/>
      </c>
    </row>
    <row r="1821" spans="1:12" x14ac:dyDescent="0.3">
      <c r="A1821" s="53" t="str">
        <f t="shared" ca="1" si="171"/>
        <v/>
      </c>
      <c r="B1821" s="54" t="str">
        <f t="shared" ca="1" si="172"/>
        <v/>
      </c>
      <c r="D1821" s="52" t="str">
        <f>IF(Inventaires!H1822="","",Inventaires!H1822)</f>
        <v/>
      </c>
      <c r="E1821" s="37" t="str">
        <f t="shared" si="168"/>
        <v/>
      </c>
      <c r="F1821" s="37" t="str">
        <f>IF(OR(Inventaires!H1822="",Rapport!A$2&lt;&gt;Inventaires!H1822),"",Inventaires!I1822)</f>
        <v/>
      </c>
      <c r="G1821" s="37" t="str">
        <f t="shared" si="169"/>
        <v/>
      </c>
      <c r="H1821" s="37" t="str">
        <f>IF(OR(F1821&lt;&gt;Rapport!$C$1,F1821=""),"",ROW())</f>
        <v/>
      </c>
      <c r="I1821" s="52" t="str">
        <f ca="1">IF(COUNTIF($I$3:I1820,F1821)&lt;1,F1821,"")</f>
        <v/>
      </c>
      <c r="J1821" s="37" t="str">
        <f t="shared" ca="1" si="170"/>
        <v/>
      </c>
      <c r="K1821" s="51" t="str">
        <f>IF(Inventaires!I1822="","",Inventaires!I1822)</f>
        <v/>
      </c>
      <c r="L1821" s="37" t="str">
        <f t="shared" si="173"/>
        <v/>
      </c>
    </row>
    <row r="1822" spans="1:12" x14ac:dyDescent="0.3">
      <c r="A1822" s="53" t="str">
        <f t="shared" ca="1" si="171"/>
        <v/>
      </c>
      <c r="B1822" s="54" t="str">
        <f t="shared" ca="1" si="172"/>
        <v/>
      </c>
      <c r="D1822" s="52" t="str">
        <f>IF(Inventaires!H1823="","",Inventaires!H1823)</f>
        <v/>
      </c>
      <c r="E1822" s="37" t="str">
        <f t="shared" si="168"/>
        <v/>
      </c>
      <c r="F1822" s="37" t="str">
        <f>IF(OR(Inventaires!H1823="",Rapport!A$2&lt;&gt;Inventaires!H1823),"",Inventaires!I1823)</f>
        <v/>
      </c>
      <c r="G1822" s="37" t="str">
        <f t="shared" si="169"/>
        <v/>
      </c>
      <c r="H1822" s="37" t="str">
        <f>IF(OR(F1822&lt;&gt;Rapport!$C$1,F1822=""),"",ROW())</f>
        <v/>
      </c>
      <c r="I1822" s="52" t="str">
        <f ca="1">IF(COUNTIF($I$3:I1821,F1822)&lt;1,F1822,"")</f>
        <v/>
      </c>
      <c r="J1822" s="37" t="str">
        <f t="shared" ca="1" si="170"/>
        <v/>
      </c>
      <c r="K1822" s="51" t="str">
        <f>IF(Inventaires!I1823="","",Inventaires!I1823)</f>
        <v/>
      </c>
      <c r="L1822" s="37" t="str">
        <f t="shared" si="173"/>
        <v/>
      </c>
    </row>
    <row r="1823" spans="1:12" x14ac:dyDescent="0.3">
      <c r="A1823" s="53" t="str">
        <f t="shared" ca="1" si="171"/>
        <v/>
      </c>
      <c r="B1823" s="54" t="str">
        <f t="shared" ca="1" si="172"/>
        <v/>
      </c>
      <c r="D1823" s="52" t="str">
        <f>IF(Inventaires!H1824="","",Inventaires!H1824)</f>
        <v/>
      </c>
      <c r="E1823" s="37" t="str">
        <f t="shared" si="168"/>
        <v/>
      </c>
      <c r="F1823" s="37" t="str">
        <f>IF(OR(Inventaires!H1824="",Rapport!A$2&lt;&gt;Inventaires!H1824),"",Inventaires!I1824)</f>
        <v/>
      </c>
      <c r="G1823" s="37" t="str">
        <f t="shared" si="169"/>
        <v/>
      </c>
      <c r="H1823" s="37" t="str">
        <f>IF(OR(F1823&lt;&gt;Rapport!$C$1,F1823=""),"",ROW())</f>
        <v/>
      </c>
      <c r="I1823" s="52" t="str">
        <f ca="1">IF(COUNTIF($I$3:I1822,F1823)&lt;1,F1823,"")</f>
        <v/>
      </c>
      <c r="J1823" s="37" t="str">
        <f t="shared" ca="1" si="170"/>
        <v/>
      </c>
      <c r="K1823" s="51" t="str">
        <f>IF(Inventaires!I1824="","",Inventaires!I1824)</f>
        <v/>
      </c>
      <c r="L1823" s="37" t="str">
        <f t="shared" si="173"/>
        <v/>
      </c>
    </row>
    <row r="1824" spans="1:12" x14ac:dyDescent="0.3">
      <c r="A1824" s="53" t="str">
        <f t="shared" ca="1" si="171"/>
        <v/>
      </c>
      <c r="B1824" s="54" t="str">
        <f t="shared" ca="1" si="172"/>
        <v/>
      </c>
      <c r="D1824" s="52" t="str">
        <f>IF(Inventaires!H1825="","",Inventaires!H1825)</f>
        <v/>
      </c>
      <c r="E1824" s="37" t="str">
        <f t="shared" si="168"/>
        <v/>
      </c>
      <c r="F1824" s="37" t="str">
        <f>IF(OR(Inventaires!H1825="",Rapport!A$2&lt;&gt;Inventaires!H1825),"",Inventaires!I1825)</f>
        <v/>
      </c>
      <c r="G1824" s="37" t="str">
        <f t="shared" si="169"/>
        <v/>
      </c>
      <c r="H1824" s="37" t="str">
        <f>IF(OR(F1824&lt;&gt;Rapport!$C$1,F1824=""),"",ROW())</f>
        <v/>
      </c>
      <c r="I1824" s="52" t="str">
        <f ca="1">IF(COUNTIF($I$3:I1823,F1824)&lt;1,F1824,"")</f>
        <v/>
      </c>
      <c r="J1824" s="37" t="str">
        <f t="shared" ca="1" si="170"/>
        <v/>
      </c>
      <c r="K1824" s="51" t="str">
        <f>IF(Inventaires!I1825="","",Inventaires!I1825)</f>
        <v/>
      </c>
      <c r="L1824" s="37" t="str">
        <f t="shared" si="173"/>
        <v/>
      </c>
    </row>
    <row r="1825" spans="1:12" x14ac:dyDescent="0.3">
      <c r="A1825" s="53" t="str">
        <f t="shared" ca="1" si="171"/>
        <v/>
      </c>
      <c r="B1825" s="54" t="str">
        <f t="shared" ca="1" si="172"/>
        <v/>
      </c>
      <c r="D1825" s="52" t="str">
        <f>IF(Inventaires!H1826="","",Inventaires!H1826)</f>
        <v/>
      </c>
      <c r="E1825" s="37" t="str">
        <f t="shared" si="168"/>
        <v/>
      </c>
      <c r="F1825" s="37" t="str">
        <f>IF(OR(Inventaires!H1826="",Rapport!A$2&lt;&gt;Inventaires!H1826),"",Inventaires!I1826)</f>
        <v/>
      </c>
      <c r="G1825" s="37" t="str">
        <f t="shared" si="169"/>
        <v/>
      </c>
      <c r="H1825" s="37" t="str">
        <f>IF(OR(F1825&lt;&gt;Rapport!$C$1,F1825=""),"",ROW())</f>
        <v/>
      </c>
      <c r="I1825" s="52" t="str">
        <f ca="1">IF(COUNTIF($I$3:I1824,F1825)&lt;1,F1825,"")</f>
        <v/>
      </c>
      <c r="J1825" s="37" t="str">
        <f t="shared" ca="1" si="170"/>
        <v/>
      </c>
      <c r="K1825" s="51" t="str">
        <f>IF(Inventaires!I1826="","",Inventaires!I1826)</f>
        <v/>
      </c>
      <c r="L1825" s="37" t="str">
        <f t="shared" si="173"/>
        <v/>
      </c>
    </row>
    <row r="1826" spans="1:12" x14ac:dyDescent="0.3">
      <c r="A1826" s="53" t="str">
        <f t="shared" ca="1" si="171"/>
        <v/>
      </c>
      <c r="B1826" s="54" t="str">
        <f t="shared" ca="1" si="172"/>
        <v/>
      </c>
      <c r="D1826" s="52" t="str">
        <f>IF(Inventaires!H1827="","",Inventaires!H1827)</f>
        <v/>
      </c>
      <c r="E1826" s="37" t="str">
        <f t="shared" si="168"/>
        <v/>
      </c>
      <c r="F1826" s="37" t="str">
        <f>IF(OR(Inventaires!H1827="",Rapport!A$2&lt;&gt;Inventaires!H1827),"",Inventaires!I1827)</f>
        <v/>
      </c>
      <c r="G1826" s="37" t="str">
        <f t="shared" si="169"/>
        <v/>
      </c>
      <c r="H1826" s="37" t="str">
        <f>IF(OR(F1826&lt;&gt;Rapport!$C$1,F1826=""),"",ROW())</f>
        <v/>
      </c>
      <c r="I1826" s="52" t="str">
        <f ca="1">IF(COUNTIF($I$3:I1825,F1826)&lt;1,F1826,"")</f>
        <v/>
      </c>
      <c r="J1826" s="37" t="str">
        <f t="shared" ca="1" si="170"/>
        <v/>
      </c>
      <c r="K1826" s="51" t="str">
        <f>IF(Inventaires!I1827="","",Inventaires!I1827)</f>
        <v/>
      </c>
      <c r="L1826" s="37" t="str">
        <f t="shared" si="173"/>
        <v/>
      </c>
    </row>
    <row r="1827" spans="1:12" x14ac:dyDescent="0.3">
      <c r="A1827" s="53" t="str">
        <f t="shared" ca="1" si="171"/>
        <v/>
      </c>
      <c r="B1827" s="54" t="str">
        <f t="shared" ca="1" si="172"/>
        <v/>
      </c>
      <c r="D1827" s="52" t="str">
        <f>IF(Inventaires!H1828="","",Inventaires!H1828)</f>
        <v/>
      </c>
      <c r="E1827" s="37" t="str">
        <f t="shared" si="168"/>
        <v/>
      </c>
      <c r="F1827" s="37" t="str">
        <f>IF(OR(Inventaires!H1828="",Rapport!A$2&lt;&gt;Inventaires!H1828),"",Inventaires!I1828)</f>
        <v/>
      </c>
      <c r="G1827" s="37" t="str">
        <f t="shared" si="169"/>
        <v/>
      </c>
      <c r="H1827" s="37" t="str">
        <f>IF(OR(F1827&lt;&gt;Rapport!$C$1,F1827=""),"",ROW())</f>
        <v/>
      </c>
      <c r="I1827" s="52" t="str">
        <f ca="1">IF(COUNTIF($I$3:I1826,F1827)&lt;1,F1827,"")</f>
        <v/>
      </c>
      <c r="J1827" s="37" t="str">
        <f t="shared" ca="1" si="170"/>
        <v/>
      </c>
      <c r="K1827" s="51" t="str">
        <f>IF(Inventaires!I1828="","",Inventaires!I1828)</f>
        <v/>
      </c>
      <c r="L1827" s="37" t="str">
        <f t="shared" si="173"/>
        <v/>
      </c>
    </row>
    <row r="1828" spans="1:12" x14ac:dyDescent="0.3">
      <c r="A1828" s="53" t="str">
        <f t="shared" ca="1" si="171"/>
        <v/>
      </c>
      <c r="B1828" s="54" t="str">
        <f t="shared" ca="1" si="172"/>
        <v/>
      </c>
      <c r="D1828" s="52" t="str">
        <f>IF(Inventaires!H1829="","",Inventaires!H1829)</f>
        <v/>
      </c>
      <c r="E1828" s="37" t="str">
        <f t="shared" si="168"/>
        <v/>
      </c>
      <c r="F1828" s="37" t="str">
        <f>IF(OR(Inventaires!H1829="",Rapport!A$2&lt;&gt;Inventaires!H1829),"",Inventaires!I1829)</f>
        <v/>
      </c>
      <c r="G1828" s="37" t="str">
        <f t="shared" si="169"/>
        <v/>
      </c>
      <c r="H1828" s="37" t="str">
        <f>IF(OR(F1828&lt;&gt;Rapport!$C$1,F1828=""),"",ROW())</f>
        <v/>
      </c>
      <c r="I1828" s="52" t="str">
        <f ca="1">IF(COUNTIF($I$3:I1827,F1828)&lt;1,F1828,"")</f>
        <v/>
      </c>
      <c r="J1828" s="37" t="str">
        <f t="shared" ca="1" si="170"/>
        <v/>
      </c>
      <c r="K1828" s="51" t="str">
        <f>IF(Inventaires!I1829="","",Inventaires!I1829)</f>
        <v/>
      </c>
      <c r="L1828" s="37" t="str">
        <f t="shared" si="173"/>
        <v/>
      </c>
    </row>
    <row r="1829" spans="1:12" x14ac:dyDescent="0.3">
      <c r="A1829" s="53" t="str">
        <f t="shared" ca="1" si="171"/>
        <v/>
      </c>
      <c r="B1829" s="54" t="str">
        <f t="shared" ca="1" si="172"/>
        <v/>
      </c>
      <c r="D1829" s="52" t="str">
        <f>IF(Inventaires!H1830="","",Inventaires!H1830)</f>
        <v/>
      </c>
      <c r="E1829" s="37" t="str">
        <f t="shared" si="168"/>
        <v/>
      </c>
      <c r="F1829" s="37" t="str">
        <f>IF(OR(Inventaires!H1830="",Rapport!A$2&lt;&gt;Inventaires!H1830),"",Inventaires!I1830)</f>
        <v/>
      </c>
      <c r="G1829" s="37" t="str">
        <f t="shared" si="169"/>
        <v/>
      </c>
      <c r="H1829" s="37" t="str">
        <f>IF(OR(F1829&lt;&gt;Rapport!$C$1,F1829=""),"",ROW())</f>
        <v/>
      </c>
      <c r="I1829" s="52" t="str">
        <f ca="1">IF(COUNTIF($I$3:I1828,F1829)&lt;1,F1829,"")</f>
        <v/>
      </c>
      <c r="J1829" s="37" t="str">
        <f t="shared" ca="1" si="170"/>
        <v/>
      </c>
      <c r="K1829" s="51" t="str">
        <f>IF(Inventaires!I1830="","",Inventaires!I1830)</f>
        <v/>
      </c>
      <c r="L1829" s="37" t="str">
        <f t="shared" si="173"/>
        <v/>
      </c>
    </row>
    <row r="1830" spans="1:12" x14ac:dyDescent="0.3">
      <c r="A1830" s="53" t="str">
        <f t="shared" ca="1" si="171"/>
        <v/>
      </c>
      <c r="B1830" s="54" t="str">
        <f t="shared" ca="1" si="172"/>
        <v/>
      </c>
      <c r="D1830" s="52" t="str">
        <f>IF(Inventaires!H1831="","",Inventaires!H1831)</f>
        <v/>
      </c>
      <c r="E1830" s="37" t="str">
        <f t="shared" si="168"/>
        <v/>
      </c>
      <c r="F1830" s="37" t="str">
        <f>IF(OR(Inventaires!H1831="",Rapport!A$2&lt;&gt;Inventaires!H1831),"",Inventaires!I1831)</f>
        <v/>
      </c>
      <c r="G1830" s="37" t="str">
        <f t="shared" si="169"/>
        <v/>
      </c>
      <c r="H1830" s="37" t="str">
        <f>IF(OR(F1830&lt;&gt;Rapport!$C$1,F1830=""),"",ROW())</f>
        <v/>
      </c>
      <c r="I1830" s="52" t="str">
        <f ca="1">IF(COUNTIF($I$3:I1829,F1830)&lt;1,F1830,"")</f>
        <v/>
      </c>
      <c r="J1830" s="37" t="str">
        <f t="shared" ca="1" si="170"/>
        <v/>
      </c>
      <c r="K1830" s="51" t="str">
        <f>IF(Inventaires!I1831="","",Inventaires!I1831)</f>
        <v/>
      </c>
      <c r="L1830" s="37" t="str">
        <f t="shared" si="173"/>
        <v/>
      </c>
    </row>
    <row r="1831" spans="1:12" x14ac:dyDescent="0.3">
      <c r="A1831" s="53" t="str">
        <f t="shared" ca="1" si="171"/>
        <v/>
      </c>
      <c r="B1831" s="54" t="str">
        <f t="shared" ca="1" si="172"/>
        <v/>
      </c>
      <c r="D1831" s="52" t="str">
        <f>IF(Inventaires!H1832="","",Inventaires!H1832)</f>
        <v/>
      </c>
      <c r="E1831" s="37" t="str">
        <f t="shared" si="168"/>
        <v/>
      </c>
      <c r="F1831" s="37" t="str">
        <f>IF(OR(Inventaires!H1832="",Rapport!A$2&lt;&gt;Inventaires!H1832),"",Inventaires!I1832)</f>
        <v/>
      </c>
      <c r="G1831" s="37" t="str">
        <f t="shared" si="169"/>
        <v/>
      </c>
      <c r="H1831" s="37" t="str">
        <f>IF(OR(F1831&lt;&gt;Rapport!$C$1,F1831=""),"",ROW())</f>
        <v/>
      </c>
      <c r="I1831" s="52" t="str">
        <f ca="1">IF(COUNTIF($I$3:I1830,F1831)&lt;1,F1831,"")</f>
        <v/>
      </c>
      <c r="J1831" s="37" t="str">
        <f t="shared" ca="1" si="170"/>
        <v/>
      </c>
      <c r="K1831" s="51" t="str">
        <f>IF(Inventaires!I1832="","",Inventaires!I1832)</f>
        <v/>
      </c>
      <c r="L1831" s="37" t="str">
        <f t="shared" si="173"/>
        <v/>
      </c>
    </row>
    <row r="1832" spans="1:12" x14ac:dyDescent="0.3">
      <c r="A1832" s="53" t="str">
        <f t="shared" ca="1" si="171"/>
        <v/>
      </c>
      <c r="B1832" s="54" t="str">
        <f t="shared" ca="1" si="172"/>
        <v/>
      </c>
      <c r="D1832" s="52" t="str">
        <f>IF(Inventaires!H1833="","",Inventaires!H1833)</f>
        <v/>
      </c>
      <c r="E1832" s="37" t="str">
        <f t="shared" si="168"/>
        <v/>
      </c>
      <c r="F1832" s="37" t="str">
        <f>IF(OR(Inventaires!H1833="",Rapport!A$2&lt;&gt;Inventaires!H1833),"",Inventaires!I1833)</f>
        <v/>
      </c>
      <c r="G1832" s="37" t="str">
        <f t="shared" si="169"/>
        <v/>
      </c>
      <c r="H1832" s="37" t="str">
        <f>IF(OR(F1832&lt;&gt;Rapport!$C$1,F1832=""),"",ROW())</f>
        <v/>
      </c>
      <c r="I1832" s="52" t="str">
        <f ca="1">IF(COUNTIF($I$3:I1831,F1832)&lt;1,F1832,"")</f>
        <v/>
      </c>
      <c r="J1832" s="37" t="str">
        <f t="shared" ca="1" si="170"/>
        <v/>
      </c>
      <c r="K1832" s="51" t="str">
        <f>IF(Inventaires!I1833="","",Inventaires!I1833)</f>
        <v/>
      </c>
      <c r="L1832" s="37" t="str">
        <f t="shared" si="173"/>
        <v/>
      </c>
    </row>
    <row r="1833" spans="1:12" x14ac:dyDescent="0.3">
      <c r="A1833" s="53" t="str">
        <f t="shared" ca="1" si="171"/>
        <v/>
      </c>
      <c r="B1833" s="54" t="str">
        <f t="shared" ca="1" si="172"/>
        <v/>
      </c>
      <c r="D1833" s="52" t="str">
        <f>IF(Inventaires!H1834="","",Inventaires!H1834)</f>
        <v/>
      </c>
      <c r="E1833" s="37" t="str">
        <f t="shared" si="168"/>
        <v/>
      </c>
      <c r="F1833" s="37" t="str">
        <f>IF(OR(Inventaires!H1834="",Rapport!A$2&lt;&gt;Inventaires!H1834),"",Inventaires!I1834)</f>
        <v/>
      </c>
      <c r="G1833" s="37" t="str">
        <f t="shared" si="169"/>
        <v/>
      </c>
      <c r="H1833" s="37" t="str">
        <f>IF(OR(F1833&lt;&gt;Rapport!$C$1,F1833=""),"",ROW())</f>
        <v/>
      </c>
      <c r="I1833" s="52" t="str">
        <f ca="1">IF(COUNTIF($I$3:I1832,F1833)&lt;1,F1833,"")</f>
        <v/>
      </c>
      <c r="J1833" s="37" t="str">
        <f t="shared" ca="1" si="170"/>
        <v/>
      </c>
      <c r="K1833" s="51" t="str">
        <f>IF(Inventaires!I1834="","",Inventaires!I1834)</f>
        <v/>
      </c>
      <c r="L1833" s="37" t="str">
        <f t="shared" si="173"/>
        <v/>
      </c>
    </row>
    <row r="1834" spans="1:12" x14ac:dyDescent="0.3">
      <c r="A1834" s="53" t="str">
        <f t="shared" ca="1" si="171"/>
        <v/>
      </c>
      <c r="B1834" s="54" t="str">
        <f t="shared" ca="1" si="172"/>
        <v/>
      </c>
      <c r="D1834" s="52" t="str">
        <f>IF(Inventaires!H1835="","",Inventaires!H1835)</f>
        <v/>
      </c>
      <c r="E1834" s="37" t="str">
        <f t="shared" si="168"/>
        <v/>
      </c>
      <c r="F1834" s="37" t="str">
        <f>IF(OR(Inventaires!H1835="",Rapport!A$2&lt;&gt;Inventaires!H1835),"",Inventaires!I1835)</f>
        <v/>
      </c>
      <c r="G1834" s="37" t="str">
        <f t="shared" si="169"/>
        <v/>
      </c>
      <c r="H1834" s="37" t="str">
        <f>IF(OR(F1834&lt;&gt;Rapport!$C$1,F1834=""),"",ROW())</f>
        <v/>
      </c>
      <c r="I1834" s="52" t="str">
        <f ca="1">IF(COUNTIF($I$3:I1833,F1834)&lt;1,F1834,"")</f>
        <v/>
      </c>
      <c r="J1834" s="37" t="str">
        <f t="shared" ca="1" si="170"/>
        <v/>
      </c>
      <c r="K1834" s="51" t="str">
        <f>IF(Inventaires!I1835="","",Inventaires!I1835)</f>
        <v/>
      </c>
      <c r="L1834" s="37" t="str">
        <f t="shared" si="173"/>
        <v/>
      </c>
    </row>
    <row r="1835" spans="1:12" x14ac:dyDescent="0.3">
      <c r="A1835" s="53" t="str">
        <f t="shared" ca="1" si="171"/>
        <v/>
      </c>
      <c r="B1835" s="54" t="str">
        <f t="shared" ca="1" si="172"/>
        <v/>
      </c>
      <c r="D1835" s="52" t="str">
        <f>IF(Inventaires!H1836="","",Inventaires!H1836)</f>
        <v/>
      </c>
      <c r="E1835" s="37" t="str">
        <f t="shared" si="168"/>
        <v/>
      </c>
      <c r="F1835" s="37" t="str">
        <f>IF(OR(Inventaires!H1836="",Rapport!A$2&lt;&gt;Inventaires!H1836),"",Inventaires!I1836)</f>
        <v/>
      </c>
      <c r="G1835" s="37" t="str">
        <f t="shared" si="169"/>
        <v/>
      </c>
      <c r="H1835" s="37" t="str">
        <f>IF(OR(F1835&lt;&gt;Rapport!$C$1,F1835=""),"",ROW())</f>
        <v/>
      </c>
      <c r="I1835" s="52" t="str">
        <f ca="1">IF(COUNTIF($I$3:I1834,F1835)&lt;1,F1835,"")</f>
        <v/>
      </c>
      <c r="J1835" s="37" t="str">
        <f t="shared" ca="1" si="170"/>
        <v/>
      </c>
      <c r="K1835" s="51" t="str">
        <f>IF(Inventaires!I1836="","",Inventaires!I1836)</f>
        <v/>
      </c>
      <c r="L1835" s="37" t="str">
        <f t="shared" si="173"/>
        <v/>
      </c>
    </row>
    <row r="1836" spans="1:12" x14ac:dyDescent="0.3">
      <c r="A1836" s="53" t="str">
        <f t="shared" ca="1" si="171"/>
        <v/>
      </c>
      <c r="B1836" s="54" t="str">
        <f t="shared" ca="1" si="172"/>
        <v/>
      </c>
      <c r="D1836" s="52" t="str">
        <f>IF(Inventaires!H1837="","",Inventaires!H1837)</f>
        <v/>
      </c>
      <c r="E1836" s="37" t="str">
        <f t="shared" si="168"/>
        <v/>
      </c>
      <c r="F1836" s="37" t="str">
        <f>IF(OR(Inventaires!H1837="",Rapport!A$2&lt;&gt;Inventaires!H1837),"",Inventaires!I1837)</f>
        <v/>
      </c>
      <c r="G1836" s="37" t="str">
        <f t="shared" si="169"/>
        <v/>
      </c>
      <c r="H1836" s="37" t="str">
        <f>IF(OR(F1836&lt;&gt;Rapport!$C$1,F1836=""),"",ROW())</f>
        <v/>
      </c>
      <c r="I1836" s="52" t="str">
        <f ca="1">IF(COUNTIF($I$3:I1835,F1836)&lt;1,F1836,"")</f>
        <v/>
      </c>
      <c r="J1836" s="37" t="str">
        <f t="shared" ca="1" si="170"/>
        <v/>
      </c>
      <c r="K1836" s="51" t="str">
        <f>IF(Inventaires!I1837="","",Inventaires!I1837)</f>
        <v/>
      </c>
      <c r="L1836" s="37" t="str">
        <f t="shared" si="173"/>
        <v/>
      </c>
    </row>
    <row r="1837" spans="1:12" x14ac:dyDescent="0.3">
      <c r="A1837" s="53" t="str">
        <f t="shared" ca="1" si="171"/>
        <v/>
      </c>
      <c r="B1837" s="54" t="str">
        <f t="shared" ca="1" si="172"/>
        <v/>
      </c>
      <c r="D1837" s="52" t="str">
        <f>IF(Inventaires!H1838="","",Inventaires!H1838)</f>
        <v/>
      </c>
      <c r="E1837" s="37" t="str">
        <f t="shared" si="168"/>
        <v/>
      </c>
      <c r="F1837" s="37" t="str">
        <f>IF(OR(Inventaires!H1838="",Rapport!A$2&lt;&gt;Inventaires!H1838),"",Inventaires!I1838)</f>
        <v/>
      </c>
      <c r="G1837" s="37" t="str">
        <f t="shared" si="169"/>
        <v/>
      </c>
      <c r="H1837" s="37" t="str">
        <f>IF(OR(F1837&lt;&gt;Rapport!$C$1,F1837=""),"",ROW())</f>
        <v/>
      </c>
      <c r="I1837" s="52" t="str">
        <f ca="1">IF(COUNTIF($I$3:I1836,F1837)&lt;1,F1837,"")</f>
        <v/>
      </c>
      <c r="J1837" s="37" t="str">
        <f t="shared" ca="1" si="170"/>
        <v/>
      </c>
      <c r="K1837" s="51" t="str">
        <f>IF(Inventaires!I1838="","",Inventaires!I1838)</f>
        <v/>
      </c>
      <c r="L1837" s="37" t="str">
        <f t="shared" si="173"/>
        <v/>
      </c>
    </row>
    <row r="1838" spans="1:12" x14ac:dyDescent="0.3">
      <c r="A1838" s="53" t="str">
        <f t="shared" ca="1" si="171"/>
        <v/>
      </c>
      <c r="B1838" s="54" t="str">
        <f t="shared" ca="1" si="172"/>
        <v/>
      </c>
      <c r="D1838" s="52" t="str">
        <f>IF(Inventaires!H1839="","",Inventaires!H1839)</f>
        <v/>
      </c>
      <c r="E1838" s="37" t="str">
        <f t="shared" si="168"/>
        <v/>
      </c>
      <c r="F1838" s="37" t="str">
        <f>IF(OR(Inventaires!H1839="",Rapport!A$2&lt;&gt;Inventaires!H1839),"",Inventaires!I1839)</f>
        <v/>
      </c>
      <c r="G1838" s="37" t="str">
        <f t="shared" si="169"/>
        <v/>
      </c>
      <c r="H1838" s="37" t="str">
        <f>IF(OR(F1838&lt;&gt;Rapport!$C$1,F1838=""),"",ROW())</f>
        <v/>
      </c>
      <c r="I1838" s="52" t="str">
        <f ca="1">IF(COUNTIF($I$3:I1837,F1838)&lt;1,F1838,"")</f>
        <v/>
      </c>
      <c r="J1838" s="37" t="str">
        <f t="shared" ca="1" si="170"/>
        <v/>
      </c>
      <c r="K1838" s="51" t="str">
        <f>IF(Inventaires!I1839="","",Inventaires!I1839)</f>
        <v/>
      </c>
      <c r="L1838" s="37" t="str">
        <f t="shared" si="173"/>
        <v/>
      </c>
    </row>
    <row r="1839" spans="1:12" x14ac:dyDescent="0.3">
      <c r="A1839" s="53" t="str">
        <f t="shared" ca="1" si="171"/>
        <v/>
      </c>
      <c r="B1839" s="54" t="str">
        <f t="shared" ca="1" si="172"/>
        <v/>
      </c>
      <c r="D1839" s="52" t="str">
        <f>IF(Inventaires!H1840="","",Inventaires!H1840)</f>
        <v/>
      </c>
      <c r="E1839" s="37" t="str">
        <f t="shared" si="168"/>
        <v/>
      </c>
      <c r="F1839" s="37" t="str">
        <f>IF(OR(Inventaires!H1840="",Rapport!A$2&lt;&gt;Inventaires!H1840),"",Inventaires!I1840)</f>
        <v/>
      </c>
      <c r="G1839" s="37" t="str">
        <f t="shared" si="169"/>
        <v/>
      </c>
      <c r="H1839" s="37" t="str">
        <f>IF(OR(F1839&lt;&gt;Rapport!$C$1,F1839=""),"",ROW())</f>
        <v/>
      </c>
      <c r="I1839" s="52" t="str">
        <f ca="1">IF(COUNTIF($I$3:I1838,F1839)&lt;1,F1839,"")</f>
        <v/>
      </c>
      <c r="J1839" s="37" t="str">
        <f t="shared" ca="1" si="170"/>
        <v/>
      </c>
      <c r="K1839" s="51" t="str">
        <f>IF(Inventaires!I1840="","",Inventaires!I1840)</f>
        <v/>
      </c>
      <c r="L1839" s="37" t="str">
        <f t="shared" si="173"/>
        <v/>
      </c>
    </row>
    <row r="1840" spans="1:12" x14ac:dyDescent="0.3">
      <c r="A1840" s="53" t="str">
        <f t="shared" ca="1" si="171"/>
        <v/>
      </c>
      <c r="B1840" s="54" t="str">
        <f t="shared" ca="1" si="172"/>
        <v/>
      </c>
      <c r="D1840" s="52" t="str">
        <f>IF(Inventaires!H1841="","",Inventaires!H1841)</f>
        <v/>
      </c>
      <c r="E1840" s="37" t="str">
        <f t="shared" si="168"/>
        <v/>
      </c>
      <c r="F1840" s="37" t="str">
        <f>IF(OR(Inventaires!H1841="",Rapport!A$2&lt;&gt;Inventaires!H1841),"",Inventaires!I1841)</f>
        <v/>
      </c>
      <c r="G1840" s="37" t="str">
        <f t="shared" si="169"/>
        <v/>
      </c>
      <c r="H1840" s="37" t="str">
        <f>IF(OR(F1840&lt;&gt;Rapport!$C$1,F1840=""),"",ROW())</f>
        <v/>
      </c>
      <c r="I1840" s="52" t="str">
        <f ca="1">IF(COUNTIF($I$3:I1839,F1840)&lt;1,F1840,"")</f>
        <v/>
      </c>
      <c r="J1840" s="37" t="str">
        <f t="shared" ca="1" si="170"/>
        <v/>
      </c>
      <c r="K1840" s="51" t="str">
        <f>IF(Inventaires!I1841="","",Inventaires!I1841)</f>
        <v/>
      </c>
      <c r="L1840" s="37" t="str">
        <f t="shared" si="173"/>
        <v/>
      </c>
    </row>
    <row r="1841" spans="1:12" x14ac:dyDescent="0.3">
      <c r="A1841" s="53" t="str">
        <f t="shared" ca="1" si="171"/>
        <v/>
      </c>
      <c r="B1841" s="54" t="str">
        <f t="shared" ca="1" si="172"/>
        <v/>
      </c>
      <c r="D1841" s="52" t="str">
        <f>IF(Inventaires!H1842="","",Inventaires!H1842)</f>
        <v/>
      </c>
      <c r="E1841" s="37" t="str">
        <f t="shared" si="168"/>
        <v/>
      </c>
      <c r="F1841" s="37" t="str">
        <f>IF(OR(Inventaires!H1842="",Rapport!A$2&lt;&gt;Inventaires!H1842),"",Inventaires!I1842)</f>
        <v/>
      </c>
      <c r="G1841" s="37" t="str">
        <f t="shared" si="169"/>
        <v/>
      </c>
      <c r="H1841" s="37" t="str">
        <f>IF(OR(F1841&lt;&gt;Rapport!$C$1,F1841=""),"",ROW())</f>
        <v/>
      </c>
      <c r="I1841" s="52" t="str">
        <f ca="1">IF(COUNTIF($I$3:I1840,F1841)&lt;1,F1841,"")</f>
        <v/>
      </c>
      <c r="J1841" s="37" t="str">
        <f t="shared" ca="1" si="170"/>
        <v/>
      </c>
      <c r="K1841" s="51" t="str">
        <f>IF(Inventaires!I1842="","",Inventaires!I1842)</f>
        <v/>
      </c>
      <c r="L1841" s="37" t="str">
        <f t="shared" si="173"/>
        <v/>
      </c>
    </row>
    <row r="1842" spans="1:12" x14ac:dyDescent="0.3">
      <c r="A1842" s="53" t="str">
        <f t="shared" ca="1" si="171"/>
        <v/>
      </c>
      <c r="B1842" s="54" t="str">
        <f t="shared" ca="1" si="172"/>
        <v/>
      </c>
      <c r="D1842" s="52" t="str">
        <f>IF(Inventaires!H1843="","",Inventaires!H1843)</f>
        <v/>
      </c>
      <c r="E1842" s="37" t="str">
        <f t="shared" si="168"/>
        <v/>
      </c>
      <c r="F1842" s="37" t="str">
        <f>IF(OR(Inventaires!H1843="",Rapport!A$2&lt;&gt;Inventaires!H1843),"",Inventaires!I1843)</f>
        <v/>
      </c>
      <c r="G1842" s="37" t="str">
        <f t="shared" si="169"/>
        <v/>
      </c>
      <c r="H1842" s="37" t="str">
        <f>IF(OR(F1842&lt;&gt;Rapport!$C$1,F1842=""),"",ROW())</f>
        <v/>
      </c>
      <c r="I1842" s="52" t="str">
        <f ca="1">IF(COUNTIF($I$3:I1841,F1842)&lt;1,F1842,"")</f>
        <v/>
      </c>
      <c r="J1842" s="37" t="str">
        <f t="shared" ca="1" si="170"/>
        <v/>
      </c>
      <c r="K1842" s="51" t="str">
        <f>IF(Inventaires!I1843="","",Inventaires!I1843)</f>
        <v/>
      </c>
      <c r="L1842" s="37" t="str">
        <f t="shared" si="173"/>
        <v/>
      </c>
    </row>
    <row r="1843" spans="1:12" x14ac:dyDescent="0.3">
      <c r="A1843" s="53" t="str">
        <f t="shared" ca="1" si="171"/>
        <v/>
      </c>
      <c r="B1843" s="54" t="str">
        <f t="shared" ca="1" si="172"/>
        <v/>
      </c>
      <c r="D1843" s="52" t="str">
        <f>IF(Inventaires!H1844="","",Inventaires!H1844)</f>
        <v/>
      </c>
      <c r="E1843" s="37" t="str">
        <f t="shared" si="168"/>
        <v/>
      </c>
      <c r="F1843" s="37" t="str">
        <f>IF(OR(Inventaires!H1844="",Rapport!A$2&lt;&gt;Inventaires!H1844),"",Inventaires!I1844)</f>
        <v/>
      </c>
      <c r="G1843" s="37" t="str">
        <f t="shared" si="169"/>
        <v/>
      </c>
      <c r="H1843" s="37" t="str">
        <f>IF(OR(F1843&lt;&gt;Rapport!$C$1,F1843=""),"",ROW())</f>
        <v/>
      </c>
      <c r="I1843" s="52" t="str">
        <f ca="1">IF(COUNTIF($I$3:I1842,F1843)&lt;1,F1843,"")</f>
        <v/>
      </c>
      <c r="J1843" s="37" t="str">
        <f t="shared" ca="1" si="170"/>
        <v/>
      </c>
      <c r="K1843" s="51" t="str">
        <f>IF(Inventaires!I1844="","",Inventaires!I1844)</f>
        <v/>
      </c>
      <c r="L1843" s="37" t="str">
        <f t="shared" si="173"/>
        <v/>
      </c>
    </row>
    <row r="1844" spans="1:12" x14ac:dyDescent="0.3">
      <c r="A1844" s="53" t="str">
        <f t="shared" ca="1" si="171"/>
        <v/>
      </c>
      <c r="B1844" s="54" t="str">
        <f t="shared" ca="1" si="172"/>
        <v/>
      </c>
      <c r="D1844" s="52" t="str">
        <f>IF(Inventaires!H1845="","",Inventaires!H1845)</f>
        <v/>
      </c>
      <c r="E1844" s="37" t="str">
        <f t="shared" si="168"/>
        <v/>
      </c>
      <c r="F1844" s="37" t="str">
        <f>IF(OR(Inventaires!H1845="",Rapport!A$2&lt;&gt;Inventaires!H1845),"",Inventaires!I1845)</f>
        <v/>
      </c>
      <c r="G1844" s="37" t="str">
        <f t="shared" si="169"/>
        <v/>
      </c>
      <c r="H1844" s="37" t="str">
        <f>IF(OR(F1844&lt;&gt;Rapport!$C$1,F1844=""),"",ROW())</f>
        <v/>
      </c>
      <c r="I1844" s="52" t="str">
        <f ca="1">IF(COUNTIF($I$3:I1843,F1844)&lt;1,F1844,"")</f>
        <v/>
      </c>
      <c r="J1844" s="37" t="str">
        <f t="shared" ca="1" si="170"/>
        <v/>
      </c>
      <c r="K1844" s="51" t="str">
        <f>IF(Inventaires!I1845="","",Inventaires!I1845)</f>
        <v/>
      </c>
      <c r="L1844" s="37" t="str">
        <f t="shared" si="173"/>
        <v/>
      </c>
    </row>
    <row r="1845" spans="1:12" x14ac:dyDescent="0.3">
      <c r="A1845" s="53" t="str">
        <f t="shared" ca="1" si="171"/>
        <v/>
      </c>
      <c r="B1845" s="54" t="str">
        <f t="shared" ca="1" si="172"/>
        <v/>
      </c>
      <c r="D1845" s="52" t="str">
        <f>IF(Inventaires!H1846="","",Inventaires!H1846)</f>
        <v/>
      </c>
      <c r="E1845" s="37" t="str">
        <f t="shared" si="168"/>
        <v/>
      </c>
      <c r="F1845" s="37" t="str">
        <f>IF(OR(Inventaires!H1846="",Rapport!A$2&lt;&gt;Inventaires!H1846),"",Inventaires!I1846)</f>
        <v/>
      </c>
      <c r="G1845" s="37" t="str">
        <f t="shared" si="169"/>
        <v/>
      </c>
      <c r="H1845" s="37" t="str">
        <f>IF(OR(F1845&lt;&gt;Rapport!$C$1,F1845=""),"",ROW())</f>
        <v/>
      </c>
      <c r="I1845" s="52" t="str">
        <f ca="1">IF(COUNTIF($I$3:I1844,F1845)&lt;1,F1845,"")</f>
        <v/>
      </c>
      <c r="J1845" s="37" t="str">
        <f t="shared" ca="1" si="170"/>
        <v/>
      </c>
      <c r="K1845" s="51" t="str">
        <f>IF(Inventaires!I1846="","",Inventaires!I1846)</f>
        <v/>
      </c>
      <c r="L1845" s="37" t="str">
        <f t="shared" si="173"/>
        <v/>
      </c>
    </row>
    <row r="1846" spans="1:12" x14ac:dyDescent="0.3">
      <c r="A1846" s="53" t="str">
        <f t="shared" ca="1" si="171"/>
        <v/>
      </c>
      <c r="B1846" s="54" t="str">
        <f t="shared" ca="1" si="172"/>
        <v/>
      </c>
      <c r="D1846" s="52" t="str">
        <f>IF(Inventaires!H1847="","",Inventaires!H1847)</f>
        <v/>
      </c>
      <c r="E1846" s="37" t="str">
        <f t="shared" si="168"/>
        <v/>
      </c>
      <c r="F1846" s="37" t="str">
        <f>IF(OR(Inventaires!H1847="",Rapport!A$2&lt;&gt;Inventaires!H1847),"",Inventaires!I1847)</f>
        <v/>
      </c>
      <c r="G1846" s="37" t="str">
        <f t="shared" si="169"/>
        <v/>
      </c>
      <c r="H1846" s="37" t="str">
        <f>IF(OR(F1846&lt;&gt;Rapport!$C$1,F1846=""),"",ROW())</f>
        <v/>
      </c>
      <c r="I1846" s="52" t="str">
        <f ca="1">IF(COUNTIF($I$3:I1845,F1846)&lt;1,F1846,"")</f>
        <v/>
      </c>
      <c r="J1846" s="37" t="str">
        <f t="shared" ca="1" si="170"/>
        <v/>
      </c>
      <c r="K1846" s="51" t="str">
        <f>IF(Inventaires!I1847="","",Inventaires!I1847)</f>
        <v/>
      </c>
      <c r="L1846" s="37" t="str">
        <f t="shared" si="173"/>
        <v/>
      </c>
    </row>
    <row r="1847" spans="1:12" x14ac:dyDescent="0.3">
      <c r="A1847" s="53" t="str">
        <f t="shared" ca="1" si="171"/>
        <v/>
      </c>
      <c r="B1847" s="54" t="str">
        <f t="shared" ca="1" si="172"/>
        <v/>
      </c>
      <c r="D1847" s="52" t="str">
        <f>IF(Inventaires!H1848="","",Inventaires!H1848)</f>
        <v/>
      </c>
      <c r="E1847" s="37" t="str">
        <f t="shared" si="168"/>
        <v/>
      </c>
      <c r="F1847" s="37" t="str">
        <f>IF(OR(Inventaires!H1848="",Rapport!A$2&lt;&gt;Inventaires!H1848),"",Inventaires!I1848)</f>
        <v/>
      </c>
      <c r="G1847" s="37" t="str">
        <f t="shared" si="169"/>
        <v/>
      </c>
      <c r="H1847" s="37" t="str">
        <f>IF(OR(F1847&lt;&gt;Rapport!$C$1,F1847=""),"",ROW())</f>
        <v/>
      </c>
      <c r="I1847" s="52" t="str">
        <f ca="1">IF(COUNTIF($I$3:I1846,F1847)&lt;1,F1847,"")</f>
        <v/>
      </c>
      <c r="J1847" s="37" t="str">
        <f t="shared" ca="1" si="170"/>
        <v/>
      </c>
      <c r="K1847" s="51" t="str">
        <f>IF(Inventaires!I1848="","",Inventaires!I1848)</f>
        <v/>
      </c>
      <c r="L1847" s="37" t="str">
        <f t="shared" si="173"/>
        <v/>
      </c>
    </row>
    <row r="1848" spans="1:12" x14ac:dyDescent="0.3">
      <c r="A1848" s="53" t="str">
        <f t="shared" ca="1" si="171"/>
        <v/>
      </c>
      <c r="B1848" s="54" t="str">
        <f t="shared" ca="1" si="172"/>
        <v/>
      </c>
      <c r="D1848" s="52" t="str">
        <f>IF(Inventaires!H1849="","",Inventaires!H1849)</f>
        <v/>
      </c>
      <c r="E1848" s="37" t="str">
        <f t="shared" si="168"/>
        <v/>
      </c>
      <c r="F1848" s="37" t="str">
        <f>IF(OR(Inventaires!H1849="",Rapport!A$2&lt;&gt;Inventaires!H1849),"",Inventaires!I1849)</f>
        <v/>
      </c>
      <c r="G1848" s="37" t="str">
        <f t="shared" si="169"/>
        <v/>
      </c>
      <c r="H1848" s="37" t="str">
        <f>IF(OR(F1848&lt;&gt;Rapport!$C$1,F1848=""),"",ROW())</f>
        <v/>
      </c>
      <c r="I1848" s="52" t="str">
        <f ca="1">IF(COUNTIF($I$3:I1847,F1848)&lt;1,F1848,"")</f>
        <v/>
      </c>
      <c r="J1848" s="37" t="str">
        <f t="shared" ca="1" si="170"/>
        <v/>
      </c>
      <c r="K1848" s="51" t="str">
        <f>IF(Inventaires!I1849="","",Inventaires!I1849)</f>
        <v/>
      </c>
      <c r="L1848" s="37" t="str">
        <f t="shared" si="173"/>
        <v/>
      </c>
    </row>
    <row r="1849" spans="1:12" x14ac:dyDescent="0.3">
      <c r="A1849" s="53" t="str">
        <f t="shared" ca="1" si="171"/>
        <v/>
      </c>
      <c r="B1849" s="54" t="str">
        <f t="shared" ca="1" si="172"/>
        <v/>
      </c>
      <c r="D1849" s="52" t="str">
        <f>IF(Inventaires!H1850="","",Inventaires!H1850)</f>
        <v/>
      </c>
      <c r="E1849" s="37" t="str">
        <f t="shared" si="168"/>
        <v/>
      </c>
      <c r="F1849" s="37" t="str">
        <f>IF(OR(Inventaires!H1850="",Rapport!A$2&lt;&gt;Inventaires!H1850),"",Inventaires!I1850)</f>
        <v/>
      </c>
      <c r="G1849" s="37" t="str">
        <f t="shared" si="169"/>
        <v/>
      </c>
      <c r="H1849" s="37" t="str">
        <f>IF(OR(F1849&lt;&gt;Rapport!$C$1,F1849=""),"",ROW())</f>
        <v/>
      </c>
      <c r="I1849" s="52" t="str">
        <f ca="1">IF(COUNTIF($I$3:I1848,F1849)&lt;1,F1849,"")</f>
        <v/>
      </c>
      <c r="J1849" s="37" t="str">
        <f t="shared" ca="1" si="170"/>
        <v/>
      </c>
      <c r="K1849" s="51" t="str">
        <f>IF(Inventaires!I1850="","",Inventaires!I1850)</f>
        <v/>
      </c>
      <c r="L1849" s="37" t="str">
        <f t="shared" si="173"/>
        <v/>
      </c>
    </row>
    <row r="1850" spans="1:12" x14ac:dyDescent="0.3">
      <c r="A1850" s="53" t="str">
        <f t="shared" ca="1" si="171"/>
        <v/>
      </c>
      <c r="B1850" s="54" t="str">
        <f t="shared" ca="1" si="172"/>
        <v/>
      </c>
      <c r="D1850" s="52" t="str">
        <f>IF(Inventaires!H1851="","",Inventaires!H1851)</f>
        <v/>
      </c>
      <c r="E1850" s="37" t="str">
        <f t="shared" si="168"/>
        <v/>
      </c>
      <c r="F1850" s="37" t="str">
        <f>IF(OR(Inventaires!H1851="",Rapport!A$2&lt;&gt;Inventaires!H1851),"",Inventaires!I1851)</f>
        <v/>
      </c>
      <c r="G1850" s="37" t="str">
        <f t="shared" si="169"/>
        <v/>
      </c>
      <c r="H1850" s="37" t="str">
        <f>IF(OR(F1850&lt;&gt;Rapport!$C$1,F1850=""),"",ROW())</f>
        <v/>
      </c>
      <c r="I1850" s="52" t="str">
        <f ca="1">IF(COUNTIF($I$3:I1849,F1850)&lt;1,F1850,"")</f>
        <v/>
      </c>
      <c r="J1850" s="37" t="str">
        <f t="shared" ca="1" si="170"/>
        <v/>
      </c>
      <c r="K1850" s="51" t="str">
        <f>IF(Inventaires!I1851="","",Inventaires!I1851)</f>
        <v/>
      </c>
      <c r="L1850" s="37" t="str">
        <f t="shared" si="173"/>
        <v/>
      </c>
    </row>
    <row r="1851" spans="1:12" x14ac:dyDescent="0.3">
      <c r="A1851" s="53" t="str">
        <f t="shared" ca="1" si="171"/>
        <v/>
      </c>
      <c r="B1851" s="54" t="str">
        <f t="shared" ca="1" si="172"/>
        <v/>
      </c>
      <c r="D1851" s="52" t="str">
        <f>IF(Inventaires!H1852="","",Inventaires!H1852)</f>
        <v/>
      </c>
      <c r="E1851" s="37" t="str">
        <f t="shared" si="168"/>
        <v/>
      </c>
      <c r="F1851" s="37" t="str">
        <f>IF(OR(Inventaires!H1852="",Rapport!A$2&lt;&gt;Inventaires!H1852),"",Inventaires!I1852)</f>
        <v/>
      </c>
      <c r="G1851" s="37" t="str">
        <f t="shared" si="169"/>
        <v/>
      </c>
      <c r="H1851" s="37" t="str">
        <f>IF(OR(F1851&lt;&gt;Rapport!$C$1,F1851=""),"",ROW())</f>
        <v/>
      </c>
      <c r="I1851" s="52" t="str">
        <f ca="1">IF(COUNTIF($I$3:I1850,F1851)&lt;1,F1851,"")</f>
        <v/>
      </c>
      <c r="J1851" s="37" t="str">
        <f t="shared" ca="1" si="170"/>
        <v/>
      </c>
      <c r="K1851" s="51" t="str">
        <f>IF(Inventaires!I1852="","",Inventaires!I1852)</f>
        <v/>
      </c>
      <c r="L1851" s="37" t="str">
        <f t="shared" si="173"/>
        <v/>
      </c>
    </row>
    <row r="1852" spans="1:12" x14ac:dyDescent="0.3">
      <c r="A1852" s="53" t="str">
        <f t="shared" ca="1" si="171"/>
        <v/>
      </c>
      <c r="B1852" s="54" t="str">
        <f t="shared" ca="1" si="172"/>
        <v/>
      </c>
      <c r="D1852" s="52" t="str">
        <f>IF(Inventaires!H1853="","",Inventaires!H1853)</f>
        <v/>
      </c>
      <c r="E1852" s="37" t="str">
        <f t="shared" si="168"/>
        <v/>
      </c>
      <c r="F1852" s="37" t="str">
        <f>IF(OR(Inventaires!H1853="",Rapport!A$2&lt;&gt;Inventaires!H1853),"",Inventaires!I1853)</f>
        <v/>
      </c>
      <c r="G1852" s="37" t="str">
        <f t="shared" si="169"/>
        <v/>
      </c>
      <c r="H1852" s="37" t="str">
        <f>IF(OR(F1852&lt;&gt;Rapport!$C$1,F1852=""),"",ROW())</f>
        <v/>
      </c>
      <c r="I1852" s="52" t="str">
        <f ca="1">IF(COUNTIF($I$3:I1851,F1852)&lt;1,F1852,"")</f>
        <v/>
      </c>
      <c r="J1852" s="37" t="str">
        <f t="shared" ca="1" si="170"/>
        <v/>
      </c>
      <c r="K1852" s="51" t="str">
        <f>IF(Inventaires!I1853="","",Inventaires!I1853)</f>
        <v/>
      </c>
      <c r="L1852" s="37" t="str">
        <f t="shared" si="173"/>
        <v/>
      </c>
    </row>
    <row r="1853" spans="1:12" x14ac:dyDescent="0.3">
      <c r="A1853" s="53" t="str">
        <f t="shared" ca="1" si="171"/>
        <v/>
      </c>
      <c r="B1853" s="54" t="str">
        <f t="shared" ca="1" si="172"/>
        <v/>
      </c>
      <c r="D1853" s="52" t="str">
        <f>IF(Inventaires!H1854="","",Inventaires!H1854)</f>
        <v/>
      </c>
      <c r="E1853" s="37" t="str">
        <f t="shared" si="168"/>
        <v/>
      </c>
      <c r="F1853" s="37" t="str">
        <f>IF(OR(Inventaires!H1854="",Rapport!A$2&lt;&gt;Inventaires!H1854),"",Inventaires!I1854)</f>
        <v/>
      </c>
      <c r="G1853" s="37" t="str">
        <f t="shared" si="169"/>
        <v/>
      </c>
      <c r="H1853" s="37" t="str">
        <f>IF(OR(F1853&lt;&gt;Rapport!$C$1,F1853=""),"",ROW())</f>
        <v/>
      </c>
      <c r="I1853" s="52" t="str">
        <f ca="1">IF(COUNTIF($I$3:I1852,F1853)&lt;1,F1853,"")</f>
        <v/>
      </c>
      <c r="J1853" s="37" t="str">
        <f t="shared" ca="1" si="170"/>
        <v/>
      </c>
      <c r="K1853" s="51" t="str">
        <f>IF(Inventaires!I1854="","",Inventaires!I1854)</f>
        <v/>
      </c>
      <c r="L1853" s="37" t="str">
        <f t="shared" si="173"/>
        <v/>
      </c>
    </row>
    <row r="1854" spans="1:12" x14ac:dyDescent="0.3">
      <c r="A1854" s="53" t="str">
        <f t="shared" ca="1" si="171"/>
        <v/>
      </c>
      <c r="B1854" s="54" t="str">
        <f t="shared" ca="1" si="172"/>
        <v/>
      </c>
      <c r="D1854" s="52" t="str">
        <f>IF(Inventaires!H1855="","",Inventaires!H1855)</f>
        <v/>
      </c>
      <c r="E1854" s="37" t="str">
        <f t="shared" si="168"/>
        <v/>
      </c>
      <c r="F1854" s="37" t="str">
        <f>IF(OR(Inventaires!H1855="",Rapport!A$2&lt;&gt;Inventaires!H1855),"",Inventaires!I1855)</f>
        <v/>
      </c>
      <c r="G1854" s="37" t="str">
        <f t="shared" si="169"/>
        <v/>
      </c>
      <c r="H1854" s="37" t="str">
        <f>IF(OR(F1854&lt;&gt;Rapport!$C$1,F1854=""),"",ROW())</f>
        <v/>
      </c>
      <c r="I1854" s="52" t="str">
        <f ca="1">IF(COUNTIF($I$3:I1853,F1854)&lt;1,F1854,"")</f>
        <v/>
      </c>
      <c r="J1854" s="37" t="str">
        <f t="shared" ca="1" si="170"/>
        <v/>
      </c>
      <c r="K1854" s="51" t="str">
        <f>IF(Inventaires!I1855="","",Inventaires!I1855)</f>
        <v/>
      </c>
      <c r="L1854" s="37" t="str">
        <f t="shared" si="173"/>
        <v/>
      </c>
    </row>
    <row r="1855" spans="1:12" x14ac:dyDescent="0.3">
      <c r="A1855" s="53" t="str">
        <f t="shared" ca="1" si="171"/>
        <v/>
      </c>
      <c r="B1855" s="54" t="str">
        <f t="shared" ca="1" si="172"/>
        <v/>
      </c>
      <c r="D1855" s="52" t="str">
        <f>IF(Inventaires!H1856="","",Inventaires!H1856)</f>
        <v/>
      </c>
      <c r="E1855" s="37" t="str">
        <f t="shared" si="168"/>
        <v/>
      </c>
      <c r="F1855" s="37" t="str">
        <f>IF(OR(Inventaires!H1856="",Rapport!A$2&lt;&gt;Inventaires!H1856),"",Inventaires!I1856)</f>
        <v/>
      </c>
      <c r="G1855" s="37" t="str">
        <f t="shared" si="169"/>
        <v/>
      </c>
      <c r="H1855" s="37" t="str">
        <f>IF(OR(F1855&lt;&gt;Rapport!$C$1,F1855=""),"",ROW())</f>
        <v/>
      </c>
      <c r="I1855" s="52" t="str">
        <f ca="1">IF(COUNTIF($I$3:I1854,F1855)&lt;1,F1855,"")</f>
        <v/>
      </c>
      <c r="J1855" s="37" t="str">
        <f t="shared" ca="1" si="170"/>
        <v/>
      </c>
      <c r="K1855" s="51" t="str">
        <f>IF(Inventaires!I1856="","",Inventaires!I1856)</f>
        <v/>
      </c>
      <c r="L1855" s="37" t="str">
        <f t="shared" si="173"/>
        <v/>
      </c>
    </row>
    <row r="1856" spans="1:12" x14ac:dyDescent="0.3">
      <c r="A1856" s="53" t="str">
        <f t="shared" ca="1" si="171"/>
        <v/>
      </c>
      <c r="B1856" s="54" t="str">
        <f t="shared" ca="1" si="172"/>
        <v/>
      </c>
      <c r="D1856" s="52" t="str">
        <f>IF(Inventaires!H1857="","",Inventaires!H1857)</f>
        <v/>
      </c>
      <c r="E1856" s="37" t="str">
        <f t="shared" si="168"/>
        <v/>
      </c>
      <c r="F1856" s="37" t="str">
        <f>IF(OR(Inventaires!H1857="",Rapport!A$2&lt;&gt;Inventaires!H1857),"",Inventaires!I1857)</f>
        <v/>
      </c>
      <c r="G1856" s="37" t="str">
        <f t="shared" si="169"/>
        <v/>
      </c>
      <c r="H1856" s="37" t="str">
        <f>IF(OR(F1856&lt;&gt;Rapport!$C$1,F1856=""),"",ROW())</f>
        <v/>
      </c>
      <c r="I1856" s="52" t="str">
        <f ca="1">IF(COUNTIF($I$3:I1855,F1856)&lt;1,F1856,"")</f>
        <v/>
      </c>
      <c r="J1856" s="37" t="str">
        <f t="shared" ca="1" si="170"/>
        <v/>
      </c>
      <c r="K1856" s="51" t="str">
        <f>IF(Inventaires!I1857="","",Inventaires!I1857)</f>
        <v/>
      </c>
      <c r="L1856" s="37" t="str">
        <f t="shared" si="173"/>
        <v/>
      </c>
    </row>
    <row r="1857" spans="1:12" x14ac:dyDescent="0.3">
      <c r="A1857" s="53" t="str">
        <f t="shared" ca="1" si="171"/>
        <v/>
      </c>
      <c r="B1857" s="54" t="str">
        <f t="shared" ca="1" si="172"/>
        <v/>
      </c>
      <c r="D1857" s="52" t="str">
        <f>IF(Inventaires!H1858="","",Inventaires!H1858)</f>
        <v/>
      </c>
      <c r="E1857" s="37" t="str">
        <f t="shared" si="168"/>
        <v/>
      </c>
      <c r="F1857" s="37" t="str">
        <f>IF(OR(Inventaires!H1858="",Rapport!A$2&lt;&gt;Inventaires!H1858),"",Inventaires!I1858)</f>
        <v/>
      </c>
      <c r="G1857" s="37" t="str">
        <f t="shared" si="169"/>
        <v/>
      </c>
      <c r="H1857" s="37" t="str">
        <f>IF(OR(F1857&lt;&gt;Rapport!$C$1,F1857=""),"",ROW())</f>
        <v/>
      </c>
      <c r="I1857" s="52" t="str">
        <f ca="1">IF(COUNTIF($I$3:I1856,F1857)&lt;1,F1857,"")</f>
        <v/>
      </c>
      <c r="J1857" s="37" t="str">
        <f t="shared" ca="1" si="170"/>
        <v/>
      </c>
      <c r="K1857" s="51" t="str">
        <f>IF(Inventaires!I1858="","",Inventaires!I1858)</f>
        <v/>
      </c>
      <c r="L1857" s="37" t="str">
        <f t="shared" si="173"/>
        <v/>
      </c>
    </row>
    <row r="1858" spans="1:12" x14ac:dyDescent="0.3">
      <c r="A1858" s="53" t="str">
        <f t="shared" ca="1" si="171"/>
        <v/>
      </c>
      <c r="B1858" s="54" t="str">
        <f t="shared" ca="1" si="172"/>
        <v/>
      </c>
      <c r="D1858" s="52" t="str">
        <f>IF(Inventaires!H1859="","",Inventaires!H1859)</f>
        <v/>
      </c>
      <c r="E1858" s="37" t="str">
        <f t="shared" ref="E1858:E1921" si="174">IF(OR(D1858="",D1858=D1859),"",ROW())</f>
        <v/>
      </c>
      <c r="F1858" s="37" t="str">
        <f>IF(OR(Inventaires!H1859="",Rapport!A$2&lt;&gt;Inventaires!H1859),"",Inventaires!I1859)</f>
        <v/>
      </c>
      <c r="G1858" s="37" t="str">
        <f t="shared" ref="G1858:G1921" si="175">IF(F1858="","",ROW())</f>
        <v/>
      </c>
      <c r="H1858" s="37" t="str">
        <f>IF(OR(F1858&lt;&gt;Rapport!$C$1,F1858=""),"",ROW())</f>
        <v/>
      </c>
      <c r="I1858" s="52" t="str">
        <f ca="1">IF(COUNTIF($I$3:I1857,F1858)&lt;1,F1858,"")</f>
        <v/>
      </c>
      <c r="J1858" s="37" t="str">
        <f t="shared" ref="J1858:J1921" ca="1" si="176">IF(OR(I1858=0,I1858&lt;&gt;""),ROW(),"")</f>
        <v/>
      </c>
      <c r="K1858" s="51" t="str">
        <f>IF(Inventaires!I1859="","",Inventaires!I1859)</f>
        <v/>
      </c>
      <c r="L1858" s="37" t="str">
        <f t="shared" si="173"/>
        <v/>
      </c>
    </row>
    <row r="1859" spans="1:12" x14ac:dyDescent="0.3">
      <c r="A1859" s="53" t="str">
        <f t="shared" ref="A1859:A1922" ca="1" si="177">IF(ISERROR(SMALL(E$2:E$2500,ROW()-1)),"",INDIRECT("D"&amp;SMALL(E$2:E$2500,ROW()-1)))</f>
        <v/>
      </c>
      <c r="B1859" s="54" t="str">
        <f t="shared" ref="B1859:B1922" ca="1" si="178">IF(ISERROR(SMALL(L$1:L$2500,ROW()-1)),"",INDIRECT("K"&amp;SMALL(L$1:L$2500,ROW()-1)))</f>
        <v/>
      </c>
      <c r="D1859" s="52" t="str">
        <f>IF(Inventaires!H1860="","",Inventaires!H1860)</f>
        <v/>
      </c>
      <c r="E1859" s="37" t="str">
        <f t="shared" si="174"/>
        <v/>
      </c>
      <c r="F1859" s="37" t="str">
        <f>IF(OR(Inventaires!H1860="",Rapport!A$2&lt;&gt;Inventaires!H1860),"",Inventaires!I1860)</f>
        <v/>
      </c>
      <c r="G1859" s="37" t="str">
        <f t="shared" si="175"/>
        <v/>
      </c>
      <c r="H1859" s="37" t="str">
        <f>IF(OR(F1859&lt;&gt;Rapport!$C$1,F1859=""),"",ROW())</f>
        <v/>
      </c>
      <c r="I1859" s="52" t="str">
        <f ca="1">IF(COUNTIF($I$3:I1858,F1859)&lt;1,F1859,"")</f>
        <v/>
      </c>
      <c r="J1859" s="37" t="str">
        <f t="shared" ca="1" si="176"/>
        <v/>
      </c>
      <c r="K1859" s="51" t="str">
        <f>IF(Inventaires!I1860="","",Inventaires!I1860)</f>
        <v/>
      </c>
      <c r="L1859" s="37" t="str">
        <f t="shared" ref="L1859:L1922" si="179">IF(OR(K1859="",K1859=K1860),"",ROW())</f>
        <v/>
      </c>
    </row>
    <row r="1860" spans="1:12" x14ac:dyDescent="0.3">
      <c r="A1860" s="53" t="str">
        <f t="shared" ca="1" si="177"/>
        <v/>
      </c>
      <c r="B1860" s="54" t="str">
        <f t="shared" ca="1" si="178"/>
        <v/>
      </c>
      <c r="D1860" s="52" t="str">
        <f>IF(Inventaires!H1861="","",Inventaires!H1861)</f>
        <v/>
      </c>
      <c r="E1860" s="37" t="str">
        <f t="shared" si="174"/>
        <v/>
      </c>
      <c r="F1860" s="37" t="str">
        <f>IF(OR(Inventaires!H1861="",Rapport!A$2&lt;&gt;Inventaires!H1861),"",Inventaires!I1861)</f>
        <v/>
      </c>
      <c r="G1860" s="37" t="str">
        <f t="shared" si="175"/>
        <v/>
      </c>
      <c r="H1860" s="37" t="str">
        <f>IF(OR(F1860&lt;&gt;Rapport!$C$1,F1860=""),"",ROW())</f>
        <v/>
      </c>
      <c r="I1860" s="52" t="str">
        <f ca="1">IF(COUNTIF($I$3:I1859,F1860)&lt;1,F1860,"")</f>
        <v/>
      </c>
      <c r="J1860" s="37" t="str">
        <f t="shared" ca="1" si="176"/>
        <v/>
      </c>
      <c r="K1860" s="51" t="str">
        <f>IF(Inventaires!I1861="","",Inventaires!I1861)</f>
        <v/>
      </c>
      <c r="L1860" s="37" t="str">
        <f t="shared" si="179"/>
        <v/>
      </c>
    </row>
    <row r="1861" spans="1:12" x14ac:dyDescent="0.3">
      <c r="A1861" s="53" t="str">
        <f t="shared" ca="1" si="177"/>
        <v/>
      </c>
      <c r="B1861" s="54" t="str">
        <f t="shared" ca="1" si="178"/>
        <v/>
      </c>
      <c r="D1861" s="52" t="str">
        <f>IF(Inventaires!H1862="","",Inventaires!H1862)</f>
        <v/>
      </c>
      <c r="E1861" s="37" t="str">
        <f t="shared" si="174"/>
        <v/>
      </c>
      <c r="F1861" s="37" t="str">
        <f>IF(OR(Inventaires!H1862="",Rapport!A$2&lt;&gt;Inventaires!H1862),"",Inventaires!I1862)</f>
        <v/>
      </c>
      <c r="G1861" s="37" t="str">
        <f t="shared" si="175"/>
        <v/>
      </c>
      <c r="H1861" s="37" t="str">
        <f>IF(OR(F1861&lt;&gt;Rapport!$C$1,F1861=""),"",ROW())</f>
        <v/>
      </c>
      <c r="I1861" s="52" t="str">
        <f ca="1">IF(COUNTIF($I$3:I1860,F1861)&lt;1,F1861,"")</f>
        <v/>
      </c>
      <c r="J1861" s="37" t="str">
        <f t="shared" ca="1" si="176"/>
        <v/>
      </c>
      <c r="K1861" s="51" t="str">
        <f>IF(Inventaires!I1862="","",Inventaires!I1862)</f>
        <v/>
      </c>
      <c r="L1861" s="37" t="str">
        <f t="shared" si="179"/>
        <v/>
      </c>
    </row>
    <row r="1862" spans="1:12" x14ac:dyDescent="0.3">
      <c r="A1862" s="53" t="str">
        <f t="shared" ca="1" si="177"/>
        <v/>
      </c>
      <c r="B1862" s="54" t="str">
        <f t="shared" ca="1" si="178"/>
        <v/>
      </c>
      <c r="D1862" s="52" t="str">
        <f>IF(Inventaires!H1863="","",Inventaires!H1863)</f>
        <v/>
      </c>
      <c r="E1862" s="37" t="str">
        <f t="shared" si="174"/>
        <v/>
      </c>
      <c r="F1862" s="37" t="str">
        <f>IF(OR(Inventaires!H1863="",Rapport!A$2&lt;&gt;Inventaires!H1863),"",Inventaires!I1863)</f>
        <v/>
      </c>
      <c r="G1862" s="37" t="str">
        <f t="shared" si="175"/>
        <v/>
      </c>
      <c r="H1862" s="37" t="str">
        <f>IF(OR(F1862&lt;&gt;Rapport!$C$1,F1862=""),"",ROW())</f>
        <v/>
      </c>
      <c r="I1862" s="52" t="str">
        <f ca="1">IF(COUNTIF($I$3:I1861,F1862)&lt;1,F1862,"")</f>
        <v/>
      </c>
      <c r="J1862" s="37" t="str">
        <f t="shared" ca="1" si="176"/>
        <v/>
      </c>
      <c r="K1862" s="51" t="str">
        <f>IF(Inventaires!I1863="","",Inventaires!I1863)</f>
        <v/>
      </c>
      <c r="L1862" s="37" t="str">
        <f t="shared" si="179"/>
        <v/>
      </c>
    </row>
    <row r="1863" spans="1:12" x14ac:dyDescent="0.3">
      <c r="A1863" s="53" t="str">
        <f t="shared" ca="1" si="177"/>
        <v/>
      </c>
      <c r="B1863" s="54" t="str">
        <f t="shared" ca="1" si="178"/>
        <v/>
      </c>
      <c r="D1863" s="52" t="str">
        <f>IF(Inventaires!H1864="","",Inventaires!H1864)</f>
        <v/>
      </c>
      <c r="E1863" s="37" t="str">
        <f t="shared" si="174"/>
        <v/>
      </c>
      <c r="F1863" s="37" t="str">
        <f>IF(OR(Inventaires!H1864="",Rapport!A$2&lt;&gt;Inventaires!H1864),"",Inventaires!I1864)</f>
        <v/>
      </c>
      <c r="G1863" s="37" t="str">
        <f t="shared" si="175"/>
        <v/>
      </c>
      <c r="H1863" s="37" t="str">
        <f>IF(OR(F1863&lt;&gt;Rapport!$C$1,F1863=""),"",ROW())</f>
        <v/>
      </c>
      <c r="I1863" s="52" t="str">
        <f ca="1">IF(COUNTIF($I$3:I1862,F1863)&lt;1,F1863,"")</f>
        <v/>
      </c>
      <c r="J1863" s="37" t="str">
        <f t="shared" ca="1" si="176"/>
        <v/>
      </c>
      <c r="K1863" s="51" t="str">
        <f>IF(Inventaires!I1864="","",Inventaires!I1864)</f>
        <v/>
      </c>
      <c r="L1863" s="37" t="str">
        <f t="shared" si="179"/>
        <v/>
      </c>
    </row>
    <row r="1864" spans="1:12" x14ac:dyDescent="0.3">
      <c r="A1864" s="53" t="str">
        <f t="shared" ca="1" si="177"/>
        <v/>
      </c>
      <c r="B1864" s="54" t="str">
        <f t="shared" ca="1" si="178"/>
        <v/>
      </c>
      <c r="D1864" s="52" t="str">
        <f>IF(Inventaires!H1865="","",Inventaires!H1865)</f>
        <v/>
      </c>
      <c r="E1864" s="37" t="str">
        <f t="shared" si="174"/>
        <v/>
      </c>
      <c r="F1864" s="37" t="str">
        <f>IF(OR(Inventaires!H1865="",Rapport!A$2&lt;&gt;Inventaires!H1865),"",Inventaires!I1865)</f>
        <v/>
      </c>
      <c r="G1864" s="37" t="str">
        <f t="shared" si="175"/>
        <v/>
      </c>
      <c r="H1864" s="37" t="str">
        <f>IF(OR(F1864&lt;&gt;Rapport!$C$1,F1864=""),"",ROW())</f>
        <v/>
      </c>
      <c r="I1864" s="52" t="str">
        <f ca="1">IF(COUNTIF($I$3:I1863,F1864)&lt;1,F1864,"")</f>
        <v/>
      </c>
      <c r="J1864" s="37" t="str">
        <f t="shared" ca="1" si="176"/>
        <v/>
      </c>
      <c r="K1864" s="51" t="str">
        <f>IF(Inventaires!I1865="","",Inventaires!I1865)</f>
        <v/>
      </c>
      <c r="L1864" s="37" t="str">
        <f t="shared" si="179"/>
        <v/>
      </c>
    </row>
    <row r="1865" spans="1:12" x14ac:dyDescent="0.3">
      <c r="A1865" s="53" t="str">
        <f t="shared" ca="1" si="177"/>
        <v/>
      </c>
      <c r="B1865" s="54" t="str">
        <f t="shared" ca="1" si="178"/>
        <v/>
      </c>
      <c r="D1865" s="52" t="str">
        <f>IF(Inventaires!H1866="","",Inventaires!H1866)</f>
        <v/>
      </c>
      <c r="E1865" s="37" t="str">
        <f t="shared" si="174"/>
        <v/>
      </c>
      <c r="F1865" s="37" t="str">
        <f>IF(OR(Inventaires!H1866="",Rapport!A$2&lt;&gt;Inventaires!H1866),"",Inventaires!I1866)</f>
        <v/>
      </c>
      <c r="G1865" s="37" t="str">
        <f t="shared" si="175"/>
        <v/>
      </c>
      <c r="H1865" s="37" t="str">
        <f>IF(OR(F1865&lt;&gt;Rapport!$C$1,F1865=""),"",ROW())</f>
        <v/>
      </c>
      <c r="I1865" s="52" t="str">
        <f ca="1">IF(COUNTIF($I$3:I1864,F1865)&lt;1,F1865,"")</f>
        <v/>
      </c>
      <c r="J1865" s="37" t="str">
        <f t="shared" ca="1" si="176"/>
        <v/>
      </c>
      <c r="K1865" s="51" t="str">
        <f>IF(Inventaires!I1866="","",Inventaires!I1866)</f>
        <v/>
      </c>
      <c r="L1865" s="37" t="str">
        <f t="shared" si="179"/>
        <v/>
      </c>
    </row>
    <row r="1866" spans="1:12" x14ac:dyDescent="0.3">
      <c r="A1866" s="53" t="str">
        <f t="shared" ca="1" si="177"/>
        <v/>
      </c>
      <c r="B1866" s="54" t="str">
        <f t="shared" ca="1" si="178"/>
        <v/>
      </c>
      <c r="D1866" s="52" t="str">
        <f>IF(Inventaires!H1867="","",Inventaires!H1867)</f>
        <v/>
      </c>
      <c r="E1866" s="37" t="str">
        <f t="shared" si="174"/>
        <v/>
      </c>
      <c r="F1866" s="37" t="str">
        <f>IF(OR(Inventaires!H1867="",Rapport!A$2&lt;&gt;Inventaires!H1867),"",Inventaires!I1867)</f>
        <v/>
      </c>
      <c r="G1866" s="37" t="str">
        <f t="shared" si="175"/>
        <v/>
      </c>
      <c r="H1866" s="37" t="str">
        <f>IF(OR(F1866&lt;&gt;Rapport!$C$1,F1866=""),"",ROW())</f>
        <v/>
      </c>
      <c r="I1866" s="52" t="str">
        <f ca="1">IF(COUNTIF($I$3:I1865,F1866)&lt;1,F1866,"")</f>
        <v/>
      </c>
      <c r="J1866" s="37" t="str">
        <f t="shared" ca="1" si="176"/>
        <v/>
      </c>
      <c r="K1866" s="51" t="str">
        <f>IF(Inventaires!I1867="","",Inventaires!I1867)</f>
        <v/>
      </c>
      <c r="L1866" s="37" t="str">
        <f t="shared" si="179"/>
        <v/>
      </c>
    </row>
    <row r="1867" spans="1:12" x14ac:dyDescent="0.3">
      <c r="A1867" s="53" t="str">
        <f t="shared" ca="1" si="177"/>
        <v/>
      </c>
      <c r="B1867" s="54" t="str">
        <f t="shared" ca="1" si="178"/>
        <v/>
      </c>
      <c r="D1867" s="52" t="str">
        <f>IF(Inventaires!H1868="","",Inventaires!H1868)</f>
        <v/>
      </c>
      <c r="E1867" s="37" t="str">
        <f t="shared" si="174"/>
        <v/>
      </c>
      <c r="F1867" s="37" t="str">
        <f>IF(OR(Inventaires!H1868="",Rapport!A$2&lt;&gt;Inventaires!H1868),"",Inventaires!I1868)</f>
        <v/>
      </c>
      <c r="G1867" s="37" t="str">
        <f t="shared" si="175"/>
        <v/>
      </c>
      <c r="H1867" s="37" t="str">
        <f>IF(OR(F1867&lt;&gt;Rapport!$C$1,F1867=""),"",ROW())</f>
        <v/>
      </c>
      <c r="I1867" s="52" t="str">
        <f ca="1">IF(COUNTIF($I$3:I1866,F1867)&lt;1,F1867,"")</f>
        <v/>
      </c>
      <c r="J1867" s="37" t="str">
        <f t="shared" ca="1" si="176"/>
        <v/>
      </c>
      <c r="K1867" s="51" t="str">
        <f>IF(Inventaires!I1868="","",Inventaires!I1868)</f>
        <v/>
      </c>
      <c r="L1867" s="37" t="str">
        <f t="shared" si="179"/>
        <v/>
      </c>
    </row>
    <row r="1868" spans="1:12" x14ac:dyDescent="0.3">
      <c r="A1868" s="53" t="str">
        <f t="shared" ca="1" si="177"/>
        <v/>
      </c>
      <c r="B1868" s="54" t="str">
        <f t="shared" ca="1" si="178"/>
        <v/>
      </c>
      <c r="D1868" s="52" t="str">
        <f>IF(Inventaires!H1869="","",Inventaires!H1869)</f>
        <v/>
      </c>
      <c r="E1868" s="37" t="str">
        <f t="shared" si="174"/>
        <v/>
      </c>
      <c r="F1868" s="37" t="str">
        <f>IF(OR(Inventaires!H1869="",Rapport!A$2&lt;&gt;Inventaires!H1869),"",Inventaires!I1869)</f>
        <v/>
      </c>
      <c r="G1868" s="37" t="str">
        <f t="shared" si="175"/>
        <v/>
      </c>
      <c r="H1868" s="37" t="str">
        <f>IF(OR(F1868&lt;&gt;Rapport!$C$1,F1868=""),"",ROW())</f>
        <v/>
      </c>
      <c r="I1868" s="52" t="str">
        <f ca="1">IF(COUNTIF($I$3:I1867,F1868)&lt;1,F1868,"")</f>
        <v/>
      </c>
      <c r="J1868" s="37" t="str">
        <f t="shared" ca="1" si="176"/>
        <v/>
      </c>
      <c r="K1868" s="51" t="str">
        <f>IF(Inventaires!I1869="","",Inventaires!I1869)</f>
        <v/>
      </c>
      <c r="L1868" s="37" t="str">
        <f t="shared" si="179"/>
        <v/>
      </c>
    </row>
    <row r="1869" spans="1:12" x14ac:dyDescent="0.3">
      <c r="A1869" s="53" t="str">
        <f t="shared" ca="1" si="177"/>
        <v/>
      </c>
      <c r="B1869" s="54" t="str">
        <f t="shared" ca="1" si="178"/>
        <v/>
      </c>
      <c r="D1869" s="52" t="str">
        <f>IF(Inventaires!H1870="","",Inventaires!H1870)</f>
        <v/>
      </c>
      <c r="E1869" s="37" t="str">
        <f t="shared" si="174"/>
        <v/>
      </c>
      <c r="F1869" s="37" t="str">
        <f>IF(OR(Inventaires!H1870="",Rapport!A$2&lt;&gt;Inventaires!H1870),"",Inventaires!I1870)</f>
        <v/>
      </c>
      <c r="G1869" s="37" t="str">
        <f t="shared" si="175"/>
        <v/>
      </c>
      <c r="H1869" s="37" t="str">
        <f>IF(OR(F1869&lt;&gt;Rapport!$C$1,F1869=""),"",ROW())</f>
        <v/>
      </c>
      <c r="I1869" s="52" t="str">
        <f ca="1">IF(COUNTIF($I$3:I1868,F1869)&lt;1,F1869,"")</f>
        <v/>
      </c>
      <c r="J1869" s="37" t="str">
        <f t="shared" ca="1" si="176"/>
        <v/>
      </c>
      <c r="K1869" s="51" t="str">
        <f>IF(Inventaires!I1870="","",Inventaires!I1870)</f>
        <v/>
      </c>
      <c r="L1869" s="37" t="str">
        <f t="shared" si="179"/>
        <v/>
      </c>
    </row>
    <row r="1870" spans="1:12" x14ac:dyDescent="0.3">
      <c r="A1870" s="53" t="str">
        <f t="shared" ca="1" si="177"/>
        <v/>
      </c>
      <c r="B1870" s="54" t="str">
        <f t="shared" ca="1" si="178"/>
        <v/>
      </c>
      <c r="D1870" s="52" t="str">
        <f>IF(Inventaires!H1871="","",Inventaires!H1871)</f>
        <v/>
      </c>
      <c r="E1870" s="37" t="str">
        <f t="shared" si="174"/>
        <v/>
      </c>
      <c r="F1870" s="37" t="str">
        <f>IF(OR(Inventaires!H1871="",Rapport!A$2&lt;&gt;Inventaires!H1871),"",Inventaires!I1871)</f>
        <v/>
      </c>
      <c r="G1870" s="37" t="str">
        <f t="shared" si="175"/>
        <v/>
      </c>
      <c r="H1870" s="37" t="str">
        <f>IF(OR(F1870&lt;&gt;Rapport!$C$1,F1870=""),"",ROW())</f>
        <v/>
      </c>
      <c r="I1870" s="52" t="str">
        <f ca="1">IF(COUNTIF($I$3:I1869,F1870)&lt;1,F1870,"")</f>
        <v/>
      </c>
      <c r="J1870" s="37" t="str">
        <f t="shared" ca="1" si="176"/>
        <v/>
      </c>
      <c r="K1870" s="51" t="str">
        <f>IF(Inventaires!I1871="","",Inventaires!I1871)</f>
        <v/>
      </c>
      <c r="L1870" s="37" t="str">
        <f t="shared" si="179"/>
        <v/>
      </c>
    </row>
    <row r="1871" spans="1:12" x14ac:dyDescent="0.3">
      <c r="A1871" s="53" t="str">
        <f t="shared" ca="1" si="177"/>
        <v/>
      </c>
      <c r="B1871" s="54" t="str">
        <f t="shared" ca="1" si="178"/>
        <v/>
      </c>
      <c r="D1871" s="52" t="str">
        <f>IF(Inventaires!H1872="","",Inventaires!H1872)</f>
        <v/>
      </c>
      <c r="E1871" s="37" t="str">
        <f t="shared" si="174"/>
        <v/>
      </c>
      <c r="F1871" s="37" t="str">
        <f>IF(OR(Inventaires!H1872="",Rapport!A$2&lt;&gt;Inventaires!H1872),"",Inventaires!I1872)</f>
        <v/>
      </c>
      <c r="G1871" s="37" t="str">
        <f t="shared" si="175"/>
        <v/>
      </c>
      <c r="H1871" s="37" t="str">
        <f>IF(OR(F1871&lt;&gt;Rapport!$C$1,F1871=""),"",ROW())</f>
        <v/>
      </c>
      <c r="I1871" s="52" t="str">
        <f ca="1">IF(COUNTIF($I$3:I1870,F1871)&lt;1,F1871,"")</f>
        <v/>
      </c>
      <c r="J1871" s="37" t="str">
        <f t="shared" ca="1" si="176"/>
        <v/>
      </c>
      <c r="K1871" s="51" t="str">
        <f>IF(Inventaires!I1872="","",Inventaires!I1872)</f>
        <v/>
      </c>
      <c r="L1871" s="37" t="str">
        <f t="shared" si="179"/>
        <v/>
      </c>
    </row>
    <row r="1872" spans="1:12" x14ac:dyDescent="0.3">
      <c r="A1872" s="53" t="str">
        <f t="shared" ca="1" si="177"/>
        <v/>
      </c>
      <c r="B1872" s="54" t="str">
        <f t="shared" ca="1" si="178"/>
        <v/>
      </c>
      <c r="D1872" s="52" t="str">
        <f>IF(Inventaires!H1873="","",Inventaires!H1873)</f>
        <v/>
      </c>
      <c r="E1872" s="37" t="str">
        <f t="shared" si="174"/>
        <v/>
      </c>
      <c r="F1872" s="37" t="str">
        <f>IF(OR(Inventaires!H1873="",Rapport!A$2&lt;&gt;Inventaires!H1873),"",Inventaires!I1873)</f>
        <v/>
      </c>
      <c r="G1872" s="37" t="str">
        <f t="shared" si="175"/>
        <v/>
      </c>
      <c r="H1872" s="37" t="str">
        <f>IF(OR(F1872&lt;&gt;Rapport!$C$1,F1872=""),"",ROW())</f>
        <v/>
      </c>
      <c r="I1872" s="52" t="str">
        <f ca="1">IF(COUNTIF($I$3:I1871,F1872)&lt;1,F1872,"")</f>
        <v/>
      </c>
      <c r="J1872" s="37" t="str">
        <f t="shared" ca="1" si="176"/>
        <v/>
      </c>
      <c r="K1872" s="51" t="str">
        <f>IF(Inventaires!I1873="","",Inventaires!I1873)</f>
        <v/>
      </c>
      <c r="L1872" s="37" t="str">
        <f t="shared" si="179"/>
        <v/>
      </c>
    </row>
    <row r="1873" spans="1:12" x14ac:dyDescent="0.3">
      <c r="A1873" s="53" t="str">
        <f t="shared" ca="1" si="177"/>
        <v/>
      </c>
      <c r="B1873" s="54" t="str">
        <f t="shared" ca="1" si="178"/>
        <v/>
      </c>
      <c r="D1873" s="52" t="str">
        <f>IF(Inventaires!H1874="","",Inventaires!H1874)</f>
        <v/>
      </c>
      <c r="E1873" s="37" t="str">
        <f t="shared" si="174"/>
        <v/>
      </c>
      <c r="F1873" s="37" t="str">
        <f>IF(OR(Inventaires!H1874="",Rapport!A$2&lt;&gt;Inventaires!H1874),"",Inventaires!I1874)</f>
        <v/>
      </c>
      <c r="G1873" s="37" t="str">
        <f t="shared" si="175"/>
        <v/>
      </c>
      <c r="H1873" s="37" t="str">
        <f>IF(OR(F1873&lt;&gt;Rapport!$C$1,F1873=""),"",ROW())</f>
        <v/>
      </c>
      <c r="I1873" s="52" t="str">
        <f ca="1">IF(COUNTIF($I$3:I1872,F1873)&lt;1,F1873,"")</f>
        <v/>
      </c>
      <c r="J1873" s="37" t="str">
        <f t="shared" ca="1" si="176"/>
        <v/>
      </c>
      <c r="K1873" s="51" t="str">
        <f>IF(Inventaires!I1874="","",Inventaires!I1874)</f>
        <v/>
      </c>
      <c r="L1873" s="37" t="str">
        <f t="shared" si="179"/>
        <v/>
      </c>
    </row>
    <row r="1874" spans="1:12" x14ac:dyDescent="0.3">
      <c r="A1874" s="53" t="str">
        <f t="shared" ca="1" si="177"/>
        <v/>
      </c>
      <c r="B1874" s="54" t="str">
        <f t="shared" ca="1" si="178"/>
        <v/>
      </c>
      <c r="D1874" s="52" t="str">
        <f>IF(Inventaires!H1875="","",Inventaires!H1875)</f>
        <v/>
      </c>
      <c r="E1874" s="37" t="str">
        <f t="shared" si="174"/>
        <v/>
      </c>
      <c r="F1874" s="37" t="str">
        <f>IF(OR(Inventaires!H1875="",Rapport!A$2&lt;&gt;Inventaires!H1875),"",Inventaires!I1875)</f>
        <v/>
      </c>
      <c r="G1874" s="37" t="str">
        <f t="shared" si="175"/>
        <v/>
      </c>
      <c r="H1874" s="37" t="str">
        <f>IF(OR(F1874&lt;&gt;Rapport!$C$1,F1874=""),"",ROW())</f>
        <v/>
      </c>
      <c r="I1874" s="52" t="str">
        <f ca="1">IF(COUNTIF($I$3:I1873,F1874)&lt;1,F1874,"")</f>
        <v/>
      </c>
      <c r="J1874" s="37" t="str">
        <f t="shared" ca="1" si="176"/>
        <v/>
      </c>
      <c r="K1874" s="51" t="str">
        <f>IF(Inventaires!I1875="","",Inventaires!I1875)</f>
        <v/>
      </c>
      <c r="L1874" s="37" t="str">
        <f t="shared" si="179"/>
        <v/>
      </c>
    </row>
    <row r="1875" spans="1:12" x14ac:dyDescent="0.3">
      <c r="A1875" s="53" t="str">
        <f t="shared" ca="1" si="177"/>
        <v/>
      </c>
      <c r="B1875" s="54" t="str">
        <f t="shared" ca="1" si="178"/>
        <v/>
      </c>
      <c r="D1875" s="52" t="str">
        <f>IF(Inventaires!H1876="","",Inventaires!H1876)</f>
        <v/>
      </c>
      <c r="E1875" s="37" t="str">
        <f t="shared" si="174"/>
        <v/>
      </c>
      <c r="F1875" s="37" t="str">
        <f>IF(OR(Inventaires!H1876="",Rapport!A$2&lt;&gt;Inventaires!H1876),"",Inventaires!I1876)</f>
        <v/>
      </c>
      <c r="G1875" s="37" t="str">
        <f t="shared" si="175"/>
        <v/>
      </c>
      <c r="H1875" s="37" t="str">
        <f>IF(OR(F1875&lt;&gt;Rapport!$C$1,F1875=""),"",ROW())</f>
        <v/>
      </c>
      <c r="I1875" s="52" t="str">
        <f ca="1">IF(COUNTIF($I$3:I1874,F1875)&lt;1,F1875,"")</f>
        <v/>
      </c>
      <c r="J1875" s="37" t="str">
        <f t="shared" ca="1" si="176"/>
        <v/>
      </c>
      <c r="K1875" s="51" t="str">
        <f>IF(Inventaires!I1876="","",Inventaires!I1876)</f>
        <v/>
      </c>
      <c r="L1875" s="37" t="str">
        <f t="shared" si="179"/>
        <v/>
      </c>
    </row>
    <row r="1876" spans="1:12" x14ac:dyDescent="0.3">
      <c r="A1876" s="53" t="str">
        <f t="shared" ca="1" si="177"/>
        <v/>
      </c>
      <c r="B1876" s="54" t="str">
        <f t="shared" ca="1" si="178"/>
        <v/>
      </c>
      <c r="D1876" s="52" t="str">
        <f>IF(Inventaires!H1877="","",Inventaires!H1877)</f>
        <v/>
      </c>
      <c r="E1876" s="37" t="str">
        <f t="shared" si="174"/>
        <v/>
      </c>
      <c r="F1876" s="37" t="str">
        <f>IF(OR(Inventaires!H1877="",Rapport!A$2&lt;&gt;Inventaires!H1877),"",Inventaires!I1877)</f>
        <v/>
      </c>
      <c r="G1876" s="37" t="str">
        <f t="shared" si="175"/>
        <v/>
      </c>
      <c r="H1876" s="37" t="str">
        <f>IF(OR(F1876&lt;&gt;Rapport!$C$1,F1876=""),"",ROW())</f>
        <v/>
      </c>
      <c r="I1876" s="52" t="str">
        <f ca="1">IF(COUNTIF($I$3:I1875,F1876)&lt;1,F1876,"")</f>
        <v/>
      </c>
      <c r="J1876" s="37" t="str">
        <f t="shared" ca="1" si="176"/>
        <v/>
      </c>
      <c r="K1876" s="51" t="str">
        <f>IF(Inventaires!I1877="","",Inventaires!I1877)</f>
        <v/>
      </c>
      <c r="L1876" s="37" t="str">
        <f t="shared" si="179"/>
        <v/>
      </c>
    </row>
    <row r="1877" spans="1:12" x14ac:dyDescent="0.3">
      <c r="A1877" s="53" t="str">
        <f t="shared" ca="1" si="177"/>
        <v/>
      </c>
      <c r="B1877" s="54" t="str">
        <f t="shared" ca="1" si="178"/>
        <v/>
      </c>
      <c r="D1877" s="52" t="str">
        <f>IF(Inventaires!H1878="","",Inventaires!H1878)</f>
        <v/>
      </c>
      <c r="E1877" s="37" t="str">
        <f t="shared" si="174"/>
        <v/>
      </c>
      <c r="F1877" s="37" t="str">
        <f>IF(OR(Inventaires!H1878="",Rapport!A$2&lt;&gt;Inventaires!H1878),"",Inventaires!I1878)</f>
        <v/>
      </c>
      <c r="G1877" s="37" t="str">
        <f t="shared" si="175"/>
        <v/>
      </c>
      <c r="H1877" s="37" t="str">
        <f>IF(OR(F1877&lt;&gt;Rapport!$C$1,F1877=""),"",ROW())</f>
        <v/>
      </c>
      <c r="I1877" s="52" t="str">
        <f ca="1">IF(COUNTIF($I$3:I1876,F1877)&lt;1,F1877,"")</f>
        <v/>
      </c>
      <c r="J1877" s="37" t="str">
        <f t="shared" ca="1" si="176"/>
        <v/>
      </c>
      <c r="K1877" s="51" t="str">
        <f>IF(Inventaires!I1878="","",Inventaires!I1878)</f>
        <v/>
      </c>
      <c r="L1877" s="37" t="str">
        <f t="shared" si="179"/>
        <v/>
      </c>
    </row>
    <row r="1878" spans="1:12" x14ac:dyDescent="0.3">
      <c r="A1878" s="53" t="str">
        <f t="shared" ca="1" si="177"/>
        <v/>
      </c>
      <c r="B1878" s="54" t="str">
        <f t="shared" ca="1" si="178"/>
        <v/>
      </c>
      <c r="D1878" s="52" t="str">
        <f>IF(Inventaires!H1879="","",Inventaires!H1879)</f>
        <v/>
      </c>
      <c r="E1878" s="37" t="str">
        <f t="shared" si="174"/>
        <v/>
      </c>
      <c r="F1878" s="37" t="str">
        <f>IF(OR(Inventaires!H1879="",Rapport!A$2&lt;&gt;Inventaires!H1879),"",Inventaires!I1879)</f>
        <v/>
      </c>
      <c r="G1878" s="37" t="str">
        <f t="shared" si="175"/>
        <v/>
      </c>
      <c r="H1878" s="37" t="str">
        <f>IF(OR(F1878&lt;&gt;Rapport!$C$1,F1878=""),"",ROW())</f>
        <v/>
      </c>
      <c r="I1878" s="52" t="str">
        <f ca="1">IF(COUNTIF($I$3:I1877,F1878)&lt;1,F1878,"")</f>
        <v/>
      </c>
      <c r="J1878" s="37" t="str">
        <f t="shared" ca="1" si="176"/>
        <v/>
      </c>
      <c r="K1878" s="51" t="str">
        <f>IF(Inventaires!I1879="","",Inventaires!I1879)</f>
        <v/>
      </c>
      <c r="L1878" s="37" t="str">
        <f t="shared" si="179"/>
        <v/>
      </c>
    </row>
    <row r="1879" spans="1:12" x14ac:dyDescent="0.3">
      <c r="A1879" s="53" t="str">
        <f t="shared" ca="1" si="177"/>
        <v/>
      </c>
      <c r="B1879" s="54" t="str">
        <f t="shared" ca="1" si="178"/>
        <v/>
      </c>
      <c r="D1879" s="52" t="str">
        <f>IF(Inventaires!H1880="","",Inventaires!H1880)</f>
        <v/>
      </c>
      <c r="E1879" s="37" t="str">
        <f t="shared" si="174"/>
        <v/>
      </c>
      <c r="F1879" s="37" t="str">
        <f>IF(OR(Inventaires!H1880="",Rapport!A$2&lt;&gt;Inventaires!H1880),"",Inventaires!I1880)</f>
        <v/>
      </c>
      <c r="G1879" s="37" t="str">
        <f t="shared" si="175"/>
        <v/>
      </c>
      <c r="H1879" s="37" t="str">
        <f>IF(OR(F1879&lt;&gt;Rapport!$C$1,F1879=""),"",ROW())</f>
        <v/>
      </c>
      <c r="I1879" s="52" t="str">
        <f ca="1">IF(COUNTIF($I$3:I1878,F1879)&lt;1,F1879,"")</f>
        <v/>
      </c>
      <c r="J1879" s="37" t="str">
        <f t="shared" ca="1" si="176"/>
        <v/>
      </c>
      <c r="K1879" s="51" t="str">
        <f>IF(Inventaires!I1880="","",Inventaires!I1880)</f>
        <v/>
      </c>
      <c r="L1879" s="37" t="str">
        <f t="shared" si="179"/>
        <v/>
      </c>
    </row>
    <row r="1880" spans="1:12" x14ac:dyDescent="0.3">
      <c r="A1880" s="53" t="str">
        <f t="shared" ca="1" si="177"/>
        <v/>
      </c>
      <c r="B1880" s="54" t="str">
        <f t="shared" ca="1" si="178"/>
        <v/>
      </c>
      <c r="D1880" s="52" t="str">
        <f>IF(Inventaires!H1881="","",Inventaires!H1881)</f>
        <v/>
      </c>
      <c r="E1880" s="37" t="str">
        <f t="shared" si="174"/>
        <v/>
      </c>
      <c r="F1880" s="37" t="str">
        <f>IF(OR(Inventaires!H1881="",Rapport!A$2&lt;&gt;Inventaires!H1881),"",Inventaires!I1881)</f>
        <v/>
      </c>
      <c r="G1880" s="37" t="str">
        <f t="shared" si="175"/>
        <v/>
      </c>
      <c r="H1880" s="37" t="str">
        <f>IF(OR(F1880&lt;&gt;Rapport!$C$1,F1880=""),"",ROW())</f>
        <v/>
      </c>
      <c r="I1880" s="52" t="str">
        <f ca="1">IF(COUNTIF($I$3:I1879,F1880)&lt;1,F1880,"")</f>
        <v/>
      </c>
      <c r="J1880" s="37" t="str">
        <f t="shared" ca="1" si="176"/>
        <v/>
      </c>
      <c r="K1880" s="51" t="str">
        <f>IF(Inventaires!I1881="","",Inventaires!I1881)</f>
        <v/>
      </c>
      <c r="L1880" s="37" t="str">
        <f t="shared" si="179"/>
        <v/>
      </c>
    </row>
    <row r="1881" spans="1:12" x14ac:dyDescent="0.3">
      <c r="A1881" s="53" t="str">
        <f t="shared" ca="1" si="177"/>
        <v/>
      </c>
      <c r="B1881" s="54" t="str">
        <f t="shared" ca="1" si="178"/>
        <v/>
      </c>
      <c r="D1881" s="52" t="str">
        <f>IF(Inventaires!H1882="","",Inventaires!H1882)</f>
        <v/>
      </c>
      <c r="E1881" s="37" t="str">
        <f t="shared" si="174"/>
        <v/>
      </c>
      <c r="F1881" s="37" t="str">
        <f>IF(OR(Inventaires!H1882="",Rapport!A$2&lt;&gt;Inventaires!H1882),"",Inventaires!I1882)</f>
        <v/>
      </c>
      <c r="G1881" s="37" t="str">
        <f t="shared" si="175"/>
        <v/>
      </c>
      <c r="H1881" s="37" t="str">
        <f>IF(OR(F1881&lt;&gt;Rapport!$C$1,F1881=""),"",ROW())</f>
        <v/>
      </c>
      <c r="I1881" s="52" t="str">
        <f ca="1">IF(COUNTIF($I$3:I1880,F1881)&lt;1,F1881,"")</f>
        <v/>
      </c>
      <c r="J1881" s="37" t="str">
        <f t="shared" ca="1" si="176"/>
        <v/>
      </c>
      <c r="K1881" s="51" t="str">
        <f>IF(Inventaires!I1882="","",Inventaires!I1882)</f>
        <v/>
      </c>
      <c r="L1881" s="37" t="str">
        <f t="shared" si="179"/>
        <v/>
      </c>
    </row>
    <row r="1882" spans="1:12" x14ac:dyDescent="0.3">
      <c r="A1882" s="53" t="str">
        <f t="shared" ca="1" si="177"/>
        <v/>
      </c>
      <c r="B1882" s="54" t="str">
        <f t="shared" ca="1" si="178"/>
        <v/>
      </c>
      <c r="D1882" s="52" t="str">
        <f>IF(Inventaires!H1883="","",Inventaires!H1883)</f>
        <v/>
      </c>
      <c r="E1882" s="37" t="str">
        <f t="shared" si="174"/>
        <v/>
      </c>
      <c r="F1882" s="37" t="str">
        <f>IF(OR(Inventaires!H1883="",Rapport!A$2&lt;&gt;Inventaires!H1883),"",Inventaires!I1883)</f>
        <v/>
      </c>
      <c r="G1882" s="37" t="str">
        <f t="shared" si="175"/>
        <v/>
      </c>
      <c r="H1882" s="37" t="str">
        <f>IF(OR(F1882&lt;&gt;Rapport!$C$1,F1882=""),"",ROW())</f>
        <v/>
      </c>
      <c r="I1882" s="52" t="str">
        <f ca="1">IF(COUNTIF($I$3:I1881,F1882)&lt;1,F1882,"")</f>
        <v/>
      </c>
      <c r="J1882" s="37" t="str">
        <f t="shared" ca="1" si="176"/>
        <v/>
      </c>
      <c r="K1882" s="51" t="str">
        <f>IF(Inventaires!I1883="","",Inventaires!I1883)</f>
        <v/>
      </c>
      <c r="L1882" s="37" t="str">
        <f t="shared" si="179"/>
        <v/>
      </c>
    </row>
    <row r="1883" spans="1:12" x14ac:dyDescent="0.3">
      <c r="A1883" s="53" t="str">
        <f t="shared" ca="1" si="177"/>
        <v/>
      </c>
      <c r="B1883" s="54" t="str">
        <f t="shared" ca="1" si="178"/>
        <v/>
      </c>
      <c r="D1883" s="52" t="str">
        <f>IF(Inventaires!H1884="","",Inventaires!H1884)</f>
        <v/>
      </c>
      <c r="E1883" s="37" t="str">
        <f t="shared" si="174"/>
        <v/>
      </c>
      <c r="F1883" s="37" t="str">
        <f>IF(OR(Inventaires!H1884="",Rapport!A$2&lt;&gt;Inventaires!H1884),"",Inventaires!I1884)</f>
        <v/>
      </c>
      <c r="G1883" s="37" t="str">
        <f t="shared" si="175"/>
        <v/>
      </c>
      <c r="H1883" s="37" t="str">
        <f>IF(OR(F1883&lt;&gt;Rapport!$C$1,F1883=""),"",ROW())</f>
        <v/>
      </c>
      <c r="I1883" s="52" t="str">
        <f ca="1">IF(COUNTIF($I$3:I1882,F1883)&lt;1,F1883,"")</f>
        <v/>
      </c>
      <c r="J1883" s="37" t="str">
        <f t="shared" ca="1" si="176"/>
        <v/>
      </c>
      <c r="K1883" s="51" t="str">
        <f>IF(Inventaires!I1884="","",Inventaires!I1884)</f>
        <v/>
      </c>
      <c r="L1883" s="37" t="str">
        <f t="shared" si="179"/>
        <v/>
      </c>
    </row>
    <row r="1884" spans="1:12" x14ac:dyDescent="0.3">
      <c r="A1884" s="53" t="str">
        <f t="shared" ca="1" si="177"/>
        <v/>
      </c>
      <c r="B1884" s="54" t="str">
        <f t="shared" ca="1" si="178"/>
        <v/>
      </c>
      <c r="D1884" s="52" t="str">
        <f>IF(Inventaires!H1885="","",Inventaires!H1885)</f>
        <v/>
      </c>
      <c r="E1884" s="37" t="str">
        <f t="shared" si="174"/>
        <v/>
      </c>
      <c r="F1884" s="37" t="str">
        <f>IF(OR(Inventaires!H1885="",Rapport!A$2&lt;&gt;Inventaires!H1885),"",Inventaires!I1885)</f>
        <v/>
      </c>
      <c r="G1884" s="37" t="str">
        <f t="shared" si="175"/>
        <v/>
      </c>
      <c r="H1884" s="37" t="str">
        <f>IF(OR(F1884&lt;&gt;Rapport!$C$1,F1884=""),"",ROW())</f>
        <v/>
      </c>
      <c r="I1884" s="52" t="str">
        <f ca="1">IF(COUNTIF($I$3:I1883,F1884)&lt;1,F1884,"")</f>
        <v/>
      </c>
      <c r="J1884" s="37" t="str">
        <f t="shared" ca="1" si="176"/>
        <v/>
      </c>
      <c r="K1884" s="51" t="str">
        <f>IF(Inventaires!I1885="","",Inventaires!I1885)</f>
        <v/>
      </c>
      <c r="L1884" s="37" t="str">
        <f t="shared" si="179"/>
        <v/>
      </c>
    </row>
    <row r="1885" spans="1:12" x14ac:dyDescent="0.3">
      <c r="A1885" s="53" t="str">
        <f t="shared" ca="1" si="177"/>
        <v/>
      </c>
      <c r="B1885" s="54" t="str">
        <f t="shared" ca="1" si="178"/>
        <v/>
      </c>
      <c r="D1885" s="52" t="str">
        <f>IF(Inventaires!H1886="","",Inventaires!H1886)</f>
        <v/>
      </c>
      <c r="E1885" s="37" t="str">
        <f t="shared" si="174"/>
        <v/>
      </c>
      <c r="F1885" s="37" t="str">
        <f>IF(OR(Inventaires!H1886="",Rapport!A$2&lt;&gt;Inventaires!H1886),"",Inventaires!I1886)</f>
        <v/>
      </c>
      <c r="G1885" s="37" t="str">
        <f t="shared" si="175"/>
        <v/>
      </c>
      <c r="H1885" s="37" t="str">
        <f>IF(OR(F1885&lt;&gt;Rapport!$C$1,F1885=""),"",ROW())</f>
        <v/>
      </c>
      <c r="I1885" s="52" t="str">
        <f ca="1">IF(COUNTIF($I$3:I1884,F1885)&lt;1,F1885,"")</f>
        <v/>
      </c>
      <c r="J1885" s="37" t="str">
        <f t="shared" ca="1" si="176"/>
        <v/>
      </c>
      <c r="K1885" s="51" t="str">
        <f>IF(Inventaires!I1886="","",Inventaires!I1886)</f>
        <v/>
      </c>
      <c r="L1885" s="37" t="str">
        <f t="shared" si="179"/>
        <v/>
      </c>
    </row>
    <row r="1886" spans="1:12" x14ac:dyDescent="0.3">
      <c r="A1886" s="53" t="str">
        <f t="shared" ca="1" si="177"/>
        <v/>
      </c>
      <c r="B1886" s="54" t="str">
        <f t="shared" ca="1" si="178"/>
        <v/>
      </c>
      <c r="D1886" s="52" t="str">
        <f>IF(Inventaires!H1887="","",Inventaires!H1887)</f>
        <v/>
      </c>
      <c r="E1886" s="37" t="str">
        <f t="shared" si="174"/>
        <v/>
      </c>
      <c r="F1886" s="37" t="str">
        <f>IF(OR(Inventaires!H1887="",Rapport!A$2&lt;&gt;Inventaires!H1887),"",Inventaires!I1887)</f>
        <v/>
      </c>
      <c r="G1886" s="37" t="str">
        <f t="shared" si="175"/>
        <v/>
      </c>
      <c r="H1886" s="37" t="str">
        <f>IF(OR(F1886&lt;&gt;Rapport!$C$1,F1886=""),"",ROW())</f>
        <v/>
      </c>
      <c r="I1886" s="52" t="str">
        <f ca="1">IF(COUNTIF($I$3:I1885,F1886)&lt;1,F1886,"")</f>
        <v/>
      </c>
      <c r="J1886" s="37" t="str">
        <f t="shared" ca="1" si="176"/>
        <v/>
      </c>
      <c r="K1886" s="51" t="str">
        <f>IF(Inventaires!I1887="","",Inventaires!I1887)</f>
        <v/>
      </c>
      <c r="L1886" s="37" t="str">
        <f t="shared" si="179"/>
        <v/>
      </c>
    </row>
    <row r="1887" spans="1:12" x14ac:dyDescent="0.3">
      <c r="A1887" s="53" t="str">
        <f t="shared" ca="1" si="177"/>
        <v/>
      </c>
      <c r="B1887" s="54" t="str">
        <f t="shared" ca="1" si="178"/>
        <v/>
      </c>
      <c r="D1887" s="52" t="str">
        <f>IF(Inventaires!H1888="","",Inventaires!H1888)</f>
        <v/>
      </c>
      <c r="E1887" s="37" t="str">
        <f t="shared" si="174"/>
        <v/>
      </c>
      <c r="F1887" s="37" t="str">
        <f>IF(OR(Inventaires!H1888="",Rapport!A$2&lt;&gt;Inventaires!H1888),"",Inventaires!I1888)</f>
        <v/>
      </c>
      <c r="G1887" s="37" t="str">
        <f t="shared" si="175"/>
        <v/>
      </c>
      <c r="H1887" s="37" t="str">
        <f>IF(OR(F1887&lt;&gt;Rapport!$C$1,F1887=""),"",ROW())</f>
        <v/>
      </c>
      <c r="I1887" s="52" t="str">
        <f ca="1">IF(COUNTIF($I$3:I1886,F1887)&lt;1,F1887,"")</f>
        <v/>
      </c>
      <c r="J1887" s="37" t="str">
        <f t="shared" ca="1" si="176"/>
        <v/>
      </c>
      <c r="K1887" s="51" t="str">
        <f>IF(Inventaires!I1888="","",Inventaires!I1888)</f>
        <v/>
      </c>
      <c r="L1887" s="37" t="str">
        <f t="shared" si="179"/>
        <v/>
      </c>
    </row>
    <row r="1888" spans="1:12" x14ac:dyDescent="0.3">
      <c r="A1888" s="53" t="str">
        <f t="shared" ca="1" si="177"/>
        <v/>
      </c>
      <c r="B1888" s="54" t="str">
        <f t="shared" ca="1" si="178"/>
        <v/>
      </c>
      <c r="D1888" s="52" t="str">
        <f>IF(Inventaires!H1889="","",Inventaires!H1889)</f>
        <v/>
      </c>
      <c r="E1888" s="37" t="str">
        <f t="shared" si="174"/>
        <v/>
      </c>
      <c r="F1888" s="37" t="str">
        <f>IF(OR(Inventaires!H1889="",Rapport!A$2&lt;&gt;Inventaires!H1889),"",Inventaires!I1889)</f>
        <v/>
      </c>
      <c r="G1888" s="37" t="str">
        <f t="shared" si="175"/>
        <v/>
      </c>
      <c r="H1888" s="37" t="str">
        <f>IF(OR(F1888&lt;&gt;Rapport!$C$1,F1888=""),"",ROW())</f>
        <v/>
      </c>
      <c r="I1888" s="52" t="str">
        <f ca="1">IF(COUNTIF($I$3:I1887,F1888)&lt;1,F1888,"")</f>
        <v/>
      </c>
      <c r="J1888" s="37" t="str">
        <f t="shared" ca="1" si="176"/>
        <v/>
      </c>
      <c r="K1888" s="51" t="str">
        <f>IF(Inventaires!I1889="","",Inventaires!I1889)</f>
        <v/>
      </c>
      <c r="L1888" s="37" t="str">
        <f t="shared" si="179"/>
        <v/>
      </c>
    </row>
    <row r="1889" spans="1:12" x14ac:dyDescent="0.3">
      <c r="A1889" s="53" t="str">
        <f t="shared" ca="1" si="177"/>
        <v/>
      </c>
      <c r="B1889" s="54" t="str">
        <f t="shared" ca="1" si="178"/>
        <v/>
      </c>
      <c r="D1889" s="52" t="str">
        <f>IF(Inventaires!H1890="","",Inventaires!H1890)</f>
        <v/>
      </c>
      <c r="E1889" s="37" t="str">
        <f t="shared" si="174"/>
        <v/>
      </c>
      <c r="F1889" s="37" t="str">
        <f>IF(OR(Inventaires!H1890="",Rapport!A$2&lt;&gt;Inventaires!H1890),"",Inventaires!I1890)</f>
        <v/>
      </c>
      <c r="G1889" s="37" t="str">
        <f t="shared" si="175"/>
        <v/>
      </c>
      <c r="H1889" s="37" t="str">
        <f>IF(OR(F1889&lt;&gt;Rapport!$C$1,F1889=""),"",ROW())</f>
        <v/>
      </c>
      <c r="I1889" s="52" t="str">
        <f ca="1">IF(COUNTIF($I$3:I1888,F1889)&lt;1,F1889,"")</f>
        <v/>
      </c>
      <c r="J1889" s="37" t="str">
        <f t="shared" ca="1" si="176"/>
        <v/>
      </c>
      <c r="K1889" s="51" t="str">
        <f>IF(Inventaires!I1890="","",Inventaires!I1890)</f>
        <v/>
      </c>
      <c r="L1889" s="37" t="str">
        <f t="shared" si="179"/>
        <v/>
      </c>
    </row>
    <row r="1890" spans="1:12" x14ac:dyDescent="0.3">
      <c r="A1890" s="53" t="str">
        <f t="shared" ca="1" si="177"/>
        <v/>
      </c>
      <c r="B1890" s="54" t="str">
        <f t="shared" ca="1" si="178"/>
        <v/>
      </c>
      <c r="D1890" s="52" t="str">
        <f>IF(Inventaires!H1891="","",Inventaires!H1891)</f>
        <v/>
      </c>
      <c r="E1890" s="37" t="str">
        <f t="shared" si="174"/>
        <v/>
      </c>
      <c r="F1890" s="37" t="str">
        <f>IF(OR(Inventaires!H1891="",Rapport!A$2&lt;&gt;Inventaires!H1891),"",Inventaires!I1891)</f>
        <v/>
      </c>
      <c r="G1890" s="37" t="str">
        <f t="shared" si="175"/>
        <v/>
      </c>
      <c r="H1890" s="37" t="str">
        <f>IF(OR(F1890&lt;&gt;Rapport!$C$1,F1890=""),"",ROW())</f>
        <v/>
      </c>
      <c r="I1890" s="52" t="str">
        <f ca="1">IF(COUNTIF($I$3:I1889,F1890)&lt;1,F1890,"")</f>
        <v/>
      </c>
      <c r="J1890" s="37" t="str">
        <f t="shared" ca="1" si="176"/>
        <v/>
      </c>
      <c r="K1890" s="51" t="str">
        <f>IF(Inventaires!I1891="","",Inventaires!I1891)</f>
        <v/>
      </c>
      <c r="L1890" s="37" t="str">
        <f t="shared" si="179"/>
        <v/>
      </c>
    </row>
    <row r="1891" spans="1:12" x14ac:dyDescent="0.3">
      <c r="A1891" s="53" t="str">
        <f t="shared" ca="1" si="177"/>
        <v/>
      </c>
      <c r="B1891" s="54" t="str">
        <f t="shared" ca="1" si="178"/>
        <v/>
      </c>
      <c r="D1891" s="52" t="str">
        <f>IF(Inventaires!H1892="","",Inventaires!H1892)</f>
        <v/>
      </c>
      <c r="E1891" s="37" t="str">
        <f t="shared" si="174"/>
        <v/>
      </c>
      <c r="F1891" s="37" t="str">
        <f>IF(OR(Inventaires!H1892="",Rapport!A$2&lt;&gt;Inventaires!H1892),"",Inventaires!I1892)</f>
        <v/>
      </c>
      <c r="G1891" s="37" t="str">
        <f t="shared" si="175"/>
        <v/>
      </c>
      <c r="H1891" s="37" t="str">
        <f>IF(OR(F1891&lt;&gt;Rapport!$C$1,F1891=""),"",ROW())</f>
        <v/>
      </c>
      <c r="I1891" s="52" t="str">
        <f ca="1">IF(COUNTIF($I$3:I1890,F1891)&lt;1,F1891,"")</f>
        <v/>
      </c>
      <c r="J1891" s="37" t="str">
        <f t="shared" ca="1" si="176"/>
        <v/>
      </c>
      <c r="K1891" s="51" t="str">
        <f>IF(Inventaires!I1892="","",Inventaires!I1892)</f>
        <v/>
      </c>
      <c r="L1891" s="37" t="str">
        <f t="shared" si="179"/>
        <v/>
      </c>
    </row>
    <row r="1892" spans="1:12" x14ac:dyDescent="0.3">
      <c r="A1892" s="53" t="str">
        <f t="shared" ca="1" si="177"/>
        <v/>
      </c>
      <c r="B1892" s="54" t="str">
        <f t="shared" ca="1" si="178"/>
        <v/>
      </c>
      <c r="D1892" s="52" t="str">
        <f>IF(Inventaires!H1893="","",Inventaires!H1893)</f>
        <v/>
      </c>
      <c r="E1892" s="37" t="str">
        <f t="shared" si="174"/>
        <v/>
      </c>
      <c r="F1892" s="37" t="str">
        <f>IF(OR(Inventaires!H1893="",Rapport!A$2&lt;&gt;Inventaires!H1893),"",Inventaires!I1893)</f>
        <v/>
      </c>
      <c r="G1892" s="37" t="str">
        <f t="shared" si="175"/>
        <v/>
      </c>
      <c r="H1892" s="37" t="str">
        <f>IF(OR(F1892&lt;&gt;Rapport!$C$1,F1892=""),"",ROW())</f>
        <v/>
      </c>
      <c r="I1892" s="52" t="str">
        <f ca="1">IF(COUNTIF($I$3:I1891,F1892)&lt;1,F1892,"")</f>
        <v/>
      </c>
      <c r="J1892" s="37" t="str">
        <f t="shared" ca="1" si="176"/>
        <v/>
      </c>
      <c r="K1892" s="51" t="str">
        <f>IF(Inventaires!I1893="","",Inventaires!I1893)</f>
        <v/>
      </c>
      <c r="L1892" s="37" t="str">
        <f t="shared" si="179"/>
        <v/>
      </c>
    </row>
    <row r="1893" spans="1:12" x14ac:dyDescent="0.3">
      <c r="A1893" s="53" t="str">
        <f t="shared" ca="1" si="177"/>
        <v/>
      </c>
      <c r="B1893" s="54" t="str">
        <f t="shared" ca="1" si="178"/>
        <v/>
      </c>
      <c r="D1893" s="52" t="str">
        <f>IF(Inventaires!H1894="","",Inventaires!H1894)</f>
        <v/>
      </c>
      <c r="E1893" s="37" t="str">
        <f t="shared" si="174"/>
        <v/>
      </c>
      <c r="F1893" s="37" t="str">
        <f>IF(OR(Inventaires!H1894="",Rapport!A$2&lt;&gt;Inventaires!H1894),"",Inventaires!I1894)</f>
        <v/>
      </c>
      <c r="G1893" s="37" t="str">
        <f t="shared" si="175"/>
        <v/>
      </c>
      <c r="H1893" s="37" t="str">
        <f>IF(OR(F1893&lt;&gt;Rapport!$C$1,F1893=""),"",ROW())</f>
        <v/>
      </c>
      <c r="I1893" s="52" t="str">
        <f ca="1">IF(COUNTIF($I$3:I1892,F1893)&lt;1,F1893,"")</f>
        <v/>
      </c>
      <c r="J1893" s="37" t="str">
        <f t="shared" ca="1" si="176"/>
        <v/>
      </c>
      <c r="K1893" s="51" t="str">
        <f>IF(Inventaires!I1894="","",Inventaires!I1894)</f>
        <v/>
      </c>
      <c r="L1893" s="37" t="str">
        <f t="shared" si="179"/>
        <v/>
      </c>
    </row>
    <row r="1894" spans="1:12" x14ac:dyDescent="0.3">
      <c r="A1894" s="53" t="str">
        <f t="shared" ca="1" si="177"/>
        <v/>
      </c>
      <c r="B1894" s="54" t="str">
        <f t="shared" ca="1" si="178"/>
        <v/>
      </c>
      <c r="D1894" s="52" t="str">
        <f>IF(Inventaires!H1895="","",Inventaires!H1895)</f>
        <v/>
      </c>
      <c r="E1894" s="37" t="str">
        <f t="shared" si="174"/>
        <v/>
      </c>
      <c r="F1894" s="37" t="str">
        <f>IF(OR(Inventaires!H1895="",Rapport!A$2&lt;&gt;Inventaires!H1895),"",Inventaires!I1895)</f>
        <v/>
      </c>
      <c r="G1894" s="37" t="str">
        <f t="shared" si="175"/>
        <v/>
      </c>
      <c r="H1894" s="37" t="str">
        <f>IF(OR(F1894&lt;&gt;Rapport!$C$1,F1894=""),"",ROW())</f>
        <v/>
      </c>
      <c r="I1894" s="52" t="str">
        <f ca="1">IF(COUNTIF($I$3:I1893,F1894)&lt;1,F1894,"")</f>
        <v/>
      </c>
      <c r="J1894" s="37" t="str">
        <f t="shared" ca="1" si="176"/>
        <v/>
      </c>
      <c r="K1894" s="51" t="str">
        <f>IF(Inventaires!I1895="","",Inventaires!I1895)</f>
        <v/>
      </c>
      <c r="L1894" s="37" t="str">
        <f t="shared" si="179"/>
        <v/>
      </c>
    </row>
    <row r="1895" spans="1:12" x14ac:dyDescent="0.3">
      <c r="A1895" s="53" t="str">
        <f t="shared" ca="1" si="177"/>
        <v/>
      </c>
      <c r="B1895" s="54" t="str">
        <f t="shared" ca="1" si="178"/>
        <v/>
      </c>
      <c r="D1895" s="52" t="str">
        <f>IF(Inventaires!H1896="","",Inventaires!H1896)</f>
        <v/>
      </c>
      <c r="E1895" s="37" t="str">
        <f t="shared" si="174"/>
        <v/>
      </c>
      <c r="F1895" s="37" t="str">
        <f>IF(OR(Inventaires!H1896="",Rapport!A$2&lt;&gt;Inventaires!H1896),"",Inventaires!I1896)</f>
        <v/>
      </c>
      <c r="G1895" s="37" t="str">
        <f t="shared" si="175"/>
        <v/>
      </c>
      <c r="H1895" s="37" t="str">
        <f>IF(OR(F1895&lt;&gt;Rapport!$C$1,F1895=""),"",ROW())</f>
        <v/>
      </c>
      <c r="I1895" s="52" t="str">
        <f ca="1">IF(COUNTIF($I$3:I1894,F1895)&lt;1,F1895,"")</f>
        <v/>
      </c>
      <c r="J1895" s="37" t="str">
        <f t="shared" ca="1" si="176"/>
        <v/>
      </c>
      <c r="K1895" s="51" t="str">
        <f>IF(Inventaires!I1896="","",Inventaires!I1896)</f>
        <v/>
      </c>
      <c r="L1895" s="37" t="str">
        <f t="shared" si="179"/>
        <v/>
      </c>
    </row>
    <row r="1896" spans="1:12" x14ac:dyDescent="0.3">
      <c r="A1896" s="53" t="str">
        <f t="shared" ca="1" si="177"/>
        <v/>
      </c>
      <c r="B1896" s="54" t="str">
        <f t="shared" ca="1" si="178"/>
        <v/>
      </c>
      <c r="D1896" s="52" t="str">
        <f>IF(Inventaires!H1897="","",Inventaires!H1897)</f>
        <v/>
      </c>
      <c r="E1896" s="37" t="str">
        <f t="shared" si="174"/>
        <v/>
      </c>
      <c r="F1896" s="37" t="str">
        <f>IF(OR(Inventaires!H1897="",Rapport!A$2&lt;&gt;Inventaires!H1897),"",Inventaires!I1897)</f>
        <v/>
      </c>
      <c r="G1896" s="37" t="str">
        <f t="shared" si="175"/>
        <v/>
      </c>
      <c r="H1896" s="37" t="str">
        <f>IF(OR(F1896&lt;&gt;Rapport!$C$1,F1896=""),"",ROW())</f>
        <v/>
      </c>
      <c r="I1896" s="52" t="str">
        <f ca="1">IF(COUNTIF($I$3:I1895,F1896)&lt;1,F1896,"")</f>
        <v/>
      </c>
      <c r="J1896" s="37" t="str">
        <f t="shared" ca="1" si="176"/>
        <v/>
      </c>
      <c r="K1896" s="51" t="str">
        <f>IF(Inventaires!I1897="","",Inventaires!I1897)</f>
        <v/>
      </c>
      <c r="L1896" s="37" t="str">
        <f t="shared" si="179"/>
        <v/>
      </c>
    </row>
    <row r="1897" spans="1:12" x14ac:dyDescent="0.3">
      <c r="A1897" s="53" t="str">
        <f t="shared" ca="1" si="177"/>
        <v/>
      </c>
      <c r="B1897" s="54" t="str">
        <f t="shared" ca="1" si="178"/>
        <v/>
      </c>
      <c r="D1897" s="52" t="str">
        <f>IF(Inventaires!H1898="","",Inventaires!H1898)</f>
        <v/>
      </c>
      <c r="E1897" s="37" t="str">
        <f t="shared" si="174"/>
        <v/>
      </c>
      <c r="F1897" s="37" t="str">
        <f>IF(OR(Inventaires!H1898="",Rapport!A$2&lt;&gt;Inventaires!H1898),"",Inventaires!I1898)</f>
        <v/>
      </c>
      <c r="G1897" s="37" t="str">
        <f t="shared" si="175"/>
        <v/>
      </c>
      <c r="H1897" s="37" t="str">
        <f>IF(OR(F1897&lt;&gt;Rapport!$C$1,F1897=""),"",ROW())</f>
        <v/>
      </c>
      <c r="I1897" s="52" t="str">
        <f ca="1">IF(COUNTIF($I$3:I1896,F1897)&lt;1,F1897,"")</f>
        <v/>
      </c>
      <c r="J1897" s="37" t="str">
        <f t="shared" ca="1" si="176"/>
        <v/>
      </c>
      <c r="K1897" s="51" t="str">
        <f>IF(Inventaires!I1898="","",Inventaires!I1898)</f>
        <v/>
      </c>
      <c r="L1897" s="37" t="str">
        <f t="shared" si="179"/>
        <v/>
      </c>
    </row>
    <row r="1898" spans="1:12" x14ac:dyDescent="0.3">
      <c r="A1898" s="53" t="str">
        <f t="shared" ca="1" si="177"/>
        <v/>
      </c>
      <c r="B1898" s="54" t="str">
        <f t="shared" ca="1" si="178"/>
        <v/>
      </c>
      <c r="D1898" s="52" t="str">
        <f>IF(Inventaires!H1899="","",Inventaires!H1899)</f>
        <v/>
      </c>
      <c r="E1898" s="37" t="str">
        <f t="shared" si="174"/>
        <v/>
      </c>
      <c r="F1898" s="37" t="str">
        <f>IF(OR(Inventaires!H1899="",Rapport!A$2&lt;&gt;Inventaires!H1899),"",Inventaires!I1899)</f>
        <v/>
      </c>
      <c r="G1898" s="37" t="str">
        <f t="shared" si="175"/>
        <v/>
      </c>
      <c r="H1898" s="37" t="str">
        <f>IF(OR(F1898&lt;&gt;Rapport!$C$1,F1898=""),"",ROW())</f>
        <v/>
      </c>
      <c r="I1898" s="52" t="str">
        <f ca="1">IF(COUNTIF($I$3:I1897,F1898)&lt;1,F1898,"")</f>
        <v/>
      </c>
      <c r="J1898" s="37" t="str">
        <f t="shared" ca="1" si="176"/>
        <v/>
      </c>
      <c r="K1898" s="51" t="str">
        <f>IF(Inventaires!I1899="","",Inventaires!I1899)</f>
        <v/>
      </c>
      <c r="L1898" s="37" t="str">
        <f t="shared" si="179"/>
        <v/>
      </c>
    </row>
    <row r="1899" spans="1:12" x14ac:dyDescent="0.3">
      <c r="A1899" s="53" t="str">
        <f t="shared" ca="1" si="177"/>
        <v/>
      </c>
      <c r="B1899" s="54" t="str">
        <f t="shared" ca="1" si="178"/>
        <v/>
      </c>
      <c r="D1899" s="52" t="str">
        <f>IF(Inventaires!H1900="","",Inventaires!H1900)</f>
        <v/>
      </c>
      <c r="E1899" s="37" t="str">
        <f t="shared" si="174"/>
        <v/>
      </c>
      <c r="F1899" s="37" t="str">
        <f>IF(OR(Inventaires!H1900="",Rapport!A$2&lt;&gt;Inventaires!H1900),"",Inventaires!I1900)</f>
        <v/>
      </c>
      <c r="G1899" s="37" t="str">
        <f t="shared" si="175"/>
        <v/>
      </c>
      <c r="H1899" s="37" t="str">
        <f>IF(OR(F1899&lt;&gt;Rapport!$C$1,F1899=""),"",ROW())</f>
        <v/>
      </c>
      <c r="I1899" s="52" t="str">
        <f ca="1">IF(COUNTIF($I$3:I1898,F1899)&lt;1,F1899,"")</f>
        <v/>
      </c>
      <c r="J1899" s="37" t="str">
        <f t="shared" ca="1" si="176"/>
        <v/>
      </c>
      <c r="K1899" s="51" t="str">
        <f>IF(Inventaires!I1900="","",Inventaires!I1900)</f>
        <v/>
      </c>
      <c r="L1899" s="37" t="str">
        <f t="shared" si="179"/>
        <v/>
      </c>
    </row>
    <row r="1900" spans="1:12" x14ac:dyDescent="0.3">
      <c r="A1900" s="53" t="str">
        <f t="shared" ca="1" si="177"/>
        <v/>
      </c>
      <c r="B1900" s="54" t="str">
        <f t="shared" ca="1" si="178"/>
        <v/>
      </c>
      <c r="D1900" s="52" t="str">
        <f>IF(Inventaires!H1901="","",Inventaires!H1901)</f>
        <v/>
      </c>
      <c r="E1900" s="37" t="str">
        <f t="shared" si="174"/>
        <v/>
      </c>
      <c r="F1900" s="37" t="str">
        <f>IF(OR(Inventaires!H1901="",Rapport!A$2&lt;&gt;Inventaires!H1901),"",Inventaires!I1901)</f>
        <v/>
      </c>
      <c r="G1900" s="37" t="str">
        <f t="shared" si="175"/>
        <v/>
      </c>
      <c r="H1900" s="37" t="str">
        <f>IF(OR(F1900&lt;&gt;Rapport!$C$1,F1900=""),"",ROW())</f>
        <v/>
      </c>
      <c r="I1900" s="52" t="str">
        <f ca="1">IF(COUNTIF($I$3:I1899,F1900)&lt;1,F1900,"")</f>
        <v/>
      </c>
      <c r="J1900" s="37" t="str">
        <f t="shared" ca="1" si="176"/>
        <v/>
      </c>
      <c r="K1900" s="51" t="str">
        <f>IF(Inventaires!I1901="","",Inventaires!I1901)</f>
        <v/>
      </c>
      <c r="L1900" s="37" t="str">
        <f t="shared" si="179"/>
        <v/>
      </c>
    </row>
    <row r="1901" spans="1:12" x14ac:dyDescent="0.3">
      <c r="A1901" s="53" t="str">
        <f t="shared" ca="1" si="177"/>
        <v/>
      </c>
      <c r="B1901" s="54" t="str">
        <f t="shared" ca="1" si="178"/>
        <v/>
      </c>
      <c r="D1901" s="52" t="str">
        <f>IF(Inventaires!H1902="","",Inventaires!H1902)</f>
        <v/>
      </c>
      <c r="E1901" s="37" t="str">
        <f t="shared" si="174"/>
        <v/>
      </c>
      <c r="F1901" s="37" t="str">
        <f>IF(OR(Inventaires!H1902="",Rapport!A$2&lt;&gt;Inventaires!H1902),"",Inventaires!I1902)</f>
        <v/>
      </c>
      <c r="G1901" s="37" t="str">
        <f t="shared" si="175"/>
        <v/>
      </c>
      <c r="H1901" s="37" t="str">
        <f>IF(OR(F1901&lt;&gt;Rapport!$C$1,F1901=""),"",ROW())</f>
        <v/>
      </c>
      <c r="I1901" s="52" t="str">
        <f ca="1">IF(COUNTIF($I$3:I1900,F1901)&lt;1,F1901,"")</f>
        <v/>
      </c>
      <c r="J1901" s="37" t="str">
        <f t="shared" ca="1" si="176"/>
        <v/>
      </c>
      <c r="K1901" s="51" t="str">
        <f>IF(Inventaires!I1902="","",Inventaires!I1902)</f>
        <v/>
      </c>
      <c r="L1901" s="37" t="str">
        <f t="shared" si="179"/>
        <v/>
      </c>
    </row>
    <row r="1902" spans="1:12" x14ac:dyDescent="0.3">
      <c r="A1902" s="53" t="str">
        <f t="shared" ca="1" si="177"/>
        <v/>
      </c>
      <c r="B1902" s="54" t="str">
        <f t="shared" ca="1" si="178"/>
        <v/>
      </c>
      <c r="D1902" s="52" t="str">
        <f>IF(Inventaires!H1903="","",Inventaires!H1903)</f>
        <v/>
      </c>
      <c r="E1902" s="37" t="str">
        <f t="shared" si="174"/>
        <v/>
      </c>
      <c r="F1902" s="37" t="str">
        <f>IF(OR(Inventaires!H1903="",Rapport!A$2&lt;&gt;Inventaires!H1903),"",Inventaires!I1903)</f>
        <v/>
      </c>
      <c r="G1902" s="37" t="str">
        <f t="shared" si="175"/>
        <v/>
      </c>
      <c r="H1902" s="37" t="str">
        <f>IF(OR(F1902&lt;&gt;Rapport!$C$1,F1902=""),"",ROW())</f>
        <v/>
      </c>
      <c r="I1902" s="52" t="str">
        <f ca="1">IF(COUNTIF($I$3:I1901,F1902)&lt;1,F1902,"")</f>
        <v/>
      </c>
      <c r="J1902" s="37" t="str">
        <f t="shared" ca="1" si="176"/>
        <v/>
      </c>
      <c r="K1902" s="51" t="str">
        <f>IF(Inventaires!I1903="","",Inventaires!I1903)</f>
        <v/>
      </c>
      <c r="L1902" s="37" t="str">
        <f t="shared" si="179"/>
        <v/>
      </c>
    </row>
    <row r="1903" spans="1:12" x14ac:dyDescent="0.3">
      <c r="A1903" s="53" t="str">
        <f t="shared" ca="1" si="177"/>
        <v/>
      </c>
      <c r="B1903" s="54" t="str">
        <f t="shared" ca="1" si="178"/>
        <v/>
      </c>
      <c r="D1903" s="52" t="str">
        <f>IF(Inventaires!H1904="","",Inventaires!H1904)</f>
        <v/>
      </c>
      <c r="E1903" s="37" t="str">
        <f t="shared" si="174"/>
        <v/>
      </c>
      <c r="F1903" s="37" t="str">
        <f>IF(OR(Inventaires!H1904="",Rapport!A$2&lt;&gt;Inventaires!H1904),"",Inventaires!I1904)</f>
        <v/>
      </c>
      <c r="G1903" s="37" t="str">
        <f t="shared" si="175"/>
        <v/>
      </c>
      <c r="H1903" s="37" t="str">
        <f>IF(OR(F1903&lt;&gt;Rapport!$C$1,F1903=""),"",ROW())</f>
        <v/>
      </c>
      <c r="I1903" s="52" t="str">
        <f ca="1">IF(COUNTIF($I$3:I1902,F1903)&lt;1,F1903,"")</f>
        <v/>
      </c>
      <c r="J1903" s="37" t="str">
        <f t="shared" ca="1" si="176"/>
        <v/>
      </c>
      <c r="K1903" s="51" t="str">
        <f>IF(Inventaires!I1904="","",Inventaires!I1904)</f>
        <v/>
      </c>
      <c r="L1903" s="37" t="str">
        <f t="shared" si="179"/>
        <v/>
      </c>
    </row>
    <row r="1904" spans="1:12" x14ac:dyDescent="0.3">
      <c r="A1904" s="53" t="str">
        <f t="shared" ca="1" si="177"/>
        <v/>
      </c>
      <c r="B1904" s="54" t="str">
        <f t="shared" ca="1" si="178"/>
        <v/>
      </c>
      <c r="D1904" s="52" t="str">
        <f>IF(Inventaires!H1905="","",Inventaires!H1905)</f>
        <v/>
      </c>
      <c r="E1904" s="37" t="str">
        <f t="shared" si="174"/>
        <v/>
      </c>
      <c r="F1904" s="37" t="str">
        <f>IF(OR(Inventaires!H1905="",Rapport!A$2&lt;&gt;Inventaires!H1905),"",Inventaires!I1905)</f>
        <v/>
      </c>
      <c r="G1904" s="37" t="str">
        <f t="shared" si="175"/>
        <v/>
      </c>
      <c r="H1904" s="37" t="str">
        <f>IF(OR(F1904&lt;&gt;Rapport!$C$1,F1904=""),"",ROW())</f>
        <v/>
      </c>
      <c r="I1904" s="52" t="str">
        <f ca="1">IF(COUNTIF($I$3:I1903,F1904)&lt;1,F1904,"")</f>
        <v/>
      </c>
      <c r="J1904" s="37" t="str">
        <f t="shared" ca="1" si="176"/>
        <v/>
      </c>
      <c r="K1904" s="51" t="str">
        <f>IF(Inventaires!I1905="","",Inventaires!I1905)</f>
        <v/>
      </c>
      <c r="L1904" s="37" t="str">
        <f t="shared" si="179"/>
        <v/>
      </c>
    </row>
    <row r="1905" spans="1:12" x14ac:dyDescent="0.3">
      <c r="A1905" s="53" t="str">
        <f t="shared" ca="1" si="177"/>
        <v/>
      </c>
      <c r="B1905" s="54" t="str">
        <f t="shared" ca="1" si="178"/>
        <v/>
      </c>
      <c r="D1905" s="52" t="str">
        <f>IF(Inventaires!H1906="","",Inventaires!H1906)</f>
        <v/>
      </c>
      <c r="E1905" s="37" t="str">
        <f t="shared" si="174"/>
        <v/>
      </c>
      <c r="F1905" s="37" t="str">
        <f>IF(OR(Inventaires!H1906="",Rapport!A$2&lt;&gt;Inventaires!H1906),"",Inventaires!I1906)</f>
        <v/>
      </c>
      <c r="G1905" s="37" t="str">
        <f t="shared" si="175"/>
        <v/>
      </c>
      <c r="H1905" s="37" t="str">
        <f>IF(OR(F1905&lt;&gt;Rapport!$C$1,F1905=""),"",ROW())</f>
        <v/>
      </c>
      <c r="I1905" s="52" t="str">
        <f ca="1">IF(COUNTIF($I$3:I1904,F1905)&lt;1,F1905,"")</f>
        <v/>
      </c>
      <c r="J1905" s="37" t="str">
        <f t="shared" ca="1" si="176"/>
        <v/>
      </c>
      <c r="K1905" s="51" t="str">
        <f>IF(Inventaires!I1906="","",Inventaires!I1906)</f>
        <v/>
      </c>
      <c r="L1905" s="37" t="str">
        <f t="shared" si="179"/>
        <v/>
      </c>
    </row>
    <row r="1906" spans="1:12" x14ac:dyDescent="0.3">
      <c r="A1906" s="53" t="str">
        <f t="shared" ca="1" si="177"/>
        <v/>
      </c>
      <c r="B1906" s="54" t="str">
        <f t="shared" ca="1" si="178"/>
        <v/>
      </c>
      <c r="D1906" s="52" t="str">
        <f>IF(Inventaires!H1907="","",Inventaires!H1907)</f>
        <v/>
      </c>
      <c r="E1906" s="37" t="str">
        <f t="shared" si="174"/>
        <v/>
      </c>
      <c r="F1906" s="37" t="str">
        <f>IF(OR(Inventaires!H1907="",Rapport!A$2&lt;&gt;Inventaires!H1907),"",Inventaires!I1907)</f>
        <v/>
      </c>
      <c r="G1906" s="37" t="str">
        <f t="shared" si="175"/>
        <v/>
      </c>
      <c r="H1906" s="37" t="str">
        <f>IF(OR(F1906&lt;&gt;Rapport!$C$1,F1906=""),"",ROW())</f>
        <v/>
      </c>
      <c r="I1906" s="52" t="str">
        <f ca="1">IF(COUNTIF($I$3:I1905,F1906)&lt;1,F1906,"")</f>
        <v/>
      </c>
      <c r="J1906" s="37" t="str">
        <f t="shared" ca="1" si="176"/>
        <v/>
      </c>
      <c r="K1906" s="51" t="str">
        <f>IF(Inventaires!I1907="","",Inventaires!I1907)</f>
        <v/>
      </c>
      <c r="L1906" s="37" t="str">
        <f t="shared" si="179"/>
        <v/>
      </c>
    </row>
    <row r="1907" spans="1:12" x14ac:dyDescent="0.3">
      <c r="A1907" s="53" t="str">
        <f t="shared" ca="1" si="177"/>
        <v/>
      </c>
      <c r="B1907" s="54" t="str">
        <f t="shared" ca="1" si="178"/>
        <v/>
      </c>
      <c r="D1907" s="52" t="str">
        <f>IF(Inventaires!H1908="","",Inventaires!H1908)</f>
        <v/>
      </c>
      <c r="E1907" s="37" t="str">
        <f t="shared" si="174"/>
        <v/>
      </c>
      <c r="F1907" s="37" t="str">
        <f>IF(OR(Inventaires!H1908="",Rapport!A$2&lt;&gt;Inventaires!H1908),"",Inventaires!I1908)</f>
        <v/>
      </c>
      <c r="G1907" s="37" t="str">
        <f t="shared" si="175"/>
        <v/>
      </c>
      <c r="H1907" s="37" t="str">
        <f>IF(OR(F1907&lt;&gt;Rapport!$C$1,F1907=""),"",ROW())</f>
        <v/>
      </c>
      <c r="I1907" s="52" t="str">
        <f ca="1">IF(COUNTIF($I$3:I1906,F1907)&lt;1,F1907,"")</f>
        <v/>
      </c>
      <c r="J1907" s="37" t="str">
        <f t="shared" ca="1" si="176"/>
        <v/>
      </c>
      <c r="K1907" s="51" t="str">
        <f>IF(Inventaires!I1908="","",Inventaires!I1908)</f>
        <v/>
      </c>
      <c r="L1907" s="37" t="str">
        <f t="shared" si="179"/>
        <v/>
      </c>
    </row>
    <row r="1908" spans="1:12" x14ac:dyDescent="0.3">
      <c r="A1908" s="53" t="str">
        <f t="shared" ca="1" si="177"/>
        <v/>
      </c>
      <c r="B1908" s="54" t="str">
        <f t="shared" ca="1" si="178"/>
        <v/>
      </c>
      <c r="D1908" s="52" t="str">
        <f>IF(Inventaires!H1909="","",Inventaires!H1909)</f>
        <v/>
      </c>
      <c r="E1908" s="37" t="str">
        <f t="shared" si="174"/>
        <v/>
      </c>
      <c r="F1908" s="37" t="str">
        <f>IF(OR(Inventaires!H1909="",Rapport!A$2&lt;&gt;Inventaires!H1909),"",Inventaires!I1909)</f>
        <v/>
      </c>
      <c r="G1908" s="37" t="str">
        <f t="shared" si="175"/>
        <v/>
      </c>
      <c r="H1908" s="37" t="str">
        <f>IF(OR(F1908&lt;&gt;Rapport!$C$1,F1908=""),"",ROW())</f>
        <v/>
      </c>
      <c r="I1908" s="52" t="str">
        <f ca="1">IF(COUNTIF($I$3:I1907,F1908)&lt;1,F1908,"")</f>
        <v/>
      </c>
      <c r="J1908" s="37" t="str">
        <f t="shared" ca="1" si="176"/>
        <v/>
      </c>
      <c r="K1908" s="51" t="str">
        <f>IF(Inventaires!I1909="","",Inventaires!I1909)</f>
        <v/>
      </c>
      <c r="L1908" s="37" t="str">
        <f t="shared" si="179"/>
        <v/>
      </c>
    </row>
    <row r="1909" spans="1:12" x14ac:dyDescent="0.3">
      <c r="A1909" s="53" t="str">
        <f t="shared" ca="1" si="177"/>
        <v/>
      </c>
      <c r="B1909" s="54" t="str">
        <f t="shared" ca="1" si="178"/>
        <v/>
      </c>
      <c r="D1909" s="52" t="str">
        <f>IF(Inventaires!H1910="","",Inventaires!H1910)</f>
        <v/>
      </c>
      <c r="E1909" s="37" t="str">
        <f t="shared" si="174"/>
        <v/>
      </c>
      <c r="F1909" s="37" t="str">
        <f>IF(OR(Inventaires!H1910="",Rapport!A$2&lt;&gt;Inventaires!H1910),"",Inventaires!I1910)</f>
        <v/>
      </c>
      <c r="G1909" s="37" t="str">
        <f t="shared" si="175"/>
        <v/>
      </c>
      <c r="H1909" s="37" t="str">
        <f>IF(OR(F1909&lt;&gt;Rapport!$C$1,F1909=""),"",ROW())</f>
        <v/>
      </c>
      <c r="I1909" s="52" t="str">
        <f ca="1">IF(COUNTIF($I$3:I1908,F1909)&lt;1,F1909,"")</f>
        <v/>
      </c>
      <c r="J1909" s="37" t="str">
        <f t="shared" ca="1" si="176"/>
        <v/>
      </c>
      <c r="K1909" s="51" t="str">
        <f>IF(Inventaires!I1910="","",Inventaires!I1910)</f>
        <v/>
      </c>
      <c r="L1909" s="37" t="str">
        <f t="shared" si="179"/>
        <v/>
      </c>
    </row>
    <row r="1910" spans="1:12" x14ac:dyDescent="0.3">
      <c r="A1910" s="53" t="str">
        <f t="shared" ca="1" si="177"/>
        <v/>
      </c>
      <c r="B1910" s="54" t="str">
        <f t="shared" ca="1" si="178"/>
        <v/>
      </c>
      <c r="D1910" s="52" t="str">
        <f>IF(Inventaires!H1911="","",Inventaires!H1911)</f>
        <v/>
      </c>
      <c r="E1910" s="37" t="str">
        <f t="shared" si="174"/>
        <v/>
      </c>
      <c r="F1910" s="37" t="str">
        <f>IF(OR(Inventaires!H1911="",Rapport!A$2&lt;&gt;Inventaires!H1911),"",Inventaires!I1911)</f>
        <v/>
      </c>
      <c r="G1910" s="37" t="str">
        <f t="shared" si="175"/>
        <v/>
      </c>
      <c r="H1910" s="37" t="str">
        <f>IF(OR(F1910&lt;&gt;Rapport!$C$1,F1910=""),"",ROW())</f>
        <v/>
      </c>
      <c r="I1910" s="52" t="str">
        <f ca="1">IF(COUNTIF($I$3:I1909,F1910)&lt;1,F1910,"")</f>
        <v/>
      </c>
      <c r="J1910" s="37" t="str">
        <f t="shared" ca="1" si="176"/>
        <v/>
      </c>
      <c r="K1910" s="51" t="str">
        <f>IF(Inventaires!I1911="","",Inventaires!I1911)</f>
        <v/>
      </c>
      <c r="L1910" s="37" t="str">
        <f t="shared" si="179"/>
        <v/>
      </c>
    </row>
    <row r="1911" spans="1:12" x14ac:dyDescent="0.3">
      <c r="A1911" s="53" t="str">
        <f t="shared" ca="1" si="177"/>
        <v/>
      </c>
      <c r="B1911" s="54" t="str">
        <f t="shared" ca="1" si="178"/>
        <v/>
      </c>
      <c r="D1911" s="52" t="str">
        <f>IF(Inventaires!H1912="","",Inventaires!H1912)</f>
        <v/>
      </c>
      <c r="E1911" s="37" t="str">
        <f t="shared" si="174"/>
        <v/>
      </c>
      <c r="F1911" s="37" t="str">
        <f>IF(OR(Inventaires!H1912="",Rapport!A$2&lt;&gt;Inventaires!H1912),"",Inventaires!I1912)</f>
        <v/>
      </c>
      <c r="G1911" s="37" t="str">
        <f t="shared" si="175"/>
        <v/>
      </c>
      <c r="H1911" s="37" t="str">
        <f>IF(OR(F1911&lt;&gt;Rapport!$C$1,F1911=""),"",ROW())</f>
        <v/>
      </c>
      <c r="I1911" s="52" t="str">
        <f ca="1">IF(COUNTIF($I$3:I1910,F1911)&lt;1,F1911,"")</f>
        <v/>
      </c>
      <c r="J1911" s="37" t="str">
        <f t="shared" ca="1" si="176"/>
        <v/>
      </c>
      <c r="K1911" s="51" t="str">
        <f>IF(Inventaires!I1912="","",Inventaires!I1912)</f>
        <v/>
      </c>
      <c r="L1911" s="37" t="str">
        <f t="shared" si="179"/>
        <v/>
      </c>
    </row>
    <row r="1912" spans="1:12" x14ac:dyDescent="0.3">
      <c r="A1912" s="53" t="str">
        <f t="shared" ca="1" si="177"/>
        <v/>
      </c>
      <c r="B1912" s="54" t="str">
        <f t="shared" ca="1" si="178"/>
        <v/>
      </c>
      <c r="D1912" s="52" t="str">
        <f>IF(Inventaires!H1913="","",Inventaires!H1913)</f>
        <v/>
      </c>
      <c r="E1912" s="37" t="str">
        <f t="shared" si="174"/>
        <v/>
      </c>
      <c r="F1912" s="37" t="str">
        <f>IF(OR(Inventaires!H1913="",Rapport!A$2&lt;&gt;Inventaires!H1913),"",Inventaires!I1913)</f>
        <v/>
      </c>
      <c r="G1912" s="37" t="str">
        <f t="shared" si="175"/>
        <v/>
      </c>
      <c r="H1912" s="37" t="str">
        <f>IF(OR(F1912&lt;&gt;Rapport!$C$1,F1912=""),"",ROW())</f>
        <v/>
      </c>
      <c r="I1912" s="52" t="str">
        <f ca="1">IF(COUNTIF($I$3:I1911,F1912)&lt;1,F1912,"")</f>
        <v/>
      </c>
      <c r="J1912" s="37" t="str">
        <f t="shared" ca="1" si="176"/>
        <v/>
      </c>
      <c r="K1912" s="51" t="str">
        <f>IF(Inventaires!I1913="","",Inventaires!I1913)</f>
        <v/>
      </c>
      <c r="L1912" s="37" t="str">
        <f t="shared" si="179"/>
        <v/>
      </c>
    </row>
    <row r="1913" spans="1:12" x14ac:dyDescent="0.3">
      <c r="A1913" s="53" t="str">
        <f t="shared" ca="1" si="177"/>
        <v/>
      </c>
      <c r="B1913" s="54" t="str">
        <f t="shared" ca="1" si="178"/>
        <v/>
      </c>
      <c r="D1913" s="52" t="str">
        <f>IF(Inventaires!H1914="","",Inventaires!H1914)</f>
        <v/>
      </c>
      <c r="E1913" s="37" t="str">
        <f t="shared" si="174"/>
        <v/>
      </c>
      <c r="F1913" s="37" t="str">
        <f>IF(OR(Inventaires!H1914="",Rapport!A$2&lt;&gt;Inventaires!H1914),"",Inventaires!I1914)</f>
        <v/>
      </c>
      <c r="G1913" s="37" t="str">
        <f t="shared" si="175"/>
        <v/>
      </c>
      <c r="H1913" s="37" t="str">
        <f>IF(OR(F1913&lt;&gt;Rapport!$C$1,F1913=""),"",ROW())</f>
        <v/>
      </c>
      <c r="I1913" s="52" t="str">
        <f ca="1">IF(COUNTIF($I$3:I1912,F1913)&lt;1,F1913,"")</f>
        <v/>
      </c>
      <c r="J1913" s="37" t="str">
        <f t="shared" ca="1" si="176"/>
        <v/>
      </c>
      <c r="K1913" s="51" t="str">
        <f>IF(Inventaires!I1914="","",Inventaires!I1914)</f>
        <v/>
      </c>
      <c r="L1913" s="37" t="str">
        <f t="shared" si="179"/>
        <v/>
      </c>
    </row>
    <row r="1914" spans="1:12" x14ac:dyDescent="0.3">
      <c r="A1914" s="53" t="str">
        <f t="shared" ca="1" si="177"/>
        <v/>
      </c>
      <c r="B1914" s="54" t="str">
        <f t="shared" ca="1" si="178"/>
        <v/>
      </c>
      <c r="D1914" s="52" t="str">
        <f>IF(Inventaires!H1915="","",Inventaires!H1915)</f>
        <v/>
      </c>
      <c r="E1914" s="37" t="str">
        <f t="shared" si="174"/>
        <v/>
      </c>
      <c r="F1914" s="37" t="str">
        <f>IF(OR(Inventaires!H1915="",Rapport!A$2&lt;&gt;Inventaires!H1915),"",Inventaires!I1915)</f>
        <v/>
      </c>
      <c r="G1914" s="37" t="str">
        <f t="shared" si="175"/>
        <v/>
      </c>
      <c r="H1914" s="37" t="str">
        <f>IF(OR(F1914&lt;&gt;Rapport!$C$1,F1914=""),"",ROW())</f>
        <v/>
      </c>
      <c r="I1914" s="52" t="str">
        <f ca="1">IF(COUNTIF($I$3:I1913,F1914)&lt;1,F1914,"")</f>
        <v/>
      </c>
      <c r="J1914" s="37" t="str">
        <f t="shared" ca="1" si="176"/>
        <v/>
      </c>
      <c r="K1914" s="51" t="str">
        <f>IF(Inventaires!I1915="","",Inventaires!I1915)</f>
        <v/>
      </c>
      <c r="L1914" s="37" t="str">
        <f t="shared" si="179"/>
        <v/>
      </c>
    </row>
    <row r="1915" spans="1:12" x14ac:dyDescent="0.3">
      <c r="A1915" s="53" t="str">
        <f t="shared" ca="1" si="177"/>
        <v/>
      </c>
      <c r="B1915" s="54" t="str">
        <f t="shared" ca="1" si="178"/>
        <v/>
      </c>
      <c r="D1915" s="52" t="str">
        <f>IF(Inventaires!H1916="","",Inventaires!H1916)</f>
        <v/>
      </c>
      <c r="E1915" s="37" t="str">
        <f t="shared" si="174"/>
        <v/>
      </c>
      <c r="F1915" s="37" t="str">
        <f>IF(OR(Inventaires!H1916="",Rapport!A$2&lt;&gt;Inventaires!H1916),"",Inventaires!I1916)</f>
        <v/>
      </c>
      <c r="G1915" s="37" t="str">
        <f t="shared" si="175"/>
        <v/>
      </c>
      <c r="H1915" s="37" t="str">
        <f>IF(OR(F1915&lt;&gt;Rapport!$C$1,F1915=""),"",ROW())</f>
        <v/>
      </c>
      <c r="I1915" s="52" t="str">
        <f ca="1">IF(COUNTIF($I$3:I1914,F1915)&lt;1,F1915,"")</f>
        <v/>
      </c>
      <c r="J1915" s="37" t="str">
        <f t="shared" ca="1" si="176"/>
        <v/>
      </c>
      <c r="K1915" s="51" t="str">
        <f>IF(Inventaires!I1916="","",Inventaires!I1916)</f>
        <v/>
      </c>
      <c r="L1915" s="37" t="str">
        <f t="shared" si="179"/>
        <v/>
      </c>
    </row>
    <row r="1916" spans="1:12" x14ac:dyDescent="0.3">
      <c r="A1916" s="53" t="str">
        <f t="shared" ca="1" si="177"/>
        <v/>
      </c>
      <c r="B1916" s="54" t="str">
        <f t="shared" ca="1" si="178"/>
        <v/>
      </c>
      <c r="D1916" s="52" t="str">
        <f>IF(Inventaires!H1917="","",Inventaires!H1917)</f>
        <v/>
      </c>
      <c r="E1916" s="37" t="str">
        <f t="shared" si="174"/>
        <v/>
      </c>
      <c r="F1916" s="37" t="str">
        <f>IF(OR(Inventaires!H1917="",Rapport!A$2&lt;&gt;Inventaires!H1917),"",Inventaires!I1917)</f>
        <v/>
      </c>
      <c r="G1916" s="37" t="str">
        <f t="shared" si="175"/>
        <v/>
      </c>
      <c r="H1916" s="37" t="str">
        <f>IF(OR(F1916&lt;&gt;Rapport!$C$1,F1916=""),"",ROW())</f>
        <v/>
      </c>
      <c r="I1916" s="52" t="str">
        <f ca="1">IF(COUNTIF($I$3:I1915,F1916)&lt;1,F1916,"")</f>
        <v/>
      </c>
      <c r="J1916" s="37" t="str">
        <f t="shared" ca="1" si="176"/>
        <v/>
      </c>
      <c r="K1916" s="51" t="str">
        <f>IF(Inventaires!I1917="","",Inventaires!I1917)</f>
        <v/>
      </c>
      <c r="L1916" s="37" t="str">
        <f t="shared" si="179"/>
        <v/>
      </c>
    </row>
    <row r="1917" spans="1:12" x14ac:dyDescent="0.3">
      <c r="A1917" s="53" t="str">
        <f t="shared" ca="1" si="177"/>
        <v/>
      </c>
      <c r="B1917" s="54" t="str">
        <f t="shared" ca="1" si="178"/>
        <v/>
      </c>
      <c r="D1917" s="52" t="str">
        <f>IF(Inventaires!H1918="","",Inventaires!H1918)</f>
        <v/>
      </c>
      <c r="E1917" s="37" t="str">
        <f t="shared" si="174"/>
        <v/>
      </c>
      <c r="F1917" s="37" t="str">
        <f>IF(OR(Inventaires!H1918="",Rapport!A$2&lt;&gt;Inventaires!H1918),"",Inventaires!I1918)</f>
        <v/>
      </c>
      <c r="G1917" s="37" t="str">
        <f t="shared" si="175"/>
        <v/>
      </c>
      <c r="H1917" s="37" t="str">
        <f>IF(OR(F1917&lt;&gt;Rapport!$C$1,F1917=""),"",ROW())</f>
        <v/>
      </c>
      <c r="I1917" s="52" t="str">
        <f ca="1">IF(COUNTIF($I$3:I1916,F1917)&lt;1,F1917,"")</f>
        <v/>
      </c>
      <c r="J1917" s="37" t="str">
        <f t="shared" ca="1" si="176"/>
        <v/>
      </c>
      <c r="K1917" s="51" t="str">
        <f>IF(Inventaires!I1918="","",Inventaires!I1918)</f>
        <v/>
      </c>
      <c r="L1917" s="37" t="str">
        <f t="shared" si="179"/>
        <v/>
      </c>
    </row>
    <row r="1918" spans="1:12" x14ac:dyDescent="0.3">
      <c r="A1918" s="53" t="str">
        <f t="shared" ca="1" si="177"/>
        <v/>
      </c>
      <c r="B1918" s="54" t="str">
        <f t="shared" ca="1" si="178"/>
        <v/>
      </c>
      <c r="D1918" s="52" t="str">
        <f>IF(Inventaires!H1919="","",Inventaires!H1919)</f>
        <v/>
      </c>
      <c r="E1918" s="37" t="str">
        <f t="shared" si="174"/>
        <v/>
      </c>
      <c r="F1918" s="37" t="str">
        <f>IF(OR(Inventaires!H1919="",Rapport!A$2&lt;&gt;Inventaires!H1919),"",Inventaires!I1919)</f>
        <v/>
      </c>
      <c r="G1918" s="37" t="str">
        <f t="shared" si="175"/>
        <v/>
      </c>
      <c r="H1918" s="37" t="str">
        <f>IF(OR(F1918&lt;&gt;Rapport!$C$1,F1918=""),"",ROW())</f>
        <v/>
      </c>
      <c r="I1918" s="52" t="str">
        <f ca="1">IF(COUNTIF($I$3:I1917,F1918)&lt;1,F1918,"")</f>
        <v/>
      </c>
      <c r="J1918" s="37" t="str">
        <f t="shared" ca="1" si="176"/>
        <v/>
      </c>
      <c r="K1918" s="51" t="str">
        <f>IF(Inventaires!I1919="","",Inventaires!I1919)</f>
        <v/>
      </c>
      <c r="L1918" s="37" t="str">
        <f t="shared" si="179"/>
        <v/>
      </c>
    </row>
    <row r="1919" spans="1:12" x14ac:dyDescent="0.3">
      <c r="A1919" s="53" t="str">
        <f t="shared" ca="1" si="177"/>
        <v/>
      </c>
      <c r="B1919" s="54" t="str">
        <f t="shared" ca="1" si="178"/>
        <v/>
      </c>
      <c r="D1919" s="52" t="str">
        <f>IF(Inventaires!H1920="","",Inventaires!H1920)</f>
        <v/>
      </c>
      <c r="E1919" s="37" t="str">
        <f t="shared" si="174"/>
        <v/>
      </c>
      <c r="F1919" s="37" t="str">
        <f>IF(OR(Inventaires!H1920="",Rapport!A$2&lt;&gt;Inventaires!H1920),"",Inventaires!I1920)</f>
        <v/>
      </c>
      <c r="G1919" s="37" t="str">
        <f t="shared" si="175"/>
        <v/>
      </c>
      <c r="H1919" s="37" t="str">
        <f>IF(OR(F1919&lt;&gt;Rapport!$C$1,F1919=""),"",ROW())</f>
        <v/>
      </c>
      <c r="I1919" s="52" t="str">
        <f ca="1">IF(COUNTIF($I$3:I1918,F1919)&lt;1,F1919,"")</f>
        <v/>
      </c>
      <c r="J1919" s="37" t="str">
        <f t="shared" ca="1" si="176"/>
        <v/>
      </c>
      <c r="K1919" s="51" t="str">
        <f>IF(Inventaires!I1920="","",Inventaires!I1920)</f>
        <v/>
      </c>
      <c r="L1919" s="37" t="str">
        <f t="shared" si="179"/>
        <v/>
      </c>
    </row>
    <row r="1920" spans="1:12" x14ac:dyDescent="0.3">
      <c r="A1920" s="53" t="str">
        <f t="shared" ca="1" si="177"/>
        <v/>
      </c>
      <c r="B1920" s="54" t="str">
        <f t="shared" ca="1" si="178"/>
        <v/>
      </c>
      <c r="D1920" s="52" t="str">
        <f>IF(Inventaires!H1921="","",Inventaires!H1921)</f>
        <v/>
      </c>
      <c r="E1920" s="37" t="str">
        <f t="shared" si="174"/>
        <v/>
      </c>
      <c r="F1920" s="37" t="str">
        <f>IF(OR(Inventaires!H1921="",Rapport!A$2&lt;&gt;Inventaires!H1921),"",Inventaires!I1921)</f>
        <v/>
      </c>
      <c r="G1920" s="37" t="str">
        <f t="shared" si="175"/>
        <v/>
      </c>
      <c r="H1920" s="37" t="str">
        <f>IF(OR(F1920&lt;&gt;Rapport!$C$1,F1920=""),"",ROW())</f>
        <v/>
      </c>
      <c r="I1920" s="52" t="str">
        <f ca="1">IF(COUNTIF($I$3:I1919,F1920)&lt;1,F1920,"")</f>
        <v/>
      </c>
      <c r="J1920" s="37" t="str">
        <f t="shared" ca="1" si="176"/>
        <v/>
      </c>
      <c r="K1920" s="51" t="str">
        <f>IF(Inventaires!I1921="","",Inventaires!I1921)</f>
        <v/>
      </c>
      <c r="L1920" s="37" t="str">
        <f t="shared" si="179"/>
        <v/>
      </c>
    </row>
    <row r="1921" spans="1:12" x14ac:dyDescent="0.3">
      <c r="A1921" s="53" t="str">
        <f t="shared" ca="1" si="177"/>
        <v/>
      </c>
      <c r="B1921" s="54" t="str">
        <f t="shared" ca="1" si="178"/>
        <v/>
      </c>
      <c r="D1921" s="52" t="str">
        <f>IF(Inventaires!H1922="","",Inventaires!H1922)</f>
        <v/>
      </c>
      <c r="E1921" s="37" t="str">
        <f t="shared" si="174"/>
        <v/>
      </c>
      <c r="F1921" s="37" t="str">
        <f>IF(OR(Inventaires!H1922="",Rapport!A$2&lt;&gt;Inventaires!H1922),"",Inventaires!I1922)</f>
        <v/>
      </c>
      <c r="G1921" s="37" t="str">
        <f t="shared" si="175"/>
        <v/>
      </c>
      <c r="H1921" s="37" t="str">
        <f>IF(OR(F1921&lt;&gt;Rapport!$C$1,F1921=""),"",ROW())</f>
        <v/>
      </c>
      <c r="I1921" s="52" t="str">
        <f ca="1">IF(COUNTIF($I$3:I1920,F1921)&lt;1,F1921,"")</f>
        <v/>
      </c>
      <c r="J1921" s="37" t="str">
        <f t="shared" ca="1" si="176"/>
        <v/>
      </c>
      <c r="K1921" s="51" t="str">
        <f>IF(Inventaires!I1922="","",Inventaires!I1922)</f>
        <v/>
      </c>
      <c r="L1921" s="37" t="str">
        <f t="shared" si="179"/>
        <v/>
      </c>
    </row>
    <row r="1922" spans="1:12" x14ac:dyDescent="0.3">
      <c r="A1922" s="53" t="str">
        <f t="shared" ca="1" si="177"/>
        <v/>
      </c>
      <c r="B1922" s="54" t="str">
        <f t="shared" ca="1" si="178"/>
        <v/>
      </c>
      <c r="D1922" s="52" t="str">
        <f>IF(Inventaires!H1923="","",Inventaires!H1923)</f>
        <v/>
      </c>
      <c r="E1922" s="37" t="str">
        <f t="shared" ref="E1922:E1985" si="180">IF(OR(D1922="",D1922=D1923),"",ROW())</f>
        <v/>
      </c>
      <c r="F1922" s="37" t="str">
        <f>IF(OR(Inventaires!H1923="",Rapport!A$2&lt;&gt;Inventaires!H1923),"",Inventaires!I1923)</f>
        <v/>
      </c>
      <c r="G1922" s="37" t="str">
        <f t="shared" ref="G1922:G1985" si="181">IF(F1922="","",ROW())</f>
        <v/>
      </c>
      <c r="H1922" s="37" t="str">
        <f>IF(OR(F1922&lt;&gt;Rapport!$C$1,F1922=""),"",ROW())</f>
        <v/>
      </c>
      <c r="I1922" s="52" t="str">
        <f ca="1">IF(COUNTIF($I$3:I1921,F1922)&lt;1,F1922,"")</f>
        <v/>
      </c>
      <c r="J1922" s="37" t="str">
        <f t="shared" ref="J1922:J1985" ca="1" si="182">IF(OR(I1922=0,I1922&lt;&gt;""),ROW(),"")</f>
        <v/>
      </c>
      <c r="K1922" s="51" t="str">
        <f>IF(Inventaires!I1923="","",Inventaires!I1923)</f>
        <v/>
      </c>
      <c r="L1922" s="37" t="str">
        <f t="shared" si="179"/>
        <v/>
      </c>
    </row>
    <row r="1923" spans="1:12" x14ac:dyDescent="0.3">
      <c r="A1923" s="53" t="str">
        <f t="shared" ref="A1923:A1986" ca="1" si="183">IF(ISERROR(SMALL(E$2:E$2500,ROW()-1)),"",INDIRECT("D"&amp;SMALL(E$2:E$2500,ROW()-1)))</f>
        <v/>
      </c>
      <c r="B1923" s="54" t="str">
        <f t="shared" ref="B1923:B1986" ca="1" si="184">IF(ISERROR(SMALL(L$1:L$2500,ROW()-1)),"",INDIRECT("K"&amp;SMALL(L$1:L$2500,ROW()-1)))</f>
        <v/>
      </c>
      <c r="D1923" s="52" t="str">
        <f>IF(Inventaires!H1924="","",Inventaires!H1924)</f>
        <v/>
      </c>
      <c r="E1923" s="37" t="str">
        <f t="shared" si="180"/>
        <v/>
      </c>
      <c r="F1923" s="37" t="str">
        <f>IF(OR(Inventaires!H1924="",Rapport!A$2&lt;&gt;Inventaires!H1924),"",Inventaires!I1924)</f>
        <v/>
      </c>
      <c r="G1923" s="37" t="str">
        <f t="shared" si="181"/>
        <v/>
      </c>
      <c r="H1923" s="37" t="str">
        <f>IF(OR(F1923&lt;&gt;Rapport!$C$1,F1923=""),"",ROW())</f>
        <v/>
      </c>
      <c r="I1923" s="52" t="str">
        <f ca="1">IF(COUNTIF($I$3:I1922,F1923)&lt;1,F1923,"")</f>
        <v/>
      </c>
      <c r="J1923" s="37" t="str">
        <f t="shared" ca="1" si="182"/>
        <v/>
      </c>
      <c r="K1923" s="51" t="str">
        <f>IF(Inventaires!I1924="","",Inventaires!I1924)</f>
        <v/>
      </c>
      <c r="L1923" s="37" t="str">
        <f t="shared" ref="L1923:L1986" si="185">IF(OR(K1923="",K1923=K1924),"",ROW())</f>
        <v/>
      </c>
    </row>
    <row r="1924" spans="1:12" x14ac:dyDescent="0.3">
      <c r="A1924" s="53" t="str">
        <f t="shared" ca="1" si="183"/>
        <v/>
      </c>
      <c r="B1924" s="54" t="str">
        <f t="shared" ca="1" si="184"/>
        <v/>
      </c>
      <c r="D1924" s="52" t="str">
        <f>IF(Inventaires!H1925="","",Inventaires!H1925)</f>
        <v/>
      </c>
      <c r="E1924" s="37" t="str">
        <f t="shared" si="180"/>
        <v/>
      </c>
      <c r="F1924" s="37" t="str">
        <f>IF(OR(Inventaires!H1925="",Rapport!A$2&lt;&gt;Inventaires!H1925),"",Inventaires!I1925)</f>
        <v/>
      </c>
      <c r="G1924" s="37" t="str">
        <f t="shared" si="181"/>
        <v/>
      </c>
      <c r="H1924" s="37" t="str">
        <f>IF(OR(F1924&lt;&gt;Rapport!$C$1,F1924=""),"",ROW())</f>
        <v/>
      </c>
      <c r="I1924" s="52" t="str">
        <f ca="1">IF(COUNTIF($I$3:I1923,F1924)&lt;1,F1924,"")</f>
        <v/>
      </c>
      <c r="J1924" s="37" t="str">
        <f t="shared" ca="1" si="182"/>
        <v/>
      </c>
      <c r="K1924" s="51" t="str">
        <f>IF(Inventaires!I1925="","",Inventaires!I1925)</f>
        <v/>
      </c>
      <c r="L1924" s="37" t="str">
        <f t="shared" si="185"/>
        <v/>
      </c>
    </row>
    <row r="1925" spans="1:12" x14ac:dyDescent="0.3">
      <c r="A1925" s="53" t="str">
        <f t="shared" ca="1" si="183"/>
        <v/>
      </c>
      <c r="B1925" s="54" t="str">
        <f t="shared" ca="1" si="184"/>
        <v/>
      </c>
      <c r="D1925" s="52" t="str">
        <f>IF(Inventaires!H1926="","",Inventaires!H1926)</f>
        <v/>
      </c>
      <c r="E1925" s="37" t="str">
        <f t="shared" si="180"/>
        <v/>
      </c>
      <c r="F1925" s="37" t="str">
        <f>IF(OR(Inventaires!H1926="",Rapport!A$2&lt;&gt;Inventaires!H1926),"",Inventaires!I1926)</f>
        <v/>
      </c>
      <c r="G1925" s="37" t="str">
        <f t="shared" si="181"/>
        <v/>
      </c>
      <c r="H1925" s="37" t="str">
        <f>IF(OR(F1925&lt;&gt;Rapport!$C$1,F1925=""),"",ROW())</f>
        <v/>
      </c>
      <c r="I1925" s="52" t="str">
        <f ca="1">IF(COUNTIF($I$3:I1924,F1925)&lt;1,F1925,"")</f>
        <v/>
      </c>
      <c r="J1925" s="37" t="str">
        <f t="shared" ca="1" si="182"/>
        <v/>
      </c>
      <c r="K1925" s="51" t="str">
        <f>IF(Inventaires!I1926="","",Inventaires!I1926)</f>
        <v/>
      </c>
      <c r="L1925" s="37" t="str">
        <f t="shared" si="185"/>
        <v/>
      </c>
    </row>
    <row r="1926" spans="1:12" x14ac:dyDescent="0.3">
      <c r="A1926" s="53" t="str">
        <f t="shared" ca="1" si="183"/>
        <v/>
      </c>
      <c r="B1926" s="54" t="str">
        <f t="shared" ca="1" si="184"/>
        <v/>
      </c>
      <c r="D1926" s="52" t="str">
        <f>IF(Inventaires!H1927="","",Inventaires!H1927)</f>
        <v/>
      </c>
      <c r="E1926" s="37" t="str">
        <f t="shared" si="180"/>
        <v/>
      </c>
      <c r="F1926" s="37" t="str">
        <f>IF(OR(Inventaires!H1927="",Rapport!A$2&lt;&gt;Inventaires!H1927),"",Inventaires!I1927)</f>
        <v/>
      </c>
      <c r="G1926" s="37" t="str">
        <f t="shared" si="181"/>
        <v/>
      </c>
      <c r="H1926" s="37" t="str">
        <f>IF(OR(F1926&lt;&gt;Rapport!$C$1,F1926=""),"",ROW())</f>
        <v/>
      </c>
      <c r="I1926" s="52" t="str">
        <f ca="1">IF(COUNTIF($I$3:I1925,F1926)&lt;1,F1926,"")</f>
        <v/>
      </c>
      <c r="J1926" s="37" t="str">
        <f t="shared" ca="1" si="182"/>
        <v/>
      </c>
      <c r="K1926" s="51" t="str">
        <f>IF(Inventaires!I1927="","",Inventaires!I1927)</f>
        <v/>
      </c>
      <c r="L1926" s="37" t="str">
        <f t="shared" si="185"/>
        <v/>
      </c>
    </row>
    <row r="1927" spans="1:12" x14ac:dyDescent="0.3">
      <c r="A1927" s="53" t="str">
        <f t="shared" ca="1" si="183"/>
        <v/>
      </c>
      <c r="B1927" s="54" t="str">
        <f t="shared" ca="1" si="184"/>
        <v/>
      </c>
      <c r="D1927" s="52" t="str">
        <f>IF(Inventaires!H1928="","",Inventaires!H1928)</f>
        <v/>
      </c>
      <c r="E1927" s="37" t="str">
        <f t="shared" si="180"/>
        <v/>
      </c>
      <c r="F1927" s="37" t="str">
        <f>IF(OR(Inventaires!H1928="",Rapport!A$2&lt;&gt;Inventaires!H1928),"",Inventaires!I1928)</f>
        <v/>
      </c>
      <c r="G1927" s="37" t="str">
        <f t="shared" si="181"/>
        <v/>
      </c>
      <c r="H1927" s="37" t="str">
        <f>IF(OR(F1927&lt;&gt;Rapport!$C$1,F1927=""),"",ROW())</f>
        <v/>
      </c>
      <c r="I1927" s="52" t="str">
        <f ca="1">IF(COUNTIF($I$3:I1926,F1927)&lt;1,F1927,"")</f>
        <v/>
      </c>
      <c r="J1927" s="37" t="str">
        <f t="shared" ca="1" si="182"/>
        <v/>
      </c>
      <c r="K1927" s="51" t="str">
        <f>IF(Inventaires!I1928="","",Inventaires!I1928)</f>
        <v/>
      </c>
      <c r="L1927" s="37" t="str">
        <f t="shared" si="185"/>
        <v/>
      </c>
    </row>
    <row r="1928" spans="1:12" x14ac:dyDescent="0.3">
      <c r="A1928" s="53" t="str">
        <f t="shared" ca="1" si="183"/>
        <v/>
      </c>
      <c r="B1928" s="54" t="str">
        <f t="shared" ca="1" si="184"/>
        <v/>
      </c>
      <c r="D1928" s="52" t="str">
        <f>IF(Inventaires!H1929="","",Inventaires!H1929)</f>
        <v/>
      </c>
      <c r="E1928" s="37" t="str">
        <f t="shared" si="180"/>
        <v/>
      </c>
      <c r="F1928" s="37" t="str">
        <f>IF(OR(Inventaires!H1929="",Rapport!A$2&lt;&gt;Inventaires!H1929),"",Inventaires!I1929)</f>
        <v/>
      </c>
      <c r="G1928" s="37" t="str">
        <f t="shared" si="181"/>
        <v/>
      </c>
      <c r="H1928" s="37" t="str">
        <f>IF(OR(F1928&lt;&gt;Rapport!$C$1,F1928=""),"",ROW())</f>
        <v/>
      </c>
      <c r="I1928" s="52" t="str">
        <f ca="1">IF(COUNTIF($I$3:I1927,F1928)&lt;1,F1928,"")</f>
        <v/>
      </c>
      <c r="J1928" s="37" t="str">
        <f t="shared" ca="1" si="182"/>
        <v/>
      </c>
      <c r="K1928" s="51" t="str">
        <f>IF(Inventaires!I1929="","",Inventaires!I1929)</f>
        <v/>
      </c>
      <c r="L1928" s="37" t="str">
        <f t="shared" si="185"/>
        <v/>
      </c>
    </row>
    <row r="1929" spans="1:12" x14ac:dyDescent="0.3">
      <c r="A1929" s="53" t="str">
        <f t="shared" ca="1" si="183"/>
        <v/>
      </c>
      <c r="B1929" s="54" t="str">
        <f t="shared" ca="1" si="184"/>
        <v/>
      </c>
      <c r="D1929" s="52" t="str">
        <f>IF(Inventaires!H1930="","",Inventaires!H1930)</f>
        <v/>
      </c>
      <c r="E1929" s="37" t="str">
        <f t="shared" si="180"/>
        <v/>
      </c>
      <c r="F1929" s="37" t="str">
        <f>IF(OR(Inventaires!H1930="",Rapport!A$2&lt;&gt;Inventaires!H1930),"",Inventaires!I1930)</f>
        <v/>
      </c>
      <c r="G1929" s="37" t="str">
        <f t="shared" si="181"/>
        <v/>
      </c>
      <c r="H1929" s="37" t="str">
        <f>IF(OR(F1929&lt;&gt;Rapport!$C$1,F1929=""),"",ROW())</f>
        <v/>
      </c>
      <c r="I1929" s="52" t="str">
        <f ca="1">IF(COUNTIF($I$3:I1928,F1929)&lt;1,F1929,"")</f>
        <v/>
      </c>
      <c r="J1929" s="37" t="str">
        <f t="shared" ca="1" si="182"/>
        <v/>
      </c>
      <c r="K1929" s="51" t="str">
        <f>IF(Inventaires!I1930="","",Inventaires!I1930)</f>
        <v/>
      </c>
      <c r="L1929" s="37" t="str">
        <f t="shared" si="185"/>
        <v/>
      </c>
    </row>
    <row r="1930" spans="1:12" x14ac:dyDescent="0.3">
      <c r="A1930" s="53" t="str">
        <f t="shared" ca="1" si="183"/>
        <v/>
      </c>
      <c r="B1930" s="54" t="str">
        <f t="shared" ca="1" si="184"/>
        <v/>
      </c>
      <c r="D1930" s="52" t="str">
        <f>IF(Inventaires!H1931="","",Inventaires!H1931)</f>
        <v/>
      </c>
      <c r="E1930" s="37" t="str">
        <f t="shared" si="180"/>
        <v/>
      </c>
      <c r="F1930" s="37" t="str">
        <f>IF(OR(Inventaires!H1931="",Rapport!A$2&lt;&gt;Inventaires!H1931),"",Inventaires!I1931)</f>
        <v/>
      </c>
      <c r="G1930" s="37" t="str">
        <f t="shared" si="181"/>
        <v/>
      </c>
      <c r="H1930" s="37" t="str">
        <f>IF(OR(F1930&lt;&gt;Rapport!$C$1,F1930=""),"",ROW())</f>
        <v/>
      </c>
      <c r="I1930" s="52" t="str">
        <f ca="1">IF(COUNTIF($I$3:I1929,F1930)&lt;1,F1930,"")</f>
        <v/>
      </c>
      <c r="J1930" s="37" t="str">
        <f t="shared" ca="1" si="182"/>
        <v/>
      </c>
      <c r="K1930" s="51" t="str">
        <f>IF(Inventaires!I1931="","",Inventaires!I1931)</f>
        <v/>
      </c>
      <c r="L1930" s="37" t="str">
        <f t="shared" si="185"/>
        <v/>
      </c>
    </row>
    <row r="1931" spans="1:12" x14ac:dyDescent="0.3">
      <c r="A1931" s="53" t="str">
        <f t="shared" ca="1" si="183"/>
        <v/>
      </c>
      <c r="B1931" s="54" t="str">
        <f t="shared" ca="1" si="184"/>
        <v/>
      </c>
      <c r="D1931" s="52" t="str">
        <f>IF(Inventaires!H1932="","",Inventaires!H1932)</f>
        <v/>
      </c>
      <c r="E1931" s="37" t="str">
        <f t="shared" si="180"/>
        <v/>
      </c>
      <c r="F1931" s="37" t="str">
        <f>IF(OR(Inventaires!H1932="",Rapport!A$2&lt;&gt;Inventaires!H1932),"",Inventaires!I1932)</f>
        <v/>
      </c>
      <c r="G1931" s="37" t="str">
        <f t="shared" si="181"/>
        <v/>
      </c>
      <c r="H1931" s="37" t="str">
        <f>IF(OR(F1931&lt;&gt;Rapport!$C$1,F1931=""),"",ROW())</f>
        <v/>
      </c>
      <c r="I1931" s="52" t="str">
        <f ca="1">IF(COUNTIF($I$3:I1930,F1931)&lt;1,F1931,"")</f>
        <v/>
      </c>
      <c r="J1931" s="37" t="str">
        <f t="shared" ca="1" si="182"/>
        <v/>
      </c>
      <c r="K1931" s="51" t="str">
        <f>IF(Inventaires!I1932="","",Inventaires!I1932)</f>
        <v/>
      </c>
      <c r="L1931" s="37" t="str">
        <f t="shared" si="185"/>
        <v/>
      </c>
    </row>
    <row r="1932" spans="1:12" x14ac:dyDescent="0.3">
      <c r="A1932" s="53" t="str">
        <f t="shared" ca="1" si="183"/>
        <v/>
      </c>
      <c r="B1932" s="54" t="str">
        <f t="shared" ca="1" si="184"/>
        <v/>
      </c>
      <c r="D1932" s="52" t="str">
        <f>IF(Inventaires!H1933="","",Inventaires!H1933)</f>
        <v/>
      </c>
      <c r="E1932" s="37" t="str">
        <f t="shared" si="180"/>
        <v/>
      </c>
      <c r="F1932" s="37" t="str">
        <f>IF(OR(Inventaires!H1933="",Rapport!A$2&lt;&gt;Inventaires!H1933),"",Inventaires!I1933)</f>
        <v/>
      </c>
      <c r="G1932" s="37" t="str">
        <f t="shared" si="181"/>
        <v/>
      </c>
      <c r="H1932" s="37" t="str">
        <f>IF(OR(F1932&lt;&gt;Rapport!$C$1,F1932=""),"",ROW())</f>
        <v/>
      </c>
      <c r="I1932" s="52" t="str">
        <f ca="1">IF(COUNTIF($I$3:I1931,F1932)&lt;1,F1932,"")</f>
        <v/>
      </c>
      <c r="J1932" s="37" t="str">
        <f t="shared" ca="1" si="182"/>
        <v/>
      </c>
      <c r="K1932" s="51" t="str">
        <f>IF(Inventaires!I1933="","",Inventaires!I1933)</f>
        <v/>
      </c>
      <c r="L1932" s="37" t="str">
        <f t="shared" si="185"/>
        <v/>
      </c>
    </row>
    <row r="1933" spans="1:12" x14ac:dyDescent="0.3">
      <c r="A1933" s="53" t="str">
        <f t="shared" ca="1" si="183"/>
        <v/>
      </c>
      <c r="B1933" s="54" t="str">
        <f t="shared" ca="1" si="184"/>
        <v/>
      </c>
      <c r="D1933" s="52" t="str">
        <f>IF(Inventaires!H1934="","",Inventaires!H1934)</f>
        <v/>
      </c>
      <c r="E1933" s="37" t="str">
        <f t="shared" si="180"/>
        <v/>
      </c>
      <c r="F1933" s="37" t="str">
        <f>IF(OR(Inventaires!H1934="",Rapport!A$2&lt;&gt;Inventaires!H1934),"",Inventaires!I1934)</f>
        <v/>
      </c>
      <c r="G1933" s="37" t="str">
        <f t="shared" si="181"/>
        <v/>
      </c>
      <c r="H1933" s="37" t="str">
        <f>IF(OR(F1933&lt;&gt;Rapport!$C$1,F1933=""),"",ROW())</f>
        <v/>
      </c>
      <c r="I1933" s="52" t="str">
        <f ca="1">IF(COUNTIF($I$3:I1932,F1933)&lt;1,F1933,"")</f>
        <v/>
      </c>
      <c r="J1933" s="37" t="str">
        <f t="shared" ca="1" si="182"/>
        <v/>
      </c>
      <c r="K1933" s="51" t="str">
        <f>IF(Inventaires!I1934="","",Inventaires!I1934)</f>
        <v/>
      </c>
      <c r="L1933" s="37" t="str">
        <f t="shared" si="185"/>
        <v/>
      </c>
    </row>
    <row r="1934" spans="1:12" x14ac:dyDescent="0.3">
      <c r="A1934" s="53" t="str">
        <f t="shared" ca="1" si="183"/>
        <v/>
      </c>
      <c r="B1934" s="54" t="str">
        <f t="shared" ca="1" si="184"/>
        <v/>
      </c>
      <c r="D1934" s="52" t="str">
        <f>IF(Inventaires!H1935="","",Inventaires!H1935)</f>
        <v/>
      </c>
      <c r="E1934" s="37" t="str">
        <f t="shared" si="180"/>
        <v/>
      </c>
      <c r="F1934" s="37" t="str">
        <f>IF(OR(Inventaires!H1935="",Rapport!A$2&lt;&gt;Inventaires!H1935),"",Inventaires!I1935)</f>
        <v/>
      </c>
      <c r="G1934" s="37" t="str">
        <f t="shared" si="181"/>
        <v/>
      </c>
      <c r="H1934" s="37" t="str">
        <f>IF(OR(F1934&lt;&gt;Rapport!$C$1,F1934=""),"",ROW())</f>
        <v/>
      </c>
      <c r="I1934" s="52" t="str">
        <f ca="1">IF(COUNTIF($I$3:I1933,F1934)&lt;1,F1934,"")</f>
        <v/>
      </c>
      <c r="J1934" s="37" t="str">
        <f t="shared" ca="1" si="182"/>
        <v/>
      </c>
      <c r="K1934" s="51" t="str">
        <f>IF(Inventaires!I1935="","",Inventaires!I1935)</f>
        <v/>
      </c>
      <c r="L1934" s="37" t="str">
        <f t="shared" si="185"/>
        <v/>
      </c>
    </row>
    <row r="1935" spans="1:12" x14ac:dyDescent="0.3">
      <c r="A1935" s="53" t="str">
        <f t="shared" ca="1" si="183"/>
        <v/>
      </c>
      <c r="B1935" s="54" t="str">
        <f t="shared" ca="1" si="184"/>
        <v/>
      </c>
      <c r="D1935" s="52" t="str">
        <f>IF(Inventaires!H1936="","",Inventaires!H1936)</f>
        <v/>
      </c>
      <c r="E1935" s="37" t="str">
        <f t="shared" si="180"/>
        <v/>
      </c>
      <c r="F1935" s="37" t="str">
        <f>IF(OR(Inventaires!H1936="",Rapport!A$2&lt;&gt;Inventaires!H1936),"",Inventaires!I1936)</f>
        <v/>
      </c>
      <c r="G1935" s="37" t="str">
        <f t="shared" si="181"/>
        <v/>
      </c>
      <c r="H1935" s="37" t="str">
        <f>IF(OR(F1935&lt;&gt;Rapport!$C$1,F1935=""),"",ROW())</f>
        <v/>
      </c>
      <c r="I1935" s="52" t="str">
        <f ca="1">IF(COUNTIF($I$3:I1934,F1935)&lt;1,F1935,"")</f>
        <v/>
      </c>
      <c r="J1935" s="37" t="str">
        <f t="shared" ca="1" si="182"/>
        <v/>
      </c>
      <c r="K1935" s="51" t="str">
        <f>IF(Inventaires!I1936="","",Inventaires!I1936)</f>
        <v/>
      </c>
      <c r="L1935" s="37" t="str">
        <f t="shared" si="185"/>
        <v/>
      </c>
    </row>
    <row r="1936" spans="1:12" x14ac:dyDescent="0.3">
      <c r="A1936" s="53" t="str">
        <f t="shared" ca="1" si="183"/>
        <v/>
      </c>
      <c r="B1936" s="54" t="str">
        <f t="shared" ca="1" si="184"/>
        <v/>
      </c>
      <c r="D1936" s="52" t="str">
        <f>IF(Inventaires!H1937="","",Inventaires!H1937)</f>
        <v/>
      </c>
      <c r="E1936" s="37" t="str">
        <f t="shared" si="180"/>
        <v/>
      </c>
      <c r="F1936" s="37" t="str">
        <f>IF(OR(Inventaires!H1937="",Rapport!A$2&lt;&gt;Inventaires!H1937),"",Inventaires!I1937)</f>
        <v/>
      </c>
      <c r="G1936" s="37" t="str">
        <f t="shared" si="181"/>
        <v/>
      </c>
      <c r="H1936" s="37" t="str">
        <f>IF(OR(F1936&lt;&gt;Rapport!$C$1,F1936=""),"",ROW())</f>
        <v/>
      </c>
      <c r="I1936" s="52" t="str">
        <f ca="1">IF(COUNTIF($I$3:I1935,F1936)&lt;1,F1936,"")</f>
        <v/>
      </c>
      <c r="J1936" s="37" t="str">
        <f t="shared" ca="1" si="182"/>
        <v/>
      </c>
      <c r="K1936" s="51" t="str">
        <f>IF(Inventaires!I1937="","",Inventaires!I1937)</f>
        <v/>
      </c>
      <c r="L1936" s="37" t="str">
        <f t="shared" si="185"/>
        <v/>
      </c>
    </row>
    <row r="1937" spans="1:12" x14ac:dyDescent="0.3">
      <c r="A1937" s="53" t="str">
        <f t="shared" ca="1" si="183"/>
        <v/>
      </c>
      <c r="B1937" s="54" t="str">
        <f t="shared" ca="1" si="184"/>
        <v/>
      </c>
      <c r="D1937" s="52" t="str">
        <f>IF(Inventaires!H1938="","",Inventaires!H1938)</f>
        <v/>
      </c>
      <c r="E1937" s="37" t="str">
        <f t="shared" si="180"/>
        <v/>
      </c>
      <c r="F1937" s="37" t="str">
        <f>IF(OR(Inventaires!H1938="",Rapport!A$2&lt;&gt;Inventaires!H1938),"",Inventaires!I1938)</f>
        <v/>
      </c>
      <c r="G1937" s="37" t="str">
        <f t="shared" si="181"/>
        <v/>
      </c>
      <c r="H1937" s="37" t="str">
        <f>IF(OR(F1937&lt;&gt;Rapport!$C$1,F1937=""),"",ROW())</f>
        <v/>
      </c>
      <c r="I1937" s="52" t="str">
        <f ca="1">IF(COUNTIF($I$3:I1936,F1937)&lt;1,F1937,"")</f>
        <v/>
      </c>
      <c r="J1937" s="37" t="str">
        <f t="shared" ca="1" si="182"/>
        <v/>
      </c>
      <c r="K1937" s="51" t="str">
        <f>IF(Inventaires!I1938="","",Inventaires!I1938)</f>
        <v/>
      </c>
      <c r="L1937" s="37" t="str">
        <f t="shared" si="185"/>
        <v/>
      </c>
    </row>
    <row r="1938" spans="1:12" x14ac:dyDescent="0.3">
      <c r="A1938" s="53" t="str">
        <f t="shared" ca="1" si="183"/>
        <v/>
      </c>
      <c r="B1938" s="54" t="str">
        <f t="shared" ca="1" si="184"/>
        <v/>
      </c>
      <c r="D1938" s="52" t="str">
        <f>IF(Inventaires!H1939="","",Inventaires!H1939)</f>
        <v/>
      </c>
      <c r="E1938" s="37" t="str">
        <f t="shared" si="180"/>
        <v/>
      </c>
      <c r="F1938" s="37" t="str">
        <f>IF(OR(Inventaires!H1939="",Rapport!A$2&lt;&gt;Inventaires!H1939),"",Inventaires!I1939)</f>
        <v/>
      </c>
      <c r="G1938" s="37" t="str">
        <f t="shared" si="181"/>
        <v/>
      </c>
      <c r="H1938" s="37" t="str">
        <f>IF(OR(F1938&lt;&gt;Rapport!$C$1,F1938=""),"",ROW())</f>
        <v/>
      </c>
      <c r="I1938" s="52" t="str">
        <f ca="1">IF(COUNTIF($I$3:I1937,F1938)&lt;1,F1938,"")</f>
        <v/>
      </c>
      <c r="J1938" s="37" t="str">
        <f t="shared" ca="1" si="182"/>
        <v/>
      </c>
      <c r="K1938" s="51" t="str">
        <f>IF(Inventaires!I1939="","",Inventaires!I1939)</f>
        <v/>
      </c>
      <c r="L1938" s="37" t="str">
        <f t="shared" si="185"/>
        <v/>
      </c>
    </row>
    <row r="1939" spans="1:12" x14ac:dyDescent="0.3">
      <c r="A1939" s="53" t="str">
        <f t="shared" ca="1" si="183"/>
        <v/>
      </c>
      <c r="B1939" s="54" t="str">
        <f t="shared" ca="1" si="184"/>
        <v/>
      </c>
      <c r="D1939" s="52" t="str">
        <f>IF(Inventaires!H1940="","",Inventaires!H1940)</f>
        <v/>
      </c>
      <c r="E1939" s="37" t="str">
        <f t="shared" si="180"/>
        <v/>
      </c>
      <c r="F1939" s="37" t="str">
        <f>IF(OR(Inventaires!H1940="",Rapport!A$2&lt;&gt;Inventaires!H1940),"",Inventaires!I1940)</f>
        <v/>
      </c>
      <c r="G1939" s="37" t="str">
        <f t="shared" si="181"/>
        <v/>
      </c>
      <c r="H1939" s="37" t="str">
        <f>IF(OR(F1939&lt;&gt;Rapport!$C$1,F1939=""),"",ROW())</f>
        <v/>
      </c>
      <c r="I1939" s="52" t="str">
        <f ca="1">IF(COUNTIF($I$3:I1938,F1939)&lt;1,F1939,"")</f>
        <v/>
      </c>
      <c r="J1939" s="37" t="str">
        <f t="shared" ca="1" si="182"/>
        <v/>
      </c>
      <c r="K1939" s="51" t="str">
        <f>IF(Inventaires!I1940="","",Inventaires!I1940)</f>
        <v/>
      </c>
      <c r="L1939" s="37" t="str">
        <f t="shared" si="185"/>
        <v/>
      </c>
    </row>
    <row r="1940" spans="1:12" x14ac:dyDescent="0.3">
      <c r="A1940" s="53" t="str">
        <f t="shared" ca="1" si="183"/>
        <v/>
      </c>
      <c r="B1940" s="54" t="str">
        <f t="shared" ca="1" si="184"/>
        <v/>
      </c>
      <c r="D1940" s="52" t="str">
        <f>IF(Inventaires!H1941="","",Inventaires!H1941)</f>
        <v/>
      </c>
      <c r="E1940" s="37" t="str">
        <f t="shared" si="180"/>
        <v/>
      </c>
      <c r="F1940" s="37" t="str">
        <f>IF(OR(Inventaires!H1941="",Rapport!A$2&lt;&gt;Inventaires!H1941),"",Inventaires!I1941)</f>
        <v/>
      </c>
      <c r="G1940" s="37" t="str">
        <f t="shared" si="181"/>
        <v/>
      </c>
      <c r="H1940" s="37" t="str">
        <f>IF(OR(F1940&lt;&gt;Rapport!$C$1,F1940=""),"",ROW())</f>
        <v/>
      </c>
      <c r="I1940" s="52" t="str">
        <f ca="1">IF(COUNTIF($I$3:I1939,F1940)&lt;1,F1940,"")</f>
        <v/>
      </c>
      <c r="J1940" s="37" t="str">
        <f t="shared" ca="1" si="182"/>
        <v/>
      </c>
      <c r="K1940" s="51" t="str">
        <f>IF(Inventaires!I1941="","",Inventaires!I1941)</f>
        <v/>
      </c>
      <c r="L1940" s="37" t="str">
        <f t="shared" si="185"/>
        <v/>
      </c>
    </row>
    <row r="1941" spans="1:12" x14ac:dyDescent="0.3">
      <c r="A1941" s="53" t="str">
        <f t="shared" ca="1" si="183"/>
        <v/>
      </c>
      <c r="B1941" s="54" t="str">
        <f t="shared" ca="1" si="184"/>
        <v/>
      </c>
      <c r="D1941" s="52" t="str">
        <f>IF(Inventaires!H1942="","",Inventaires!H1942)</f>
        <v/>
      </c>
      <c r="E1941" s="37" t="str">
        <f t="shared" si="180"/>
        <v/>
      </c>
      <c r="F1941" s="37" t="str">
        <f>IF(OR(Inventaires!H1942="",Rapport!A$2&lt;&gt;Inventaires!H1942),"",Inventaires!I1942)</f>
        <v/>
      </c>
      <c r="G1941" s="37" t="str">
        <f t="shared" si="181"/>
        <v/>
      </c>
      <c r="H1941" s="37" t="str">
        <f>IF(OR(F1941&lt;&gt;Rapport!$C$1,F1941=""),"",ROW())</f>
        <v/>
      </c>
      <c r="I1941" s="52" t="str">
        <f ca="1">IF(COUNTIF($I$3:I1940,F1941)&lt;1,F1941,"")</f>
        <v/>
      </c>
      <c r="J1941" s="37" t="str">
        <f t="shared" ca="1" si="182"/>
        <v/>
      </c>
      <c r="K1941" s="51" t="str">
        <f>IF(Inventaires!I1942="","",Inventaires!I1942)</f>
        <v/>
      </c>
      <c r="L1941" s="37" t="str">
        <f t="shared" si="185"/>
        <v/>
      </c>
    </row>
    <row r="1942" spans="1:12" x14ac:dyDescent="0.3">
      <c r="A1942" s="53" t="str">
        <f t="shared" ca="1" si="183"/>
        <v/>
      </c>
      <c r="B1942" s="54" t="str">
        <f t="shared" ca="1" si="184"/>
        <v/>
      </c>
      <c r="D1942" s="52" t="str">
        <f>IF(Inventaires!H1943="","",Inventaires!H1943)</f>
        <v/>
      </c>
      <c r="E1942" s="37" t="str">
        <f t="shared" si="180"/>
        <v/>
      </c>
      <c r="F1942" s="37" t="str">
        <f>IF(OR(Inventaires!H1943="",Rapport!A$2&lt;&gt;Inventaires!H1943),"",Inventaires!I1943)</f>
        <v/>
      </c>
      <c r="G1942" s="37" t="str">
        <f t="shared" si="181"/>
        <v/>
      </c>
      <c r="H1942" s="37" t="str">
        <f>IF(OR(F1942&lt;&gt;Rapport!$C$1,F1942=""),"",ROW())</f>
        <v/>
      </c>
      <c r="I1942" s="52" t="str">
        <f ca="1">IF(COUNTIF($I$3:I1941,F1942)&lt;1,F1942,"")</f>
        <v/>
      </c>
      <c r="J1942" s="37" t="str">
        <f t="shared" ca="1" si="182"/>
        <v/>
      </c>
      <c r="K1942" s="51" t="str">
        <f>IF(Inventaires!I1943="","",Inventaires!I1943)</f>
        <v/>
      </c>
      <c r="L1942" s="37" t="str">
        <f t="shared" si="185"/>
        <v/>
      </c>
    </row>
    <row r="1943" spans="1:12" x14ac:dyDescent="0.3">
      <c r="A1943" s="53" t="str">
        <f t="shared" ca="1" si="183"/>
        <v/>
      </c>
      <c r="B1943" s="54" t="str">
        <f t="shared" ca="1" si="184"/>
        <v/>
      </c>
      <c r="D1943" s="52" t="str">
        <f>IF(Inventaires!H1944="","",Inventaires!H1944)</f>
        <v/>
      </c>
      <c r="E1943" s="37" t="str">
        <f t="shared" si="180"/>
        <v/>
      </c>
      <c r="F1943" s="37" t="str">
        <f>IF(OR(Inventaires!H1944="",Rapport!A$2&lt;&gt;Inventaires!H1944),"",Inventaires!I1944)</f>
        <v/>
      </c>
      <c r="G1943" s="37" t="str">
        <f t="shared" si="181"/>
        <v/>
      </c>
      <c r="H1943" s="37" t="str">
        <f>IF(OR(F1943&lt;&gt;Rapport!$C$1,F1943=""),"",ROW())</f>
        <v/>
      </c>
      <c r="I1943" s="52" t="str">
        <f ca="1">IF(COUNTIF($I$3:I1942,F1943)&lt;1,F1943,"")</f>
        <v/>
      </c>
      <c r="J1943" s="37" t="str">
        <f t="shared" ca="1" si="182"/>
        <v/>
      </c>
      <c r="K1943" s="51" t="str">
        <f>IF(Inventaires!I1944="","",Inventaires!I1944)</f>
        <v/>
      </c>
      <c r="L1943" s="37" t="str">
        <f t="shared" si="185"/>
        <v/>
      </c>
    </row>
    <row r="1944" spans="1:12" x14ac:dyDescent="0.3">
      <c r="A1944" s="53" t="str">
        <f t="shared" ca="1" si="183"/>
        <v/>
      </c>
      <c r="B1944" s="54" t="str">
        <f t="shared" ca="1" si="184"/>
        <v/>
      </c>
      <c r="D1944" s="52" t="str">
        <f>IF(Inventaires!H1945="","",Inventaires!H1945)</f>
        <v/>
      </c>
      <c r="E1944" s="37" t="str">
        <f t="shared" si="180"/>
        <v/>
      </c>
      <c r="F1944" s="37" t="str">
        <f>IF(OR(Inventaires!H1945="",Rapport!A$2&lt;&gt;Inventaires!H1945),"",Inventaires!I1945)</f>
        <v/>
      </c>
      <c r="G1944" s="37" t="str">
        <f t="shared" si="181"/>
        <v/>
      </c>
      <c r="H1944" s="37" t="str">
        <f>IF(OR(F1944&lt;&gt;Rapport!$C$1,F1944=""),"",ROW())</f>
        <v/>
      </c>
      <c r="I1944" s="52" t="str">
        <f ca="1">IF(COUNTIF($I$3:I1943,F1944)&lt;1,F1944,"")</f>
        <v/>
      </c>
      <c r="J1944" s="37" t="str">
        <f t="shared" ca="1" si="182"/>
        <v/>
      </c>
      <c r="K1944" s="51" t="str">
        <f>IF(Inventaires!I1945="","",Inventaires!I1945)</f>
        <v/>
      </c>
      <c r="L1944" s="37" t="str">
        <f t="shared" si="185"/>
        <v/>
      </c>
    </row>
    <row r="1945" spans="1:12" x14ac:dyDescent="0.3">
      <c r="A1945" s="53" t="str">
        <f t="shared" ca="1" si="183"/>
        <v/>
      </c>
      <c r="B1945" s="54" t="str">
        <f t="shared" ca="1" si="184"/>
        <v/>
      </c>
      <c r="D1945" s="52" t="str">
        <f>IF(Inventaires!H1946="","",Inventaires!H1946)</f>
        <v/>
      </c>
      <c r="E1945" s="37" t="str">
        <f t="shared" si="180"/>
        <v/>
      </c>
      <c r="F1945" s="37" t="str">
        <f>IF(OR(Inventaires!H1946="",Rapport!A$2&lt;&gt;Inventaires!H1946),"",Inventaires!I1946)</f>
        <v/>
      </c>
      <c r="G1945" s="37" t="str">
        <f t="shared" si="181"/>
        <v/>
      </c>
      <c r="H1945" s="37" t="str">
        <f>IF(OR(F1945&lt;&gt;Rapport!$C$1,F1945=""),"",ROW())</f>
        <v/>
      </c>
      <c r="I1945" s="52" t="str">
        <f ca="1">IF(COUNTIF($I$3:I1944,F1945)&lt;1,F1945,"")</f>
        <v/>
      </c>
      <c r="J1945" s="37" t="str">
        <f t="shared" ca="1" si="182"/>
        <v/>
      </c>
      <c r="K1945" s="51" t="str">
        <f>IF(Inventaires!I1946="","",Inventaires!I1946)</f>
        <v/>
      </c>
      <c r="L1945" s="37" t="str">
        <f t="shared" si="185"/>
        <v/>
      </c>
    </row>
    <row r="1946" spans="1:12" x14ac:dyDescent="0.3">
      <c r="A1946" s="53" t="str">
        <f t="shared" ca="1" si="183"/>
        <v/>
      </c>
      <c r="B1946" s="54" t="str">
        <f t="shared" ca="1" si="184"/>
        <v/>
      </c>
      <c r="D1946" s="52" t="str">
        <f>IF(Inventaires!H1947="","",Inventaires!H1947)</f>
        <v/>
      </c>
      <c r="E1946" s="37" t="str">
        <f t="shared" si="180"/>
        <v/>
      </c>
      <c r="F1946" s="37" t="str">
        <f>IF(OR(Inventaires!H1947="",Rapport!A$2&lt;&gt;Inventaires!H1947),"",Inventaires!I1947)</f>
        <v/>
      </c>
      <c r="G1946" s="37" t="str">
        <f t="shared" si="181"/>
        <v/>
      </c>
      <c r="H1946" s="37" t="str">
        <f>IF(OR(F1946&lt;&gt;Rapport!$C$1,F1946=""),"",ROW())</f>
        <v/>
      </c>
      <c r="I1946" s="52" t="str">
        <f ca="1">IF(COUNTIF($I$3:I1945,F1946)&lt;1,F1946,"")</f>
        <v/>
      </c>
      <c r="J1946" s="37" t="str">
        <f t="shared" ca="1" si="182"/>
        <v/>
      </c>
      <c r="K1946" s="51" t="str">
        <f>IF(Inventaires!I1947="","",Inventaires!I1947)</f>
        <v/>
      </c>
      <c r="L1946" s="37" t="str">
        <f t="shared" si="185"/>
        <v/>
      </c>
    </row>
    <row r="1947" spans="1:12" x14ac:dyDescent="0.3">
      <c r="A1947" s="53" t="str">
        <f t="shared" ca="1" si="183"/>
        <v/>
      </c>
      <c r="B1947" s="54" t="str">
        <f t="shared" ca="1" si="184"/>
        <v/>
      </c>
      <c r="D1947" s="52" t="str">
        <f>IF(Inventaires!H1948="","",Inventaires!H1948)</f>
        <v/>
      </c>
      <c r="E1947" s="37" t="str">
        <f t="shared" si="180"/>
        <v/>
      </c>
      <c r="F1947" s="37" t="str">
        <f>IF(OR(Inventaires!H1948="",Rapport!A$2&lt;&gt;Inventaires!H1948),"",Inventaires!I1948)</f>
        <v/>
      </c>
      <c r="G1947" s="37" t="str">
        <f t="shared" si="181"/>
        <v/>
      </c>
      <c r="H1947" s="37" t="str">
        <f>IF(OR(F1947&lt;&gt;Rapport!$C$1,F1947=""),"",ROW())</f>
        <v/>
      </c>
      <c r="I1947" s="52" t="str">
        <f ca="1">IF(COUNTIF($I$3:I1946,F1947)&lt;1,F1947,"")</f>
        <v/>
      </c>
      <c r="J1947" s="37" t="str">
        <f t="shared" ca="1" si="182"/>
        <v/>
      </c>
      <c r="K1947" s="51" t="str">
        <f>IF(Inventaires!I1948="","",Inventaires!I1948)</f>
        <v/>
      </c>
      <c r="L1947" s="37" t="str">
        <f t="shared" si="185"/>
        <v/>
      </c>
    </row>
    <row r="1948" spans="1:12" x14ac:dyDescent="0.3">
      <c r="A1948" s="53" t="str">
        <f t="shared" ca="1" si="183"/>
        <v/>
      </c>
      <c r="B1948" s="54" t="str">
        <f t="shared" ca="1" si="184"/>
        <v/>
      </c>
      <c r="D1948" s="52" t="str">
        <f>IF(Inventaires!H1949="","",Inventaires!H1949)</f>
        <v/>
      </c>
      <c r="E1948" s="37" t="str">
        <f t="shared" si="180"/>
        <v/>
      </c>
      <c r="F1948" s="37" t="str">
        <f>IF(OR(Inventaires!H1949="",Rapport!A$2&lt;&gt;Inventaires!H1949),"",Inventaires!I1949)</f>
        <v/>
      </c>
      <c r="G1948" s="37" t="str">
        <f t="shared" si="181"/>
        <v/>
      </c>
      <c r="H1948" s="37" t="str">
        <f>IF(OR(F1948&lt;&gt;Rapport!$C$1,F1948=""),"",ROW())</f>
        <v/>
      </c>
      <c r="I1948" s="52" t="str">
        <f ca="1">IF(COUNTIF($I$3:I1947,F1948)&lt;1,F1948,"")</f>
        <v/>
      </c>
      <c r="J1948" s="37" t="str">
        <f t="shared" ca="1" si="182"/>
        <v/>
      </c>
      <c r="K1948" s="51" t="str">
        <f>IF(Inventaires!I1949="","",Inventaires!I1949)</f>
        <v/>
      </c>
      <c r="L1948" s="37" t="str">
        <f t="shared" si="185"/>
        <v/>
      </c>
    </row>
    <row r="1949" spans="1:12" x14ac:dyDescent="0.3">
      <c r="A1949" s="53" t="str">
        <f t="shared" ca="1" si="183"/>
        <v/>
      </c>
      <c r="B1949" s="54" t="str">
        <f t="shared" ca="1" si="184"/>
        <v/>
      </c>
      <c r="D1949" s="52" t="str">
        <f>IF(Inventaires!H1950="","",Inventaires!H1950)</f>
        <v/>
      </c>
      <c r="E1949" s="37" t="str">
        <f t="shared" si="180"/>
        <v/>
      </c>
      <c r="F1949" s="37" t="str">
        <f>IF(OR(Inventaires!H1950="",Rapport!A$2&lt;&gt;Inventaires!H1950),"",Inventaires!I1950)</f>
        <v/>
      </c>
      <c r="G1949" s="37" t="str">
        <f t="shared" si="181"/>
        <v/>
      </c>
      <c r="H1949" s="37" t="str">
        <f>IF(OR(F1949&lt;&gt;Rapport!$C$1,F1949=""),"",ROW())</f>
        <v/>
      </c>
      <c r="I1949" s="52" t="str">
        <f ca="1">IF(COUNTIF($I$3:I1948,F1949)&lt;1,F1949,"")</f>
        <v/>
      </c>
      <c r="J1949" s="37" t="str">
        <f t="shared" ca="1" si="182"/>
        <v/>
      </c>
      <c r="K1949" s="51" t="str">
        <f>IF(Inventaires!I1950="","",Inventaires!I1950)</f>
        <v/>
      </c>
      <c r="L1949" s="37" t="str">
        <f t="shared" si="185"/>
        <v/>
      </c>
    </row>
    <row r="1950" spans="1:12" x14ac:dyDescent="0.3">
      <c r="A1950" s="53" t="str">
        <f t="shared" ca="1" si="183"/>
        <v/>
      </c>
      <c r="B1950" s="54" t="str">
        <f t="shared" ca="1" si="184"/>
        <v/>
      </c>
      <c r="D1950" s="52" t="str">
        <f>IF(Inventaires!H1951="","",Inventaires!H1951)</f>
        <v/>
      </c>
      <c r="E1950" s="37" t="str">
        <f t="shared" si="180"/>
        <v/>
      </c>
      <c r="F1950" s="37" t="str">
        <f>IF(OR(Inventaires!H1951="",Rapport!A$2&lt;&gt;Inventaires!H1951),"",Inventaires!I1951)</f>
        <v/>
      </c>
      <c r="G1950" s="37" t="str">
        <f t="shared" si="181"/>
        <v/>
      </c>
      <c r="H1950" s="37" t="str">
        <f>IF(OR(F1950&lt;&gt;Rapport!$C$1,F1950=""),"",ROW())</f>
        <v/>
      </c>
      <c r="I1950" s="52" t="str">
        <f ca="1">IF(COUNTIF($I$3:I1949,F1950)&lt;1,F1950,"")</f>
        <v/>
      </c>
      <c r="J1950" s="37" t="str">
        <f t="shared" ca="1" si="182"/>
        <v/>
      </c>
      <c r="K1950" s="51" t="str">
        <f>IF(Inventaires!I1951="","",Inventaires!I1951)</f>
        <v/>
      </c>
      <c r="L1950" s="37" t="str">
        <f t="shared" si="185"/>
        <v/>
      </c>
    </row>
    <row r="1951" spans="1:12" x14ac:dyDescent="0.3">
      <c r="A1951" s="53" t="str">
        <f t="shared" ca="1" si="183"/>
        <v/>
      </c>
      <c r="B1951" s="54" t="str">
        <f t="shared" ca="1" si="184"/>
        <v/>
      </c>
      <c r="D1951" s="52" t="str">
        <f>IF(Inventaires!H1952="","",Inventaires!H1952)</f>
        <v/>
      </c>
      <c r="E1951" s="37" t="str">
        <f t="shared" si="180"/>
        <v/>
      </c>
      <c r="F1951" s="37" t="str">
        <f>IF(OR(Inventaires!H1952="",Rapport!A$2&lt;&gt;Inventaires!H1952),"",Inventaires!I1952)</f>
        <v/>
      </c>
      <c r="G1951" s="37" t="str">
        <f t="shared" si="181"/>
        <v/>
      </c>
      <c r="H1951" s="37" t="str">
        <f>IF(OR(F1951&lt;&gt;Rapport!$C$1,F1951=""),"",ROW())</f>
        <v/>
      </c>
      <c r="I1951" s="52" t="str">
        <f ca="1">IF(COUNTIF($I$3:I1950,F1951)&lt;1,F1951,"")</f>
        <v/>
      </c>
      <c r="J1951" s="37" t="str">
        <f t="shared" ca="1" si="182"/>
        <v/>
      </c>
      <c r="K1951" s="51" t="str">
        <f>IF(Inventaires!I1952="","",Inventaires!I1952)</f>
        <v/>
      </c>
      <c r="L1951" s="37" t="str">
        <f t="shared" si="185"/>
        <v/>
      </c>
    </row>
    <row r="1952" spans="1:12" x14ac:dyDescent="0.3">
      <c r="A1952" s="53" t="str">
        <f t="shared" ca="1" si="183"/>
        <v/>
      </c>
      <c r="B1952" s="54" t="str">
        <f t="shared" ca="1" si="184"/>
        <v/>
      </c>
      <c r="D1952" s="52" t="str">
        <f>IF(Inventaires!H1953="","",Inventaires!H1953)</f>
        <v/>
      </c>
      <c r="E1952" s="37" t="str">
        <f t="shared" si="180"/>
        <v/>
      </c>
      <c r="F1952" s="37" t="str">
        <f>IF(OR(Inventaires!H1953="",Rapport!A$2&lt;&gt;Inventaires!H1953),"",Inventaires!I1953)</f>
        <v/>
      </c>
      <c r="G1952" s="37" t="str">
        <f t="shared" si="181"/>
        <v/>
      </c>
      <c r="H1952" s="37" t="str">
        <f>IF(OR(F1952&lt;&gt;Rapport!$C$1,F1952=""),"",ROW())</f>
        <v/>
      </c>
      <c r="I1952" s="52" t="str">
        <f ca="1">IF(COUNTIF($I$3:I1951,F1952)&lt;1,F1952,"")</f>
        <v/>
      </c>
      <c r="J1952" s="37" t="str">
        <f t="shared" ca="1" si="182"/>
        <v/>
      </c>
      <c r="K1952" s="51" t="str">
        <f>IF(Inventaires!I1953="","",Inventaires!I1953)</f>
        <v/>
      </c>
      <c r="L1952" s="37" t="str">
        <f t="shared" si="185"/>
        <v/>
      </c>
    </row>
    <row r="1953" spans="1:12" x14ac:dyDescent="0.3">
      <c r="A1953" s="53" t="str">
        <f t="shared" ca="1" si="183"/>
        <v/>
      </c>
      <c r="B1953" s="54" t="str">
        <f t="shared" ca="1" si="184"/>
        <v/>
      </c>
      <c r="D1953" s="52" t="str">
        <f>IF(Inventaires!H1954="","",Inventaires!H1954)</f>
        <v/>
      </c>
      <c r="E1953" s="37" t="str">
        <f t="shared" si="180"/>
        <v/>
      </c>
      <c r="F1953" s="37" t="str">
        <f>IF(OR(Inventaires!H1954="",Rapport!A$2&lt;&gt;Inventaires!H1954),"",Inventaires!I1954)</f>
        <v/>
      </c>
      <c r="G1953" s="37" t="str">
        <f t="shared" si="181"/>
        <v/>
      </c>
      <c r="H1953" s="37" t="str">
        <f>IF(OR(F1953&lt;&gt;Rapport!$C$1,F1953=""),"",ROW())</f>
        <v/>
      </c>
      <c r="I1953" s="52" t="str">
        <f ca="1">IF(COUNTIF($I$3:I1952,F1953)&lt;1,F1953,"")</f>
        <v/>
      </c>
      <c r="J1953" s="37" t="str">
        <f t="shared" ca="1" si="182"/>
        <v/>
      </c>
      <c r="K1953" s="51" t="str">
        <f>IF(Inventaires!I1954="","",Inventaires!I1954)</f>
        <v/>
      </c>
      <c r="L1953" s="37" t="str">
        <f t="shared" si="185"/>
        <v/>
      </c>
    </row>
    <row r="1954" spans="1:12" x14ac:dyDescent="0.3">
      <c r="A1954" s="53" t="str">
        <f t="shared" ca="1" si="183"/>
        <v/>
      </c>
      <c r="B1954" s="54" t="str">
        <f t="shared" ca="1" si="184"/>
        <v/>
      </c>
      <c r="D1954" s="52" t="str">
        <f>IF(Inventaires!H1955="","",Inventaires!H1955)</f>
        <v/>
      </c>
      <c r="E1954" s="37" t="str">
        <f t="shared" si="180"/>
        <v/>
      </c>
      <c r="F1954" s="37" t="str">
        <f>IF(OR(Inventaires!H1955="",Rapport!A$2&lt;&gt;Inventaires!H1955),"",Inventaires!I1955)</f>
        <v/>
      </c>
      <c r="G1954" s="37" t="str">
        <f t="shared" si="181"/>
        <v/>
      </c>
      <c r="H1954" s="37" t="str">
        <f>IF(OR(F1954&lt;&gt;Rapport!$C$1,F1954=""),"",ROW())</f>
        <v/>
      </c>
      <c r="I1954" s="52" t="str">
        <f ca="1">IF(COUNTIF($I$3:I1953,F1954)&lt;1,F1954,"")</f>
        <v/>
      </c>
      <c r="J1954" s="37" t="str">
        <f t="shared" ca="1" si="182"/>
        <v/>
      </c>
      <c r="K1954" s="51" t="str">
        <f>IF(Inventaires!I1955="","",Inventaires!I1955)</f>
        <v/>
      </c>
      <c r="L1954" s="37" t="str">
        <f t="shared" si="185"/>
        <v/>
      </c>
    </row>
    <row r="1955" spans="1:12" x14ac:dyDescent="0.3">
      <c r="A1955" s="53" t="str">
        <f t="shared" ca="1" si="183"/>
        <v/>
      </c>
      <c r="B1955" s="54" t="str">
        <f t="shared" ca="1" si="184"/>
        <v/>
      </c>
      <c r="D1955" s="52" t="str">
        <f>IF(Inventaires!H1956="","",Inventaires!H1956)</f>
        <v/>
      </c>
      <c r="E1955" s="37" t="str">
        <f t="shared" si="180"/>
        <v/>
      </c>
      <c r="F1955" s="37" t="str">
        <f>IF(OR(Inventaires!H1956="",Rapport!A$2&lt;&gt;Inventaires!H1956),"",Inventaires!I1956)</f>
        <v/>
      </c>
      <c r="G1955" s="37" t="str">
        <f t="shared" si="181"/>
        <v/>
      </c>
      <c r="H1955" s="37" t="str">
        <f>IF(OR(F1955&lt;&gt;Rapport!$C$1,F1955=""),"",ROW())</f>
        <v/>
      </c>
      <c r="I1955" s="52" t="str">
        <f ca="1">IF(COUNTIF($I$3:I1954,F1955)&lt;1,F1955,"")</f>
        <v/>
      </c>
      <c r="J1955" s="37" t="str">
        <f t="shared" ca="1" si="182"/>
        <v/>
      </c>
      <c r="K1955" s="51" t="str">
        <f>IF(Inventaires!I1956="","",Inventaires!I1956)</f>
        <v/>
      </c>
      <c r="L1955" s="37" t="str">
        <f t="shared" si="185"/>
        <v/>
      </c>
    </row>
    <row r="1956" spans="1:12" x14ac:dyDescent="0.3">
      <c r="A1956" s="53" t="str">
        <f t="shared" ca="1" si="183"/>
        <v/>
      </c>
      <c r="B1956" s="54" t="str">
        <f t="shared" ca="1" si="184"/>
        <v/>
      </c>
      <c r="D1956" s="52" t="str">
        <f>IF(Inventaires!H1957="","",Inventaires!H1957)</f>
        <v/>
      </c>
      <c r="E1956" s="37" t="str">
        <f t="shared" si="180"/>
        <v/>
      </c>
      <c r="F1956" s="37" t="str">
        <f>IF(OR(Inventaires!H1957="",Rapport!A$2&lt;&gt;Inventaires!H1957),"",Inventaires!I1957)</f>
        <v/>
      </c>
      <c r="G1956" s="37" t="str">
        <f t="shared" si="181"/>
        <v/>
      </c>
      <c r="H1956" s="37" t="str">
        <f>IF(OR(F1956&lt;&gt;Rapport!$C$1,F1956=""),"",ROW())</f>
        <v/>
      </c>
      <c r="I1956" s="52" t="str">
        <f ca="1">IF(COUNTIF($I$3:I1955,F1956)&lt;1,F1956,"")</f>
        <v/>
      </c>
      <c r="J1956" s="37" t="str">
        <f t="shared" ca="1" si="182"/>
        <v/>
      </c>
      <c r="K1956" s="51" t="str">
        <f>IF(Inventaires!I1957="","",Inventaires!I1957)</f>
        <v/>
      </c>
      <c r="L1956" s="37" t="str">
        <f t="shared" si="185"/>
        <v/>
      </c>
    </row>
    <row r="1957" spans="1:12" x14ac:dyDescent="0.3">
      <c r="A1957" s="53" t="str">
        <f t="shared" ca="1" si="183"/>
        <v/>
      </c>
      <c r="B1957" s="54" t="str">
        <f t="shared" ca="1" si="184"/>
        <v/>
      </c>
      <c r="D1957" s="52" t="str">
        <f>IF(Inventaires!H1958="","",Inventaires!H1958)</f>
        <v/>
      </c>
      <c r="E1957" s="37" t="str">
        <f t="shared" si="180"/>
        <v/>
      </c>
      <c r="F1957" s="37" t="str">
        <f>IF(OR(Inventaires!H1958="",Rapport!A$2&lt;&gt;Inventaires!H1958),"",Inventaires!I1958)</f>
        <v/>
      </c>
      <c r="G1957" s="37" t="str">
        <f t="shared" si="181"/>
        <v/>
      </c>
      <c r="H1957" s="37" t="str">
        <f>IF(OR(F1957&lt;&gt;Rapport!$C$1,F1957=""),"",ROW())</f>
        <v/>
      </c>
      <c r="I1957" s="52" t="str">
        <f ca="1">IF(COUNTIF($I$3:I1956,F1957)&lt;1,F1957,"")</f>
        <v/>
      </c>
      <c r="J1957" s="37" t="str">
        <f t="shared" ca="1" si="182"/>
        <v/>
      </c>
      <c r="K1957" s="51" t="str">
        <f>IF(Inventaires!I1958="","",Inventaires!I1958)</f>
        <v/>
      </c>
      <c r="L1957" s="37" t="str">
        <f t="shared" si="185"/>
        <v/>
      </c>
    </row>
    <row r="1958" spans="1:12" x14ac:dyDescent="0.3">
      <c r="A1958" s="53" t="str">
        <f t="shared" ca="1" si="183"/>
        <v/>
      </c>
      <c r="B1958" s="54" t="str">
        <f t="shared" ca="1" si="184"/>
        <v/>
      </c>
      <c r="D1958" s="52" t="str">
        <f>IF(Inventaires!H1959="","",Inventaires!H1959)</f>
        <v/>
      </c>
      <c r="E1958" s="37" t="str">
        <f t="shared" si="180"/>
        <v/>
      </c>
      <c r="F1958" s="37" t="str">
        <f>IF(OR(Inventaires!H1959="",Rapport!A$2&lt;&gt;Inventaires!H1959),"",Inventaires!I1959)</f>
        <v/>
      </c>
      <c r="G1958" s="37" t="str">
        <f t="shared" si="181"/>
        <v/>
      </c>
      <c r="H1958" s="37" t="str">
        <f>IF(OR(F1958&lt;&gt;Rapport!$C$1,F1958=""),"",ROW())</f>
        <v/>
      </c>
      <c r="I1958" s="52" t="str">
        <f ca="1">IF(COUNTIF($I$3:I1957,F1958)&lt;1,F1958,"")</f>
        <v/>
      </c>
      <c r="J1958" s="37" t="str">
        <f t="shared" ca="1" si="182"/>
        <v/>
      </c>
      <c r="K1958" s="51" t="str">
        <f>IF(Inventaires!I1959="","",Inventaires!I1959)</f>
        <v/>
      </c>
      <c r="L1958" s="37" t="str">
        <f t="shared" si="185"/>
        <v/>
      </c>
    </row>
    <row r="1959" spans="1:12" x14ac:dyDescent="0.3">
      <c r="A1959" s="53" t="str">
        <f t="shared" ca="1" si="183"/>
        <v/>
      </c>
      <c r="B1959" s="54" t="str">
        <f t="shared" ca="1" si="184"/>
        <v/>
      </c>
      <c r="D1959" s="52" t="str">
        <f>IF(Inventaires!H1960="","",Inventaires!H1960)</f>
        <v/>
      </c>
      <c r="E1959" s="37" t="str">
        <f t="shared" si="180"/>
        <v/>
      </c>
      <c r="F1959" s="37" t="str">
        <f>IF(OR(Inventaires!H1960="",Rapport!A$2&lt;&gt;Inventaires!H1960),"",Inventaires!I1960)</f>
        <v/>
      </c>
      <c r="G1959" s="37" t="str">
        <f t="shared" si="181"/>
        <v/>
      </c>
      <c r="H1959" s="37" t="str">
        <f>IF(OR(F1959&lt;&gt;Rapport!$C$1,F1959=""),"",ROW())</f>
        <v/>
      </c>
      <c r="I1959" s="52" t="str">
        <f ca="1">IF(COUNTIF($I$3:I1958,F1959)&lt;1,F1959,"")</f>
        <v/>
      </c>
      <c r="J1959" s="37" t="str">
        <f t="shared" ca="1" si="182"/>
        <v/>
      </c>
      <c r="K1959" s="51" t="str">
        <f>IF(Inventaires!I1960="","",Inventaires!I1960)</f>
        <v/>
      </c>
      <c r="L1959" s="37" t="str">
        <f t="shared" si="185"/>
        <v/>
      </c>
    </row>
    <row r="1960" spans="1:12" x14ac:dyDescent="0.3">
      <c r="A1960" s="53" t="str">
        <f t="shared" ca="1" si="183"/>
        <v/>
      </c>
      <c r="B1960" s="54" t="str">
        <f t="shared" ca="1" si="184"/>
        <v/>
      </c>
      <c r="D1960" s="52" t="str">
        <f>IF(Inventaires!H1961="","",Inventaires!H1961)</f>
        <v/>
      </c>
      <c r="E1960" s="37" t="str">
        <f t="shared" si="180"/>
        <v/>
      </c>
      <c r="F1960" s="37" t="str">
        <f>IF(OR(Inventaires!H1961="",Rapport!A$2&lt;&gt;Inventaires!H1961),"",Inventaires!I1961)</f>
        <v/>
      </c>
      <c r="G1960" s="37" t="str">
        <f t="shared" si="181"/>
        <v/>
      </c>
      <c r="H1960" s="37" t="str">
        <f>IF(OR(F1960&lt;&gt;Rapport!$C$1,F1960=""),"",ROW())</f>
        <v/>
      </c>
      <c r="I1960" s="52" t="str">
        <f ca="1">IF(COUNTIF($I$3:I1959,F1960)&lt;1,F1960,"")</f>
        <v/>
      </c>
      <c r="J1960" s="37" t="str">
        <f t="shared" ca="1" si="182"/>
        <v/>
      </c>
      <c r="K1960" s="51" t="str">
        <f>IF(Inventaires!I1961="","",Inventaires!I1961)</f>
        <v/>
      </c>
      <c r="L1960" s="37" t="str">
        <f t="shared" si="185"/>
        <v/>
      </c>
    </row>
    <row r="1961" spans="1:12" x14ac:dyDescent="0.3">
      <c r="A1961" s="53" t="str">
        <f t="shared" ca="1" si="183"/>
        <v/>
      </c>
      <c r="B1961" s="54" t="str">
        <f t="shared" ca="1" si="184"/>
        <v/>
      </c>
      <c r="D1961" s="52" t="str">
        <f>IF(Inventaires!H1962="","",Inventaires!H1962)</f>
        <v/>
      </c>
      <c r="E1961" s="37" t="str">
        <f t="shared" si="180"/>
        <v/>
      </c>
      <c r="F1961" s="37" t="str">
        <f>IF(OR(Inventaires!H1962="",Rapport!A$2&lt;&gt;Inventaires!H1962),"",Inventaires!I1962)</f>
        <v/>
      </c>
      <c r="G1961" s="37" t="str">
        <f t="shared" si="181"/>
        <v/>
      </c>
      <c r="H1961" s="37" t="str">
        <f>IF(OR(F1961&lt;&gt;Rapport!$C$1,F1961=""),"",ROW())</f>
        <v/>
      </c>
      <c r="I1961" s="52" t="str">
        <f ca="1">IF(COUNTIF($I$3:I1960,F1961)&lt;1,F1961,"")</f>
        <v/>
      </c>
      <c r="J1961" s="37" t="str">
        <f t="shared" ca="1" si="182"/>
        <v/>
      </c>
      <c r="K1961" s="51" t="str">
        <f>IF(Inventaires!I1962="","",Inventaires!I1962)</f>
        <v/>
      </c>
      <c r="L1961" s="37" t="str">
        <f t="shared" si="185"/>
        <v/>
      </c>
    </row>
    <row r="1962" spans="1:12" x14ac:dyDescent="0.3">
      <c r="A1962" s="53" t="str">
        <f t="shared" ca="1" si="183"/>
        <v/>
      </c>
      <c r="B1962" s="54" t="str">
        <f t="shared" ca="1" si="184"/>
        <v/>
      </c>
      <c r="D1962" s="52" t="str">
        <f>IF(Inventaires!H1963="","",Inventaires!H1963)</f>
        <v/>
      </c>
      <c r="E1962" s="37" t="str">
        <f t="shared" si="180"/>
        <v/>
      </c>
      <c r="F1962" s="37" t="str">
        <f>IF(OR(Inventaires!H1963="",Rapport!A$2&lt;&gt;Inventaires!H1963),"",Inventaires!I1963)</f>
        <v/>
      </c>
      <c r="G1962" s="37" t="str">
        <f t="shared" si="181"/>
        <v/>
      </c>
      <c r="H1962" s="37" t="str">
        <f>IF(OR(F1962&lt;&gt;Rapport!$C$1,F1962=""),"",ROW())</f>
        <v/>
      </c>
      <c r="I1962" s="52" t="str">
        <f ca="1">IF(COUNTIF($I$3:I1961,F1962)&lt;1,F1962,"")</f>
        <v/>
      </c>
      <c r="J1962" s="37" t="str">
        <f t="shared" ca="1" si="182"/>
        <v/>
      </c>
      <c r="K1962" s="51" t="str">
        <f>IF(Inventaires!I1963="","",Inventaires!I1963)</f>
        <v/>
      </c>
      <c r="L1962" s="37" t="str">
        <f t="shared" si="185"/>
        <v/>
      </c>
    </row>
    <row r="1963" spans="1:12" x14ac:dyDescent="0.3">
      <c r="A1963" s="53" t="str">
        <f t="shared" ca="1" si="183"/>
        <v/>
      </c>
      <c r="B1963" s="54" t="str">
        <f t="shared" ca="1" si="184"/>
        <v/>
      </c>
      <c r="D1963" s="52" t="str">
        <f>IF(Inventaires!H1964="","",Inventaires!H1964)</f>
        <v/>
      </c>
      <c r="E1963" s="37" t="str">
        <f t="shared" si="180"/>
        <v/>
      </c>
      <c r="F1963" s="37" t="str">
        <f>IF(OR(Inventaires!H1964="",Rapport!A$2&lt;&gt;Inventaires!H1964),"",Inventaires!I1964)</f>
        <v/>
      </c>
      <c r="G1963" s="37" t="str">
        <f t="shared" si="181"/>
        <v/>
      </c>
      <c r="H1963" s="37" t="str">
        <f>IF(OR(F1963&lt;&gt;Rapport!$C$1,F1963=""),"",ROW())</f>
        <v/>
      </c>
      <c r="I1963" s="52" t="str">
        <f ca="1">IF(COUNTIF($I$3:I1962,F1963)&lt;1,F1963,"")</f>
        <v/>
      </c>
      <c r="J1963" s="37" t="str">
        <f t="shared" ca="1" si="182"/>
        <v/>
      </c>
      <c r="K1963" s="51" t="str">
        <f>IF(Inventaires!I1964="","",Inventaires!I1964)</f>
        <v/>
      </c>
      <c r="L1963" s="37" t="str">
        <f t="shared" si="185"/>
        <v/>
      </c>
    </row>
    <row r="1964" spans="1:12" x14ac:dyDescent="0.3">
      <c r="A1964" s="53" t="str">
        <f t="shared" ca="1" si="183"/>
        <v/>
      </c>
      <c r="B1964" s="54" t="str">
        <f t="shared" ca="1" si="184"/>
        <v/>
      </c>
      <c r="D1964" s="52" t="str">
        <f>IF(Inventaires!H1965="","",Inventaires!H1965)</f>
        <v/>
      </c>
      <c r="E1964" s="37" t="str">
        <f t="shared" si="180"/>
        <v/>
      </c>
      <c r="F1964" s="37" t="str">
        <f>IF(OR(Inventaires!H1965="",Rapport!A$2&lt;&gt;Inventaires!H1965),"",Inventaires!I1965)</f>
        <v/>
      </c>
      <c r="G1964" s="37" t="str">
        <f t="shared" si="181"/>
        <v/>
      </c>
      <c r="H1964" s="37" t="str">
        <f>IF(OR(F1964&lt;&gt;Rapport!$C$1,F1964=""),"",ROW())</f>
        <v/>
      </c>
      <c r="I1964" s="52" t="str">
        <f ca="1">IF(COUNTIF($I$3:I1963,F1964)&lt;1,F1964,"")</f>
        <v/>
      </c>
      <c r="J1964" s="37" t="str">
        <f t="shared" ca="1" si="182"/>
        <v/>
      </c>
      <c r="K1964" s="51" t="str">
        <f>IF(Inventaires!I1965="","",Inventaires!I1965)</f>
        <v/>
      </c>
      <c r="L1964" s="37" t="str">
        <f t="shared" si="185"/>
        <v/>
      </c>
    </row>
    <row r="1965" spans="1:12" x14ac:dyDescent="0.3">
      <c r="A1965" s="53" t="str">
        <f t="shared" ca="1" si="183"/>
        <v/>
      </c>
      <c r="B1965" s="54" t="str">
        <f t="shared" ca="1" si="184"/>
        <v/>
      </c>
      <c r="D1965" s="52" t="str">
        <f>IF(Inventaires!H1966="","",Inventaires!H1966)</f>
        <v/>
      </c>
      <c r="E1965" s="37" t="str">
        <f t="shared" si="180"/>
        <v/>
      </c>
      <c r="F1965" s="37" t="str">
        <f>IF(OR(Inventaires!H1966="",Rapport!A$2&lt;&gt;Inventaires!H1966),"",Inventaires!I1966)</f>
        <v/>
      </c>
      <c r="G1965" s="37" t="str">
        <f t="shared" si="181"/>
        <v/>
      </c>
      <c r="H1965" s="37" t="str">
        <f>IF(OR(F1965&lt;&gt;Rapport!$C$1,F1965=""),"",ROW())</f>
        <v/>
      </c>
      <c r="I1965" s="52" t="str">
        <f ca="1">IF(COUNTIF($I$3:I1964,F1965)&lt;1,F1965,"")</f>
        <v/>
      </c>
      <c r="J1965" s="37" t="str">
        <f t="shared" ca="1" si="182"/>
        <v/>
      </c>
      <c r="K1965" s="51" t="str">
        <f>IF(Inventaires!I1966="","",Inventaires!I1966)</f>
        <v/>
      </c>
      <c r="L1965" s="37" t="str">
        <f t="shared" si="185"/>
        <v/>
      </c>
    </row>
    <row r="1966" spans="1:12" x14ac:dyDescent="0.3">
      <c r="A1966" s="53" t="str">
        <f t="shared" ca="1" si="183"/>
        <v/>
      </c>
      <c r="B1966" s="54" t="str">
        <f t="shared" ca="1" si="184"/>
        <v/>
      </c>
      <c r="D1966" s="52" t="str">
        <f>IF(Inventaires!H1967="","",Inventaires!H1967)</f>
        <v/>
      </c>
      <c r="E1966" s="37" t="str">
        <f t="shared" si="180"/>
        <v/>
      </c>
      <c r="F1966" s="37" t="str">
        <f>IF(OR(Inventaires!H1967="",Rapport!A$2&lt;&gt;Inventaires!H1967),"",Inventaires!I1967)</f>
        <v/>
      </c>
      <c r="G1966" s="37" t="str">
        <f t="shared" si="181"/>
        <v/>
      </c>
      <c r="H1966" s="37" t="str">
        <f>IF(OR(F1966&lt;&gt;Rapport!$C$1,F1966=""),"",ROW())</f>
        <v/>
      </c>
      <c r="I1966" s="52" t="str">
        <f ca="1">IF(COUNTIF($I$3:I1965,F1966)&lt;1,F1966,"")</f>
        <v/>
      </c>
      <c r="J1966" s="37" t="str">
        <f t="shared" ca="1" si="182"/>
        <v/>
      </c>
      <c r="K1966" s="51" t="str">
        <f>IF(Inventaires!I1967="","",Inventaires!I1967)</f>
        <v/>
      </c>
      <c r="L1966" s="37" t="str">
        <f t="shared" si="185"/>
        <v/>
      </c>
    </row>
    <row r="1967" spans="1:12" x14ac:dyDescent="0.3">
      <c r="A1967" s="53" t="str">
        <f t="shared" ca="1" si="183"/>
        <v/>
      </c>
      <c r="B1967" s="54" t="str">
        <f t="shared" ca="1" si="184"/>
        <v/>
      </c>
      <c r="D1967" s="52" t="str">
        <f>IF(Inventaires!H1968="","",Inventaires!H1968)</f>
        <v/>
      </c>
      <c r="E1967" s="37" t="str">
        <f t="shared" si="180"/>
        <v/>
      </c>
      <c r="F1967" s="37" t="str">
        <f>IF(OR(Inventaires!H1968="",Rapport!A$2&lt;&gt;Inventaires!H1968),"",Inventaires!I1968)</f>
        <v/>
      </c>
      <c r="G1967" s="37" t="str">
        <f t="shared" si="181"/>
        <v/>
      </c>
      <c r="H1967" s="37" t="str">
        <f>IF(OR(F1967&lt;&gt;Rapport!$C$1,F1967=""),"",ROW())</f>
        <v/>
      </c>
      <c r="I1967" s="52" t="str">
        <f ca="1">IF(COUNTIF($I$3:I1966,F1967)&lt;1,F1967,"")</f>
        <v/>
      </c>
      <c r="J1967" s="37" t="str">
        <f t="shared" ca="1" si="182"/>
        <v/>
      </c>
      <c r="K1967" s="51" t="str">
        <f>IF(Inventaires!I1968="","",Inventaires!I1968)</f>
        <v/>
      </c>
      <c r="L1967" s="37" t="str">
        <f t="shared" si="185"/>
        <v/>
      </c>
    </row>
    <row r="1968" spans="1:12" x14ac:dyDescent="0.3">
      <c r="A1968" s="53" t="str">
        <f t="shared" ca="1" si="183"/>
        <v/>
      </c>
      <c r="B1968" s="54" t="str">
        <f t="shared" ca="1" si="184"/>
        <v/>
      </c>
      <c r="D1968" s="52" t="str">
        <f>IF(Inventaires!H1969="","",Inventaires!H1969)</f>
        <v/>
      </c>
      <c r="E1968" s="37" t="str">
        <f t="shared" si="180"/>
        <v/>
      </c>
      <c r="F1968" s="37" t="str">
        <f>IF(OR(Inventaires!H1969="",Rapport!A$2&lt;&gt;Inventaires!H1969),"",Inventaires!I1969)</f>
        <v/>
      </c>
      <c r="G1968" s="37" t="str">
        <f t="shared" si="181"/>
        <v/>
      </c>
      <c r="H1968" s="37" t="str">
        <f>IF(OR(F1968&lt;&gt;Rapport!$C$1,F1968=""),"",ROW())</f>
        <v/>
      </c>
      <c r="I1968" s="52" t="str">
        <f ca="1">IF(COUNTIF($I$3:I1967,F1968)&lt;1,F1968,"")</f>
        <v/>
      </c>
      <c r="J1968" s="37" t="str">
        <f t="shared" ca="1" si="182"/>
        <v/>
      </c>
      <c r="K1968" s="51" t="str">
        <f>IF(Inventaires!I1969="","",Inventaires!I1969)</f>
        <v/>
      </c>
      <c r="L1968" s="37" t="str">
        <f t="shared" si="185"/>
        <v/>
      </c>
    </row>
    <row r="1969" spans="1:12" x14ac:dyDescent="0.3">
      <c r="A1969" s="53" t="str">
        <f t="shared" ca="1" si="183"/>
        <v/>
      </c>
      <c r="B1969" s="54" t="str">
        <f t="shared" ca="1" si="184"/>
        <v/>
      </c>
      <c r="D1969" s="52" t="str">
        <f>IF(Inventaires!H1970="","",Inventaires!H1970)</f>
        <v/>
      </c>
      <c r="E1969" s="37" t="str">
        <f t="shared" si="180"/>
        <v/>
      </c>
      <c r="F1969" s="37" t="str">
        <f>IF(OR(Inventaires!H1970="",Rapport!A$2&lt;&gt;Inventaires!H1970),"",Inventaires!I1970)</f>
        <v/>
      </c>
      <c r="G1969" s="37" t="str">
        <f t="shared" si="181"/>
        <v/>
      </c>
      <c r="H1969" s="37" t="str">
        <f>IF(OR(F1969&lt;&gt;Rapport!$C$1,F1969=""),"",ROW())</f>
        <v/>
      </c>
      <c r="I1969" s="52" t="str">
        <f ca="1">IF(COUNTIF($I$3:I1968,F1969)&lt;1,F1969,"")</f>
        <v/>
      </c>
      <c r="J1969" s="37" t="str">
        <f t="shared" ca="1" si="182"/>
        <v/>
      </c>
      <c r="K1969" s="51" t="str">
        <f>IF(Inventaires!I1970="","",Inventaires!I1970)</f>
        <v/>
      </c>
      <c r="L1969" s="37" t="str">
        <f t="shared" si="185"/>
        <v/>
      </c>
    </row>
    <row r="1970" spans="1:12" x14ac:dyDescent="0.3">
      <c r="A1970" s="53" t="str">
        <f t="shared" ca="1" si="183"/>
        <v/>
      </c>
      <c r="B1970" s="54" t="str">
        <f t="shared" ca="1" si="184"/>
        <v/>
      </c>
      <c r="D1970" s="52" t="str">
        <f>IF(Inventaires!H1971="","",Inventaires!H1971)</f>
        <v/>
      </c>
      <c r="E1970" s="37" t="str">
        <f t="shared" si="180"/>
        <v/>
      </c>
      <c r="F1970" s="37" t="str">
        <f>IF(OR(Inventaires!H1971="",Rapport!A$2&lt;&gt;Inventaires!H1971),"",Inventaires!I1971)</f>
        <v/>
      </c>
      <c r="G1970" s="37" t="str">
        <f t="shared" si="181"/>
        <v/>
      </c>
      <c r="H1970" s="37" t="str">
        <f>IF(OR(F1970&lt;&gt;Rapport!$C$1,F1970=""),"",ROW())</f>
        <v/>
      </c>
      <c r="I1970" s="52" t="str">
        <f ca="1">IF(COUNTIF($I$3:I1969,F1970)&lt;1,F1970,"")</f>
        <v/>
      </c>
      <c r="J1970" s="37" t="str">
        <f t="shared" ca="1" si="182"/>
        <v/>
      </c>
      <c r="K1970" s="51" t="str">
        <f>IF(Inventaires!I1971="","",Inventaires!I1971)</f>
        <v/>
      </c>
      <c r="L1970" s="37" t="str">
        <f t="shared" si="185"/>
        <v/>
      </c>
    </row>
    <row r="1971" spans="1:12" x14ac:dyDescent="0.3">
      <c r="A1971" s="53" t="str">
        <f t="shared" ca="1" si="183"/>
        <v/>
      </c>
      <c r="B1971" s="54" t="str">
        <f t="shared" ca="1" si="184"/>
        <v/>
      </c>
      <c r="D1971" s="52" t="str">
        <f>IF(Inventaires!H1972="","",Inventaires!H1972)</f>
        <v/>
      </c>
      <c r="E1971" s="37" t="str">
        <f t="shared" si="180"/>
        <v/>
      </c>
      <c r="F1971" s="37" t="str">
        <f>IF(OR(Inventaires!H1972="",Rapport!A$2&lt;&gt;Inventaires!H1972),"",Inventaires!I1972)</f>
        <v/>
      </c>
      <c r="G1971" s="37" t="str">
        <f t="shared" si="181"/>
        <v/>
      </c>
      <c r="H1971" s="37" t="str">
        <f>IF(OR(F1971&lt;&gt;Rapport!$C$1,F1971=""),"",ROW())</f>
        <v/>
      </c>
      <c r="I1971" s="52" t="str">
        <f ca="1">IF(COUNTIF($I$3:I1970,F1971)&lt;1,F1971,"")</f>
        <v/>
      </c>
      <c r="J1971" s="37" t="str">
        <f t="shared" ca="1" si="182"/>
        <v/>
      </c>
      <c r="K1971" s="51" t="str">
        <f>IF(Inventaires!I1972="","",Inventaires!I1972)</f>
        <v/>
      </c>
      <c r="L1971" s="37" t="str">
        <f t="shared" si="185"/>
        <v/>
      </c>
    </row>
    <row r="1972" spans="1:12" x14ac:dyDescent="0.3">
      <c r="A1972" s="53" t="str">
        <f t="shared" ca="1" si="183"/>
        <v/>
      </c>
      <c r="B1972" s="54" t="str">
        <f t="shared" ca="1" si="184"/>
        <v/>
      </c>
      <c r="D1972" s="52" t="str">
        <f>IF(Inventaires!H1973="","",Inventaires!H1973)</f>
        <v/>
      </c>
      <c r="E1972" s="37" t="str">
        <f t="shared" si="180"/>
        <v/>
      </c>
      <c r="F1972" s="37" t="str">
        <f>IF(OR(Inventaires!H1973="",Rapport!A$2&lt;&gt;Inventaires!H1973),"",Inventaires!I1973)</f>
        <v/>
      </c>
      <c r="G1972" s="37" t="str">
        <f t="shared" si="181"/>
        <v/>
      </c>
      <c r="H1972" s="37" t="str">
        <f>IF(OR(F1972&lt;&gt;Rapport!$C$1,F1972=""),"",ROW())</f>
        <v/>
      </c>
      <c r="I1972" s="52" t="str">
        <f ca="1">IF(COUNTIF($I$3:I1971,F1972)&lt;1,F1972,"")</f>
        <v/>
      </c>
      <c r="J1972" s="37" t="str">
        <f t="shared" ca="1" si="182"/>
        <v/>
      </c>
      <c r="K1972" s="51" t="str">
        <f>IF(Inventaires!I1973="","",Inventaires!I1973)</f>
        <v/>
      </c>
      <c r="L1972" s="37" t="str">
        <f t="shared" si="185"/>
        <v/>
      </c>
    </row>
    <row r="1973" spans="1:12" x14ac:dyDescent="0.3">
      <c r="A1973" s="53" t="str">
        <f t="shared" ca="1" si="183"/>
        <v/>
      </c>
      <c r="B1973" s="54" t="str">
        <f t="shared" ca="1" si="184"/>
        <v/>
      </c>
      <c r="D1973" s="52" t="str">
        <f>IF(Inventaires!H1974="","",Inventaires!H1974)</f>
        <v/>
      </c>
      <c r="E1973" s="37" t="str">
        <f t="shared" si="180"/>
        <v/>
      </c>
      <c r="F1973" s="37" t="str">
        <f>IF(OR(Inventaires!H1974="",Rapport!A$2&lt;&gt;Inventaires!H1974),"",Inventaires!I1974)</f>
        <v/>
      </c>
      <c r="G1973" s="37" t="str">
        <f t="shared" si="181"/>
        <v/>
      </c>
      <c r="H1973" s="37" t="str">
        <f>IF(OR(F1973&lt;&gt;Rapport!$C$1,F1973=""),"",ROW())</f>
        <v/>
      </c>
      <c r="I1973" s="52" t="str">
        <f ca="1">IF(COUNTIF($I$3:I1972,F1973)&lt;1,F1973,"")</f>
        <v/>
      </c>
      <c r="J1973" s="37" t="str">
        <f t="shared" ca="1" si="182"/>
        <v/>
      </c>
      <c r="K1973" s="51" t="str">
        <f>IF(Inventaires!I1974="","",Inventaires!I1974)</f>
        <v/>
      </c>
      <c r="L1973" s="37" t="str">
        <f t="shared" si="185"/>
        <v/>
      </c>
    </row>
    <row r="1974" spans="1:12" x14ac:dyDescent="0.3">
      <c r="A1974" s="53" t="str">
        <f t="shared" ca="1" si="183"/>
        <v/>
      </c>
      <c r="B1974" s="54" t="str">
        <f t="shared" ca="1" si="184"/>
        <v/>
      </c>
      <c r="D1974" s="52" t="str">
        <f>IF(Inventaires!H1975="","",Inventaires!H1975)</f>
        <v/>
      </c>
      <c r="E1974" s="37" t="str">
        <f t="shared" si="180"/>
        <v/>
      </c>
      <c r="F1974" s="37" t="str">
        <f>IF(OR(Inventaires!H1975="",Rapport!A$2&lt;&gt;Inventaires!H1975),"",Inventaires!I1975)</f>
        <v/>
      </c>
      <c r="G1974" s="37" t="str">
        <f t="shared" si="181"/>
        <v/>
      </c>
      <c r="H1974" s="37" t="str">
        <f>IF(OR(F1974&lt;&gt;Rapport!$C$1,F1974=""),"",ROW())</f>
        <v/>
      </c>
      <c r="I1974" s="52" t="str">
        <f ca="1">IF(COUNTIF($I$3:I1973,F1974)&lt;1,F1974,"")</f>
        <v/>
      </c>
      <c r="J1974" s="37" t="str">
        <f t="shared" ca="1" si="182"/>
        <v/>
      </c>
      <c r="K1974" s="51" t="str">
        <f>IF(Inventaires!I1975="","",Inventaires!I1975)</f>
        <v/>
      </c>
      <c r="L1974" s="37" t="str">
        <f t="shared" si="185"/>
        <v/>
      </c>
    </row>
    <row r="1975" spans="1:12" x14ac:dyDescent="0.3">
      <c r="A1975" s="53" t="str">
        <f t="shared" ca="1" si="183"/>
        <v/>
      </c>
      <c r="B1975" s="54" t="str">
        <f t="shared" ca="1" si="184"/>
        <v/>
      </c>
      <c r="D1975" s="52" t="str">
        <f>IF(Inventaires!H1976="","",Inventaires!H1976)</f>
        <v/>
      </c>
      <c r="E1975" s="37" t="str">
        <f t="shared" si="180"/>
        <v/>
      </c>
      <c r="F1975" s="37" t="str">
        <f>IF(OR(Inventaires!H1976="",Rapport!A$2&lt;&gt;Inventaires!H1976),"",Inventaires!I1976)</f>
        <v/>
      </c>
      <c r="G1975" s="37" t="str">
        <f t="shared" si="181"/>
        <v/>
      </c>
      <c r="H1975" s="37" t="str">
        <f>IF(OR(F1975&lt;&gt;Rapport!$C$1,F1975=""),"",ROW())</f>
        <v/>
      </c>
      <c r="I1975" s="52" t="str">
        <f ca="1">IF(COUNTIF($I$3:I1974,F1975)&lt;1,F1975,"")</f>
        <v/>
      </c>
      <c r="J1975" s="37" t="str">
        <f t="shared" ca="1" si="182"/>
        <v/>
      </c>
      <c r="K1975" s="51" t="str">
        <f>IF(Inventaires!I1976="","",Inventaires!I1976)</f>
        <v/>
      </c>
      <c r="L1975" s="37" t="str">
        <f t="shared" si="185"/>
        <v/>
      </c>
    </row>
    <row r="1976" spans="1:12" x14ac:dyDescent="0.3">
      <c r="A1976" s="53" t="str">
        <f t="shared" ca="1" si="183"/>
        <v/>
      </c>
      <c r="B1976" s="54" t="str">
        <f t="shared" ca="1" si="184"/>
        <v/>
      </c>
      <c r="D1976" s="52" t="str">
        <f>IF(Inventaires!H1977="","",Inventaires!H1977)</f>
        <v/>
      </c>
      <c r="E1976" s="37" t="str">
        <f t="shared" si="180"/>
        <v/>
      </c>
      <c r="F1976" s="37" t="str">
        <f>IF(OR(Inventaires!H1977="",Rapport!A$2&lt;&gt;Inventaires!H1977),"",Inventaires!I1977)</f>
        <v/>
      </c>
      <c r="G1976" s="37" t="str">
        <f t="shared" si="181"/>
        <v/>
      </c>
      <c r="H1976" s="37" t="str">
        <f>IF(OR(F1976&lt;&gt;Rapport!$C$1,F1976=""),"",ROW())</f>
        <v/>
      </c>
      <c r="I1976" s="52" t="str">
        <f ca="1">IF(COUNTIF($I$3:I1975,F1976)&lt;1,F1976,"")</f>
        <v/>
      </c>
      <c r="J1976" s="37" t="str">
        <f t="shared" ca="1" si="182"/>
        <v/>
      </c>
      <c r="K1976" s="51" t="str">
        <f>IF(Inventaires!I1977="","",Inventaires!I1977)</f>
        <v/>
      </c>
      <c r="L1976" s="37" t="str">
        <f t="shared" si="185"/>
        <v/>
      </c>
    </row>
    <row r="1977" spans="1:12" x14ac:dyDescent="0.3">
      <c r="A1977" s="53" t="str">
        <f t="shared" ca="1" si="183"/>
        <v/>
      </c>
      <c r="B1977" s="54" t="str">
        <f t="shared" ca="1" si="184"/>
        <v/>
      </c>
      <c r="D1977" s="52" t="str">
        <f>IF(Inventaires!H1978="","",Inventaires!H1978)</f>
        <v/>
      </c>
      <c r="E1977" s="37" t="str">
        <f t="shared" si="180"/>
        <v/>
      </c>
      <c r="F1977" s="37" t="str">
        <f>IF(OR(Inventaires!H1978="",Rapport!A$2&lt;&gt;Inventaires!H1978),"",Inventaires!I1978)</f>
        <v/>
      </c>
      <c r="G1977" s="37" t="str">
        <f t="shared" si="181"/>
        <v/>
      </c>
      <c r="H1977" s="37" t="str">
        <f>IF(OR(F1977&lt;&gt;Rapport!$C$1,F1977=""),"",ROW())</f>
        <v/>
      </c>
      <c r="I1977" s="52" t="str">
        <f ca="1">IF(COUNTIF($I$3:I1976,F1977)&lt;1,F1977,"")</f>
        <v/>
      </c>
      <c r="J1977" s="37" t="str">
        <f t="shared" ca="1" si="182"/>
        <v/>
      </c>
      <c r="K1977" s="51" t="str">
        <f>IF(Inventaires!I1978="","",Inventaires!I1978)</f>
        <v/>
      </c>
      <c r="L1977" s="37" t="str">
        <f t="shared" si="185"/>
        <v/>
      </c>
    </row>
    <row r="1978" spans="1:12" x14ac:dyDescent="0.3">
      <c r="A1978" s="53" t="str">
        <f t="shared" ca="1" si="183"/>
        <v/>
      </c>
      <c r="B1978" s="54" t="str">
        <f t="shared" ca="1" si="184"/>
        <v/>
      </c>
      <c r="D1978" s="52" t="str">
        <f>IF(Inventaires!H1979="","",Inventaires!H1979)</f>
        <v/>
      </c>
      <c r="E1978" s="37" t="str">
        <f t="shared" si="180"/>
        <v/>
      </c>
      <c r="F1978" s="37" t="str">
        <f>IF(OR(Inventaires!H1979="",Rapport!A$2&lt;&gt;Inventaires!H1979),"",Inventaires!I1979)</f>
        <v/>
      </c>
      <c r="G1978" s="37" t="str">
        <f t="shared" si="181"/>
        <v/>
      </c>
      <c r="H1978" s="37" t="str">
        <f>IF(OR(F1978&lt;&gt;Rapport!$C$1,F1978=""),"",ROW())</f>
        <v/>
      </c>
      <c r="I1978" s="52" t="str">
        <f ca="1">IF(COUNTIF($I$3:I1977,F1978)&lt;1,F1978,"")</f>
        <v/>
      </c>
      <c r="J1978" s="37" t="str">
        <f t="shared" ca="1" si="182"/>
        <v/>
      </c>
      <c r="K1978" s="51" t="str">
        <f>IF(Inventaires!I1979="","",Inventaires!I1979)</f>
        <v/>
      </c>
      <c r="L1978" s="37" t="str">
        <f t="shared" si="185"/>
        <v/>
      </c>
    </row>
    <row r="1979" spans="1:12" x14ac:dyDescent="0.3">
      <c r="A1979" s="53" t="str">
        <f t="shared" ca="1" si="183"/>
        <v/>
      </c>
      <c r="B1979" s="54" t="str">
        <f t="shared" ca="1" si="184"/>
        <v/>
      </c>
      <c r="D1979" s="52" t="str">
        <f>IF(Inventaires!H1980="","",Inventaires!H1980)</f>
        <v/>
      </c>
      <c r="E1979" s="37" t="str">
        <f t="shared" si="180"/>
        <v/>
      </c>
      <c r="F1979" s="37" t="str">
        <f>IF(OR(Inventaires!H1980="",Rapport!A$2&lt;&gt;Inventaires!H1980),"",Inventaires!I1980)</f>
        <v/>
      </c>
      <c r="G1979" s="37" t="str">
        <f t="shared" si="181"/>
        <v/>
      </c>
      <c r="H1979" s="37" t="str">
        <f>IF(OR(F1979&lt;&gt;Rapport!$C$1,F1979=""),"",ROW())</f>
        <v/>
      </c>
      <c r="I1979" s="52" t="str">
        <f ca="1">IF(COUNTIF($I$3:I1978,F1979)&lt;1,F1979,"")</f>
        <v/>
      </c>
      <c r="J1979" s="37" t="str">
        <f t="shared" ca="1" si="182"/>
        <v/>
      </c>
      <c r="K1979" s="51" t="str">
        <f>IF(Inventaires!I1980="","",Inventaires!I1980)</f>
        <v/>
      </c>
      <c r="L1979" s="37" t="str">
        <f t="shared" si="185"/>
        <v/>
      </c>
    </row>
    <row r="1980" spans="1:12" x14ac:dyDescent="0.3">
      <c r="A1980" s="53" t="str">
        <f t="shared" ca="1" si="183"/>
        <v/>
      </c>
      <c r="B1980" s="54" t="str">
        <f t="shared" ca="1" si="184"/>
        <v/>
      </c>
      <c r="D1980" s="52" t="str">
        <f>IF(Inventaires!H1981="","",Inventaires!H1981)</f>
        <v/>
      </c>
      <c r="E1980" s="37" t="str">
        <f t="shared" si="180"/>
        <v/>
      </c>
      <c r="F1980" s="37" t="str">
        <f>IF(OR(Inventaires!H1981="",Rapport!A$2&lt;&gt;Inventaires!H1981),"",Inventaires!I1981)</f>
        <v/>
      </c>
      <c r="G1980" s="37" t="str">
        <f t="shared" si="181"/>
        <v/>
      </c>
      <c r="H1980" s="37" t="str">
        <f>IF(OR(F1980&lt;&gt;Rapport!$C$1,F1980=""),"",ROW())</f>
        <v/>
      </c>
      <c r="I1980" s="52" t="str">
        <f ca="1">IF(COUNTIF($I$3:I1979,F1980)&lt;1,F1980,"")</f>
        <v/>
      </c>
      <c r="J1980" s="37" t="str">
        <f t="shared" ca="1" si="182"/>
        <v/>
      </c>
      <c r="K1980" s="51" t="str">
        <f>IF(Inventaires!I1981="","",Inventaires!I1981)</f>
        <v/>
      </c>
      <c r="L1980" s="37" t="str">
        <f t="shared" si="185"/>
        <v/>
      </c>
    </row>
    <row r="1981" spans="1:12" x14ac:dyDescent="0.3">
      <c r="A1981" s="53" t="str">
        <f t="shared" ca="1" si="183"/>
        <v/>
      </c>
      <c r="B1981" s="54" t="str">
        <f t="shared" ca="1" si="184"/>
        <v/>
      </c>
      <c r="D1981" s="52" t="str">
        <f>IF(Inventaires!H1982="","",Inventaires!H1982)</f>
        <v/>
      </c>
      <c r="E1981" s="37" t="str">
        <f t="shared" si="180"/>
        <v/>
      </c>
      <c r="F1981" s="37" t="str">
        <f>IF(OR(Inventaires!H1982="",Rapport!A$2&lt;&gt;Inventaires!H1982),"",Inventaires!I1982)</f>
        <v/>
      </c>
      <c r="G1981" s="37" t="str">
        <f t="shared" si="181"/>
        <v/>
      </c>
      <c r="H1981" s="37" t="str">
        <f>IF(OR(F1981&lt;&gt;Rapport!$C$1,F1981=""),"",ROW())</f>
        <v/>
      </c>
      <c r="I1981" s="52" t="str">
        <f ca="1">IF(COUNTIF($I$3:I1980,F1981)&lt;1,F1981,"")</f>
        <v/>
      </c>
      <c r="J1981" s="37" t="str">
        <f t="shared" ca="1" si="182"/>
        <v/>
      </c>
      <c r="K1981" s="51" t="str">
        <f>IF(Inventaires!I1982="","",Inventaires!I1982)</f>
        <v/>
      </c>
      <c r="L1981" s="37" t="str">
        <f t="shared" si="185"/>
        <v/>
      </c>
    </row>
    <row r="1982" spans="1:12" x14ac:dyDescent="0.3">
      <c r="A1982" s="53" t="str">
        <f t="shared" ca="1" si="183"/>
        <v/>
      </c>
      <c r="B1982" s="54" t="str">
        <f t="shared" ca="1" si="184"/>
        <v/>
      </c>
      <c r="D1982" s="52" t="str">
        <f>IF(Inventaires!H1983="","",Inventaires!H1983)</f>
        <v/>
      </c>
      <c r="E1982" s="37" t="str">
        <f t="shared" si="180"/>
        <v/>
      </c>
      <c r="F1982" s="37" t="str">
        <f>IF(OR(Inventaires!H1983="",Rapport!A$2&lt;&gt;Inventaires!H1983),"",Inventaires!I1983)</f>
        <v/>
      </c>
      <c r="G1982" s="37" t="str">
        <f t="shared" si="181"/>
        <v/>
      </c>
      <c r="H1982" s="37" t="str">
        <f>IF(OR(F1982&lt;&gt;Rapport!$C$1,F1982=""),"",ROW())</f>
        <v/>
      </c>
      <c r="I1982" s="52" t="str">
        <f ca="1">IF(COUNTIF($I$3:I1981,F1982)&lt;1,F1982,"")</f>
        <v/>
      </c>
      <c r="J1982" s="37" t="str">
        <f t="shared" ca="1" si="182"/>
        <v/>
      </c>
      <c r="K1982" s="51" t="str">
        <f>IF(Inventaires!I1983="","",Inventaires!I1983)</f>
        <v/>
      </c>
      <c r="L1982" s="37" t="str">
        <f t="shared" si="185"/>
        <v/>
      </c>
    </row>
    <row r="1983" spans="1:12" x14ac:dyDescent="0.3">
      <c r="A1983" s="53" t="str">
        <f t="shared" ca="1" si="183"/>
        <v/>
      </c>
      <c r="B1983" s="54" t="str">
        <f t="shared" ca="1" si="184"/>
        <v/>
      </c>
      <c r="D1983" s="52" t="str">
        <f>IF(Inventaires!H1984="","",Inventaires!H1984)</f>
        <v/>
      </c>
      <c r="E1983" s="37" t="str">
        <f t="shared" si="180"/>
        <v/>
      </c>
      <c r="F1983" s="37" t="str">
        <f>IF(OR(Inventaires!H1984="",Rapport!A$2&lt;&gt;Inventaires!H1984),"",Inventaires!I1984)</f>
        <v/>
      </c>
      <c r="G1983" s="37" t="str">
        <f t="shared" si="181"/>
        <v/>
      </c>
      <c r="H1983" s="37" t="str">
        <f>IF(OR(F1983&lt;&gt;Rapport!$C$1,F1983=""),"",ROW())</f>
        <v/>
      </c>
      <c r="I1983" s="52" t="str">
        <f ca="1">IF(COUNTIF($I$3:I1982,F1983)&lt;1,F1983,"")</f>
        <v/>
      </c>
      <c r="J1983" s="37" t="str">
        <f t="shared" ca="1" si="182"/>
        <v/>
      </c>
      <c r="K1983" s="51" t="str">
        <f>IF(Inventaires!I1984="","",Inventaires!I1984)</f>
        <v/>
      </c>
      <c r="L1983" s="37" t="str">
        <f t="shared" si="185"/>
        <v/>
      </c>
    </row>
    <row r="1984" spans="1:12" x14ac:dyDescent="0.3">
      <c r="A1984" s="53" t="str">
        <f t="shared" ca="1" si="183"/>
        <v/>
      </c>
      <c r="B1984" s="54" t="str">
        <f t="shared" ca="1" si="184"/>
        <v/>
      </c>
      <c r="D1984" s="52" t="str">
        <f>IF(Inventaires!H1985="","",Inventaires!H1985)</f>
        <v/>
      </c>
      <c r="E1984" s="37" t="str">
        <f t="shared" si="180"/>
        <v/>
      </c>
      <c r="F1984" s="37" t="str">
        <f>IF(OR(Inventaires!H1985="",Rapport!A$2&lt;&gt;Inventaires!H1985),"",Inventaires!I1985)</f>
        <v/>
      </c>
      <c r="G1984" s="37" t="str">
        <f t="shared" si="181"/>
        <v/>
      </c>
      <c r="H1984" s="37" t="str">
        <f>IF(OR(F1984&lt;&gt;Rapport!$C$1,F1984=""),"",ROW())</f>
        <v/>
      </c>
      <c r="I1984" s="52" t="str">
        <f ca="1">IF(COUNTIF($I$3:I1983,F1984)&lt;1,F1984,"")</f>
        <v/>
      </c>
      <c r="J1984" s="37" t="str">
        <f t="shared" ca="1" si="182"/>
        <v/>
      </c>
      <c r="K1984" s="51" t="str">
        <f>IF(Inventaires!I1985="","",Inventaires!I1985)</f>
        <v/>
      </c>
      <c r="L1984" s="37" t="str">
        <f t="shared" si="185"/>
        <v/>
      </c>
    </row>
    <row r="1985" spans="1:12" x14ac:dyDescent="0.3">
      <c r="A1985" s="53" t="str">
        <f t="shared" ca="1" si="183"/>
        <v/>
      </c>
      <c r="B1985" s="54" t="str">
        <f t="shared" ca="1" si="184"/>
        <v/>
      </c>
      <c r="D1985" s="52" t="str">
        <f>IF(Inventaires!H1986="","",Inventaires!H1986)</f>
        <v/>
      </c>
      <c r="E1985" s="37" t="str">
        <f t="shared" si="180"/>
        <v/>
      </c>
      <c r="F1985" s="37" t="str">
        <f>IF(OR(Inventaires!H1986="",Rapport!A$2&lt;&gt;Inventaires!H1986),"",Inventaires!I1986)</f>
        <v/>
      </c>
      <c r="G1985" s="37" t="str">
        <f t="shared" si="181"/>
        <v/>
      </c>
      <c r="H1985" s="37" t="str">
        <f>IF(OR(F1985&lt;&gt;Rapport!$C$1,F1985=""),"",ROW())</f>
        <v/>
      </c>
      <c r="I1985" s="52" t="str">
        <f ca="1">IF(COUNTIF($I$3:I1984,F1985)&lt;1,F1985,"")</f>
        <v/>
      </c>
      <c r="J1985" s="37" t="str">
        <f t="shared" ca="1" si="182"/>
        <v/>
      </c>
      <c r="K1985" s="51" t="str">
        <f>IF(Inventaires!I1986="","",Inventaires!I1986)</f>
        <v/>
      </c>
      <c r="L1985" s="37" t="str">
        <f t="shared" si="185"/>
        <v/>
      </c>
    </row>
    <row r="1986" spans="1:12" x14ac:dyDescent="0.3">
      <c r="A1986" s="53" t="str">
        <f t="shared" ca="1" si="183"/>
        <v/>
      </c>
      <c r="B1986" s="54" t="str">
        <f t="shared" ca="1" si="184"/>
        <v/>
      </c>
      <c r="D1986" s="52" t="str">
        <f>IF(Inventaires!H1987="","",Inventaires!H1987)</f>
        <v/>
      </c>
      <c r="E1986" s="37" t="str">
        <f t="shared" ref="E1986:E2049" si="186">IF(OR(D1986="",D1986=D1987),"",ROW())</f>
        <v/>
      </c>
      <c r="F1986" s="37" t="str">
        <f>IF(OR(Inventaires!H1987="",Rapport!A$2&lt;&gt;Inventaires!H1987),"",Inventaires!I1987)</f>
        <v/>
      </c>
      <c r="G1986" s="37" t="str">
        <f t="shared" ref="G1986:G2049" si="187">IF(F1986="","",ROW())</f>
        <v/>
      </c>
      <c r="H1986" s="37" t="str">
        <f>IF(OR(F1986&lt;&gt;Rapport!$C$1,F1986=""),"",ROW())</f>
        <v/>
      </c>
      <c r="I1986" s="52" t="str">
        <f ca="1">IF(COUNTIF($I$3:I1985,F1986)&lt;1,F1986,"")</f>
        <v/>
      </c>
      <c r="J1986" s="37" t="str">
        <f t="shared" ref="J1986:J2049" ca="1" si="188">IF(OR(I1986=0,I1986&lt;&gt;""),ROW(),"")</f>
        <v/>
      </c>
      <c r="K1986" s="51" t="str">
        <f>IF(Inventaires!I1987="","",Inventaires!I1987)</f>
        <v/>
      </c>
      <c r="L1986" s="37" t="str">
        <f t="shared" si="185"/>
        <v/>
      </c>
    </row>
    <row r="1987" spans="1:12" x14ac:dyDescent="0.3">
      <c r="A1987" s="53" t="str">
        <f t="shared" ref="A1987:A2050" ca="1" si="189">IF(ISERROR(SMALL(E$2:E$2500,ROW()-1)),"",INDIRECT("D"&amp;SMALL(E$2:E$2500,ROW()-1)))</f>
        <v/>
      </c>
      <c r="B1987" s="54" t="str">
        <f t="shared" ref="B1987:B2050" ca="1" si="190">IF(ISERROR(SMALL(L$1:L$2500,ROW()-1)),"",INDIRECT("K"&amp;SMALL(L$1:L$2500,ROW()-1)))</f>
        <v/>
      </c>
      <c r="D1987" s="52" t="str">
        <f>IF(Inventaires!H1988="","",Inventaires!H1988)</f>
        <v/>
      </c>
      <c r="E1987" s="37" t="str">
        <f t="shared" si="186"/>
        <v/>
      </c>
      <c r="F1987" s="37" t="str">
        <f>IF(OR(Inventaires!H1988="",Rapport!A$2&lt;&gt;Inventaires!H1988),"",Inventaires!I1988)</f>
        <v/>
      </c>
      <c r="G1987" s="37" t="str">
        <f t="shared" si="187"/>
        <v/>
      </c>
      <c r="H1987" s="37" t="str">
        <f>IF(OR(F1987&lt;&gt;Rapport!$C$1,F1987=""),"",ROW())</f>
        <v/>
      </c>
      <c r="I1987" s="52" t="str">
        <f ca="1">IF(COUNTIF($I$3:I1986,F1987)&lt;1,F1987,"")</f>
        <v/>
      </c>
      <c r="J1987" s="37" t="str">
        <f t="shared" ca="1" si="188"/>
        <v/>
      </c>
      <c r="K1987" s="51" t="str">
        <f>IF(Inventaires!I1988="","",Inventaires!I1988)</f>
        <v/>
      </c>
      <c r="L1987" s="37" t="str">
        <f t="shared" ref="L1987:L2050" si="191">IF(OR(K1987="",K1987=K1988),"",ROW())</f>
        <v/>
      </c>
    </row>
    <row r="1988" spans="1:12" x14ac:dyDescent="0.3">
      <c r="A1988" s="53" t="str">
        <f t="shared" ca="1" si="189"/>
        <v/>
      </c>
      <c r="B1988" s="54" t="str">
        <f t="shared" ca="1" si="190"/>
        <v/>
      </c>
      <c r="D1988" s="52" t="str">
        <f>IF(Inventaires!H1989="","",Inventaires!H1989)</f>
        <v/>
      </c>
      <c r="E1988" s="37" t="str">
        <f t="shared" si="186"/>
        <v/>
      </c>
      <c r="F1988" s="37" t="str">
        <f>IF(OR(Inventaires!H1989="",Rapport!A$2&lt;&gt;Inventaires!H1989),"",Inventaires!I1989)</f>
        <v/>
      </c>
      <c r="G1988" s="37" t="str">
        <f t="shared" si="187"/>
        <v/>
      </c>
      <c r="H1988" s="37" t="str">
        <f>IF(OR(F1988&lt;&gt;Rapport!$C$1,F1988=""),"",ROW())</f>
        <v/>
      </c>
      <c r="I1988" s="52" t="str">
        <f ca="1">IF(COUNTIF($I$3:I1987,F1988)&lt;1,F1988,"")</f>
        <v/>
      </c>
      <c r="J1988" s="37" t="str">
        <f t="shared" ca="1" si="188"/>
        <v/>
      </c>
      <c r="K1988" s="51" t="str">
        <f>IF(Inventaires!I1989="","",Inventaires!I1989)</f>
        <v/>
      </c>
      <c r="L1988" s="37" t="str">
        <f t="shared" si="191"/>
        <v/>
      </c>
    </row>
    <row r="1989" spans="1:12" x14ac:dyDescent="0.3">
      <c r="A1989" s="53" t="str">
        <f t="shared" ca="1" si="189"/>
        <v/>
      </c>
      <c r="B1989" s="54" t="str">
        <f t="shared" ca="1" si="190"/>
        <v/>
      </c>
      <c r="D1989" s="52" t="str">
        <f>IF(Inventaires!H1990="","",Inventaires!H1990)</f>
        <v/>
      </c>
      <c r="E1989" s="37" t="str">
        <f t="shared" si="186"/>
        <v/>
      </c>
      <c r="F1989" s="37" t="str">
        <f>IF(OR(Inventaires!H1990="",Rapport!A$2&lt;&gt;Inventaires!H1990),"",Inventaires!I1990)</f>
        <v/>
      </c>
      <c r="G1989" s="37" t="str">
        <f t="shared" si="187"/>
        <v/>
      </c>
      <c r="H1989" s="37" t="str">
        <f>IF(OR(F1989&lt;&gt;Rapport!$C$1,F1989=""),"",ROW())</f>
        <v/>
      </c>
      <c r="I1989" s="52" t="str">
        <f ca="1">IF(COUNTIF($I$3:I1988,F1989)&lt;1,F1989,"")</f>
        <v/>
      </c>
      <c r="J1989" s="37" t="str">
        <f t="shared" ca="1" si="188"/>
        <v/>
      </c>
      <c r="K1989" s="51" t="str">
        <f>IF(Inventaires!I1990="","",Inventaires!I1990)</f>
        <v/>
      </c>
      <c r="L1989" s="37" t="str">
        <f t="shared" si="191"/>
        <v/>
      </c>
    </row>
    <row r="1990" spans="1:12" x14ac:dyDescent="0.3">
      <c r="A1990" s="53" t="str">
        <f t="shared" ca="1" si="189"/>
        <v/>
      </c>
      <c r="B1990" s="54" t="str">
        <f t="shared" ca="1" si="190"/>
        <v/>
      </c>
      <c r="D1990" s="52" t="str">
        <f>IF(Inventaires!H1991="","",Inventaires!H1991)</f>
        <v/>
      </c>
      <c r="E1990" s="37" t="str">
        <f t="shared" si="186"/>
        <v/>
      </c>
      <c r="F1990" s="37" t="str">
        <f>IF(OR(Inventaires!H1991="",Rapport!A$2&lt;&gt;Inventaires!H1991),"",Inventaires!I1991)</f>
        <v/>
      </c>
      <c r="G1990" s="37" t="str">
        <f t="shared" si="187"/>
        <v/>
      </c>
      <c r="H1990" s="37" t="str">
        <f>IF(OR(F1990&lt;&gt;Rapport!$C$1,F1990=""),"",ROW())</f>
        <v/>
      </c>
      <c r="I1990" s="52" t="str">
        <f ca="1">IF(COUNTIF($I$3:I1989,F1990)&lt;1,F1990,"")</f>
        <v/>
      </c>
      <c r="J1990" s="37" t="str">
        <f t="shared" ca="1" si="188"/>
        <v/>
      </c>
      <c r="K1990" s="51" t="str">
        <f>IF(Inventaires!I1991="","",Inventaires!I1991)</f>
        <v/>
      </c>
      <c r="L1990" s="37" t="str">
        <f t="shared" si="191"/>
        <v/>
      </c>
    </row>
    <row r="1991" spans="1:12" x14ac:dyDescent="0.3">
      <c r="A1991" s="53" t="str">
        <f t="shared" ca="1" si="189"/>
        <v/>
      </c>
      <c r="B1991" s="54" t="str">
        <f t="shared" ca="1" si="190"/>
        <v/>
      </c>
      <c r="D1991" s="52" t="str">
        <f>IF(Inventaires!H1992="","",Inventaires!H1992)</f>
        <v/>
      </c>
      <c r="E1991" s="37" t="str">
        <f t="shared" si="186"/>
        <v/>
      </c>
      <c r="F1991" s="37" t="str">
        <f>IF(OR(Inventaires!H1992="",Rapport!A$2&lt;&gt;Inventaires!H1992),"",Inventaires!I1992)</f>
        <v/>
      </c>
      <c r="G1991" s="37" t="str">
        <f t="shared" si="187"/>
        <v/>
      </c>
      <c r="H1991" s="37" t="str">
        <f>IF(OR(F1991&lt;&gt;Rapport!$C$1,F1991=""),"",ROW())</f>
        <v/>
      </c>
      <c r="I1991" s="52" t="str">
        <f ca="1">IF(COUNTIF($I$3:I1990,F1991)&lt;1,F1991,"")</f>
        <v/>
      </c>
      <c r="J1991" s="37" t="str">
        <f t="shared" ca="1" si="188"/>
        <v/>
      </c>
      <c r="K1991" s="51" t="str">
        <f>IF(Inventaires!I1992="","",Inventaires!I1992)</f>
        <v/>
      </c>
      <c r="L1991" s="37" t="str">
        <f t="shared" si="191"/>
        <v/>
      </c>
    </row>
    <row r="1992" spans="1:12" x14ac:dyDescent="0.3">
      <c r="A1992" s="53" t="str">
        <f t="shared" ca="1" si="189"/>
        <v/>
      </c>
      <c r="B1992" s="54" t="str">
        <f t="shared" ca="1" si="190"/>
        <v/>
      </c>
      <c r="D1992" s="52" t="str">
        <f>IF(Inventaires!H1993="","",Inventaires!H1993)</f>
        <v/>
      </c>
      <c r="E1992" s="37" t="str">
        <f t="shared" si="186"/>
        <v/>
      </c>
      <c r="F1992" s="37" t="str">
        <f>IF(OR(Inventaires!H1993="",Rapport!A$2&lt;&gt;Inventaires!H1993),"",Inventaires!I1993)</f>
        <v/>
      </c>
      <c r="G1992" s="37" t="str">
        <f t="shared" si="187"/>
        <v/>
      </c>
      <c r="H1992" s="37" t="str">
        <f>IF(OR(F1992&lt;&gt;Rapport!$C$1,F1992=""),"",ROW())</f>
        <v/>
      </c>
      <c r="I1992" s="52" t="str">
        <f ca="1">IF(COUNTIF($I$3:I1991,F1992)&lt;1,F1992,"")</f>
        <v/>
      </c>
      <c r="J1992" s="37" t="str">
        <f t="shared" ca="1" si="188"/>
        <v/>
      </c>
      <c r="K1992" s="51" t="str">
        <f>IF(Inventaires!I1993="","",Inventaires!I1993)</f>
        <v/>
      </c>
      <c r="L1992" s="37" t="str">
        <f t="shared" si="191"/>
        <v/>
      </c>
    </row>
    <row r="1993" spans="1:12" x14ac:dyDescent="0.3">
      <c r="A1993" s="53" t="str">
        <f t="shared" ca="1" si="189"/>
        <v/>
      </c>
      <c r="B1993" s="54" t="str">
        <f t="shared" ca="1" si="190"/>
        <v/>
      </c>
      <c r="D1993" s="52" t="str">
        <f>IF(Inventaires!H1994="","",Inventaires!H1994)</f>
        <v/>
      </c>
      <c r="E1993" s="37" t="str">
        <f t="shared" si="186"/>
        <v/>
      </c>
      <c r="F1993" s="37" t="str">
        <f>IF(OR(Inventaires!H1994="",Rapport!A$2&lt;&gt;Inventaires!H1994),"",Inventaires!I1994)</f>
        <v/>
      </c>
      <c r="G1993" s="37" t="str">
        <f t="shared" si="187"/>
        <v/>
      </c>
      <c r="H1993" s="37" t="str">
        <f>IF(OR(F1993&lt;&gt;Rapport!$C$1,F1993=""),"",ROW())</f>
        <v/>
      </c>
      <c r="I1993" s="52" t="str">
        <f ca="1">IF(COUNTIF($I$3:I1992,F1993)&lt;1,F1993,"")</f>
        <v/>
      </c>
      <c r="J1993" s="37" t="str">
        <f t="shared" ca="1" si="188"/>
        <v/>
      </c>
      <c r="K1993" s="51" t="str">
        <f>IF(Inventaires!I1994="","",Inventaires!I1994)</f>
        <v/>
      </c>
      <c r="L1993" s="37" t="str">
        <f t="shared" si="191"/>
        <v/>
      </c>
    </row>
    <row r="1994" spans="1:12" x14ac:dyDescent="0.3">
      <c r="A1994" s="53" t="str">
        <f t="shared" ca="1" si="189"/>
        <v/>
      </c>
      <c r="B1994" s="54" t="str">
        <f t="shared" ca="1" si="190"/>
        <v/>
      </c>
      <c r="D1994" s="52" t="str">
        <f>IF(Inventaires!H1995="","",Inventaires!H1995)</f>
        <v/>
      </c>
      <c r="E1994" s="37" t="str">
        <f t="shared" si="186"/>
        <v/>
      </c>
      <c r="F1994" s="37" t="str">
        <f>IF(OR(Inventaires!H1995="",Rapport!A$2&lt;&gt;Inventaires!H1995),"",Inventaires!I1995)</f>
        <v/>
      </c>
      <c r="G1994" s="37" t="str">
        <f t="shared" si="187"/>
        <v/>
      </c>
      <c r="H1994" s="37" t="str">
        <f>IF(OR(F1994&lt;&gt;Rapport!$C$1,F1994=""),"",ROW())</f>
        <v/>
      </c>
      <c r="I1994" s="52" t="str">
        <f ca="1">IF(COUNTIF($I$3:I1993,F1994)&lt;1,F1994,"")</f>
        <v/>
      </c>
      <c r="J1994" s="37" t="str">
        <f t="shared" ca="1" si="188"/>
        <v/>
      </c>
      <c r="K1994" s="51" t="str">
        <f>IF(Inventaires!I1995="","",Inventaires!I1995)</f>
        <v/>
      </c>
      <c r="L1994" s="37" t="str">
        <f t="shared" si="191"/>
        <v/>
      </c>
    </row>
    <row r="1995" spans="1:12" x14ac:dyDescent="0.3">
      <c r="A1995" s="53" t="str">
        <f t="shared" ca="1" si="189"/>
        <v/>
      </c>
      <c r="B1995" s="54" t="str">
        <f t="shared" ca="1" si="190"/>
        <v/>
      </c>
      <c r="D1995" s="52" t="str">
        <f>IF(Inventaires!H1996="","",Inventaires!H1996)</f>
        <v/>
      </c>
      <c r="E1995" s="37" t="str">
        <f t="shared" si="186"/>
        <v/>
      </c>
      <c r="F1995" s="37" t="str">
        <f>IF(OR(Inventaires!H1996="",Rapport!A$2&lt;&gt;Inventaires!H1996),"",Inventaires!I1996)</f>
        <v/>
      </c>
      <c r="G1995" s="37" t="str">
        <f t="shared" si="187"/>
        <v/>
      </c>
      <c r="H1995" s="37" t="str">
        <f>IF(OR(F1995&lt;&gt;Rapport!$C$1,F1995=""),"",ROW())</f>
        <v/>
      </c>
      <c r="I1995" s="52" t="str">
        <f ca="1">IF(COUNTIF($I$3:I1994,F1995)&lt;1,F1995,"")</f>
        <v/>
      </c>
      <c r="J1995" s="37" t="str">
        <f t="shared" ca="1" si="188"/>
        <v/>
      </c>
      <c r="K1995" s="51" t="str">
        <f>IF(Inventaires!I1996="","",Inventaires!I1996)</f>
        <v/>
      </c>
      <c r="L1995" s="37" t="str">
        <f t="shared" si="191"/>
        <v/>
      </c>
    </row>
    <row r="1996" spans="1:12" x14ac:dyDescent="0.3">
      <c r="A1996" s="53" t="str">
        <f t="shared" ca="1" si="189"/>
        <v/>
      </c>
      <c r="B1996" s="54" t="str">
        <f t="shared" ca="1" si="190"/>
        <v/>
      </c>
      <c r="D1996" s="52" t="str">
        <f>IF(Inventaires!H1997="","",Inventaires!H1997)</f>
        <v/>
      </c>
      <c r="E1996" s="37" t="str">
        <f t="shared" si="186"/>
        <v/>
      </c>
      <c r="F1996" s="37" t="str">
        <f>IF(OR(Inventaires!H1997="",Rapport!A$2&lt;&gt;Inventaires!H1997),"",Inventaires!I1997)</f>
        <v/>
      </c>
      <c r="G1996" s="37" t="str">
        <f t="shared" si="187"/>
        <v/>
      </c>
      <c r="H1996" s="37" t="str">
        <f>IF(OR(F1996&lt;&gt;Rapport!$C$1,F1996=""),"",ROW())</f>
        <v/>
      </c>
      <c r="I1996" s="52" t="str">
        <f ca="1">IF(COUNTIF($I$3:I1995,F1996)&lt;1,F1996,"")</f>
        <v/>
      </c>
      <c r="J1996" s="37" t="str">
        <f t="shared" ca="1" si="188"/>
        <v/>
      </c>
      <c r="K1996" s="51" t="str">
        <f>IF(Inventaires!I1997="","",Inventaires!I1997)</f>
        <v/>
      </c>
      <c r="L1996" s="37" t="str">
        <f t="shared" si="191"/>
        <v/>
      </c>
    </row>
    <row r="1997" spans="1:12" x14ac:dyDescent="0.3">
      <c r="A1997" s="53" t="str">
        <f t="shared" ca="1" si="189"/>
        <v/>
      </c>
      <c r="B1997" s="54" t="str">
        <f t="shared" ca="1" si="190"/>
        <v/>
      </c>
      <c r="D1997" s="52" t="str">
        <f>IF(Inventaires!H1998="","",Inventaires!H1998)</f>
        <v/>
      </c>
      <c r="E1997" s="37" t="str">
        <f t="shared" si="186"/>
        <v/>
      </c>
      <c r="F1997" s="37" t="str">
        <f>IF(OR(Inventaires!H1998="",Rapport!A$2&lt;&gt;Inventaires!H1998),"",Inventaires!I1998)</f>
        <v/>
      </c>
      <c r="G1997" s="37" t="str">
        <f t="shared" si="187"/>
        <v/>
      </c>
      <c r="H1997" s="37" t="str">
        <f>IF(OR(F1997&lt;&gt;Rapport!$C$1,F1997=""),"",ROW())</f>
        <v/>
      </c>
      <c r="I1997" s="52" t="str">
        <f ca="1">IF(COUNTIF($I$3:I1996,F1997)&lt;1,F1997,"")</f>
        <v/>
      </c>
      <c r="J1997" s="37" t="str">
        <f t="shared" ca="1" si="188"/>
        <v/>
      </c>
      <c r="K1997" s="51" t="str">
        <f>IF(Inventaires!I1998="","",Inventaires!I1998)</f>
        <v/>
      </c>
      <c r="L1997" s="37" t="str">
        <f t="shared" si="191"/>
        <v/>
      </c>
    </row>
    <row r="1998" spans="1:12" x14ac:dyDescent="0.3">
      <c r="A1998" s="53" t="str">
        <f t="shared" ca="1" si="189"/>
        <v/>
      </c>
      <c r="B1998" s="54" t="str">
        <f t="shared" ca="1" si="190"/>
        <v/>
      </c>
      <c r="D1998" s="52" t="str">
        <f>IF(Inventaires!H1999="","",Inventaires!H1999)</f>
        <v/>
      </c>
      <c r="E1998" s="37" t="str">
        <f t="shared" si="186"/>
        <v/>
      </c>
      <c r="F1998" s="37" t="str">
        <f>IF(OR(Inventaires!H1999="",Rapport!A$2&lt;&gt;Inventaires!H1999),"",Inventaires!I1999)</f>
        <v/>
      </c>
      <c r="G1998" s="37" t="str">
        <f t="shared" si="187"/>
        <v/>
      </c>
      <c r="H1998" s="37" t="str">
        <f>IF(OR(F1998&lt;&gt;Rapport!$C$1,F1998=""),"",ROW())</f>
        <v/>
      </c>
      <c r="I1998" s="52" t="str">
        <f ca="1">IF(COUNTIF($I$3:I1997,F1998)&lt;1,F1998,"")</f>
        <v/>
      </c>
      <c r="J1998" s="37" t="str">
        <f t="shared" ca="1" si="188"/>
        <v/>
      </c>
      <c r="K1998" s="51" t="str">
        <f>IF(Inventaires!I1999="","",Inventaires!I1999)</f>
        <v/>
      </c>
      <c r="L1998" s="37" t="str">
        <f t="shared" si="191"/>
        <v/>
      </c>
    </row>
    <row r="1999" spans="1:12" x14ac:dyDescent="0.3">
      <c r="A1999" s="53" t="str">
        <f t="shared" ca="1" si="189"/>
        <v/>
      </c>
      <c r="B1999" s="54" t="str">
        <f t="shared" ca="1" si="190"/>
        <v/>
      </c>
      <c r="D1999" s="52" t="str">
        <f>IF(Inventaires!H2000="","",Inventaires!H2000)</f>
        <v/>
      </c>
      <c r="E1999" s="37" t="str">
        <f t="shared" si="186"/>
        <v/>
      </c>
      <c r="F1999" s="37" t="str">
        <f>IF(OR(Inventaires!H2000="",Rapport!A$2&lt;&gt;Inventaires!H2000),"",Inventaires!I2000)</f>
        <v/>
      </c>
      <c r="G1999" s="37" t="str">
        <f t="shared" si="187"/>
        <v/>
      </c>
      <c r="H1999" s="37" t="str">
        <f>IF(OR(F1999&lt;&gt;Rapport!$C$1,F1999=""),"",ROW())</f>
        <v/>
      </c>
      <c r="I1999" s="52" t="str">
        <f ca="1">IF(COUNTIF($I$3:I1998,F1999)&lt;1,F1999,"")</f>
        <v/>
      </c>
      <c r="J1999" s="37" t="str">
        <f t="shared" ca="1" si="188"/>
        <v/>
      </c>
      <c r="K1999" s="51" t="str">
        <f>IF(Inventaires!I2000="","",Inventaires!I2000)</f>
        <v/>
      </c>
      <c r="L1999" s="37" t="str">
        <f t="shared" si="191"/>
        <v/>
      </c>
    </row>
    <row r="2000" spans="1:12" x14ac:dyDescent="0.3">
      <c r="A2000" s="53" t="str">
        <f t="shared" ca="1" si="189"/>
        <v/>
      </c>
      <c r="B2000" s="54" t="str">
        <f t="shared" ca="1" si="190"/>
        <v/>
      </c>
      <c r="D2000" s="52" t="str">
        <f>IF(Inventaires!H2001="","",Inventaires!H2001)</f>
        <v/>
      </c>
      <c r="E2000" s="37" t="str">
        <f t="shared" si="186"/>
        <v/>
      </c>
      <c r="F2000" s="37" t="str">
        <f>IF(OR(Inventaires!H2001="",Rapport!A$2&lt;&gt;Inventaires!H2001),"",Inventaires!I2001)</f>
        <v/>
      </c>
      <c r="G2000" s="37" t="str">
        <f t="shared" si="187"/>
        <v/>
      </c>
      <c r="H2000" s="37" t="str">
        <f>IF(OR(F2000&lt;&gt;Rapport!$C$1,F2000=""),"",ROW())</f>
        <v/>
      </c>
      <c r="I2000" s="52" t="str">
        <f ca="1">IF(COUNTIF($I$3:I1999,F2000)&lt;1,F2000,"")</f>
        <v/>
      </c>
      <c r="J2000" s="37" t="str">
        <f t="shared" ca="1" si="188"/>
        <v/>
      </c>
      <c r="K2000" s="51" t="str">
        <f>IF(Inventaires!I2001="","",Inventaires!I2001)</f>
        <v/>
      </c>
      <c r="L2000" s="37" t="str">
        <f t="shared" si="191"/>
        <v/>
      </c>
    </row>
    <row r="2001" spans="1:12" x14ac:dyDescent="0.3">
      <c r="A2001" s="53" t="str">
        <f t="shared" ca="1" si="189"/>
        <v/>
      </c>
      <c r="B2001" s="54" t="str">
        <f t="shared" ca="1" si="190"/>
        <v/>
      </c>
      <c r="D2001" s="52" t="str">
        <f>IF(Inventaires!H2002="","",Inventaires!H2002)</f>
        <v/>
      </c>
      <c r="E2001" s="37" t="str">
        <f t="shared" si="186"/>
        <v/>
      </c>
      <c r="F2001" s="37" t="str">
        <f>IF(OR(Inventaires!H2002="",Rapport!A$2&lt;&gt;Inventaires!H2002),"",Inventaires!I2002)</f>
        <v/>
      </c>
      <c r="G2001" s="37" t="str">
        <f t="shared" si="187"/>
        <v/>
      </c>
      <c r="H2001" s="37" t="str">
        <f>IF(OR(F2001&lt;&gt;Rapport!$C$1,F2001=""),"",ROW())</f>
        <v/>
      </c>
      <c r="I2001" s="52" t="str">
        <f ca="1">IF(COUNTIF($I$3:I2000,F2001)&lt;1,F2001,"")</f>
        <v/>
      </c>
      <c r="J2001" s="37" t="str">
        <f t="shared" ca="1" si="188"/>
        <v/>
      </c>
      <c r="K2001" s="51" t="str">
        <f>IF(Inventaires!I2002="","",Inventaires!I2002)</f>
        <v/>
      </c>
      <c r="L2001" s="37" t="str">
        <f t="shared" si="191"/>
        <v/>
      </c>
    </row>
    <row r="2002" spans="1:12" x14ac:dyDescent="0.3">
      <c r="A2002" s="53" t="str">
        <f t="shared" ca="1" si="189"/>
        <v/>
      </c>
      <c r="B2002" s="54" t="str">
        <f t="shared" ca="1" si="190"/>
        <v/>
      </c>
      <c r="D2002" s="52" t="str">
        <f>IF(Inventaires!H2003="","",Inventaires!H2003)</f>
        <v/>
      </c>
      <c r="E2002" s="37" t="str">
        <f t="shared" si="186"/>
        <v/>
      </c>
      <c r="F2002" s="37" t="str">
        <f>IF(OR(Inventaires!H2003="",Rapport!A$2&lt;&gt;Inventaires!H2003),"",Inventaires!I2003)</f>
        <v/>
      </c>
      <c r="G2002" s="37" t="str">
        <f t="shared" si="187"/>
        <v/>
      </c>
      <c r="H2002" s="37" t="str">
        <f>IF(OR(F2002&lt;&gt;Rapport!$C$1,F2002=""),"",ROW())</f>
        <v/>
      </c>
      <c r="I2002" s="52" t="str">
        <f ca="1">IF(COUNTIF($I$3:I2001,F2002)&lt;1,F2002,"")</f>
        <v/>
      </c>
      <c r="J2002" s="37" t="str">
        <f t="shared" ca="1" si="188"/>
        <v/>
      </c>
      <c r="K2002" s="51" t="str">
        <f>IF(Inventaires!I2003="","",Inventaires!I2003)</f>
        <v/>
      </c>
      <c r="L2002" s="37" t="str">
        <f t="shared" si="191"/>
        <v/>
      </c>
    </row>
    <row r="2003" spans="1:12" x14ac:dyDescent="0.3">
      <c r="A2003" s="53" t="str">
        <f t="shared" ca="1" si="189"/>
        <v/>
      </c>
      <c r="B2003" s="54" t="str">
        <f t="shared" ca="1" si="190"/>
        <v/>
      </c>
      <c r="D2003" s="52" t="str">
        <f>IF(Inventaires!H2004="","",Inventaires!H2004)</f>
        <v/>
      </c>
      <c r="E2003" s="37" t="str">
        <f t="shared" si="186"/>
        <v/>
      </c>
      <c r="F2003" s="37" t="str">
        <f>IF(OR(Inventaires!H2004="",Rapport!A$2&lt;&gt;Inventaires!H2004),"",Inventaires!I2004)</f>
        <v/>
      </c>
      <c r="G2003" s="37" t="str">
        <f t="shared" si="187"/>
        <v/>
      </c>
      <c r="H2003" s="37" t="str">
        <f>IF(OR(F2003&lt;&gt;Rapport!$C$1,F2003=""),"",ROW())</f>
        <v/>
      </c>
      <c r="I2003" s="52" t="str">
        <f ca="1">IF(COUNTIF($I$3:I2002,F2003)&lt;1,F2003,"")</f>
        <v/>
      </c>
      <c r="J2003" s="37" t="str">
        <f t="shared" ca="1" si="188"/>
        <v/>
      </c>
      <c r="K2003" s="51" t="str">
        <f>IF(Inventaires!I2004="","",Inventaires!I2004)</f>
        <v/>
      </c>
      <c r="L2003" s="37" t="str">
        <f t="shared" si="191"/>
        <v/>
      </c>
    </row>
    <row r="2004" spans="1:12" x14ac:dyDescent="0.3">
      <c r="A2004" s="53" t="str">
        <f t="shared" ca="1" si="189"/>
        <v/>
      </c>
      <c r="B2004" s="54" t="str">
        <f t="shared" ca="1" si="190"/>
        <v/>
      </c>
      <c r="D2004" s="52" t="str">
        <f>IF(Inventaires!H2005="","",Inventaires!H2005)</f>
        <v/>
      </c>
      <c r="E2004" s="37" t="str">
        <f t="shared" si="186"/>
        <v/>
      </c>
      <c r="F2004" s="37" t="str">
        <f>IF(OR(Inventaires!H2005="",Rapport!A$2&lt;&gt;Inventaires!H2005),"",Inventaires!I2005)</f>
        <v/>
      </c>
      <c r="G2004" s="37" t="str">
        <f t="shared" si="187"/>
        <v/>
      </c>
      <c r="H2004" s="37" t="str">
        <f>IF(OR(F2004&lt;&gt;Rapport!$C$1,F2004=""),"",ROW())</f>
        <v/>
      </c>
      <c r="I2004" s="52" t="str">
        <f ca="1">IF(COUNTIF($I$3:I2003,F2004)&lt;1,F2004,"")</f>
        <v/>
      </c>
      <c r="J2004" s="37" t="str">
        <f t="shared" ca="1" si="188"/>
        <v/>
      </c>
      <c r="K2004" s="51" t="str">
        <f>IF(Inventaires!I2005="","",Inventaires!I2005)</f>
        <v/>
      </c>
      <c r="L2004" s="37" t="str">
        <f t="shared" si="191"/>
        <v/>
      </c>
    </row>
    <row r="2005" spans="1:12" x14ac:dyDescent="0.3">
      <c r="A2005" s="53" t="str">
        <f t="shared" ca="1" si="189"/>
        <v/>
      </c>
      <c r="B2005" s="54" t="str">
        <f t="shared" ca="1" si="190"/>
        <v/>
      </c>
      <c r="D2005" s="52" t="str">
        <f>IF(Inventaires!H2006="","",Inventaires!H2006)</f>
        <v/>
      </c>
      <c r="E2005" s="37" t="str">
        <f t="shared" si="186"/>
        <v/>
      </c>
      <c r="F2005" s="37" t="str">
        <f>IF(OR(Inventaires!H2006="",Rapport!A$2&lt;&gt;Inventaires!H2006),"",Inventaires!I2006)</f>
        <v/>
      </c>
      <c r="G2005" s="37" t="str">
        <f t="shared" si="187"/>
        <v/>
      </c>
      <c r="H2005" s="37" t="str">
        <f>IF(OR(F2005&lt;&gt;Rapport!$C$1,F2005=""),"",ROW())</f>
        <v/>
      </c>
      <c r="I2005" s="52" t="str">
        <f ca="1">IF(COUNTIF($I$3:I2004,F2005)&lt;1,F2005,"")</f>
        <v/>
      </c>
      <c r="J2005" s="37" t="str">
        <f t="shared" ca="1" si="188"/>
        <v/>
      </c>
      <c r="K2005" s="51" t="str">
        <f>IF(Inventaires!I2006="","",Inventaires!I2006)</f>
        <v/>
      </c>
      <c r="L2005" s="37" t="str">
        <f t="shared" si="191"/>
        <v/>
      </c>
    </row>
    <row r="2006" spans="1:12" x14ac:dyDescent="0.3">
      <c r="A2006" s="53" t="str">
        <f t="shared" ca="1" si="189"/>
        <v/>
      </c>
      <c r="B2006" s="54" t="str">
        <f t="shared" ca="1" si="190"/>
        <v/>
      </c>
      <c r="D2006" s="52" t="str">
        <f>IF(Inventaires!H2007="","",Inventaires!H2007)</f>
        <v/>
      </c>
      <c r="E2006" s="37" t="str">
        <f t="shared" si="186"/>
        <v/>
      </c>
      <c r="F2006" s="37" t="str">
        <f>IF(OR(Inventaires!H2007="",Rapport!A$2&lt;&gt;Inventaires!H2007),"",Inventaires!I2007)</f>
        <v/>
      </c>
      <c r="G2006" s="37" t="str">
        <f t="shared" si="187"/>
        <v/>
      </c>
      <c r="H2006" s="37" t="str">
        <f>IF(OR(F2006&lt;&gt;Rapport!$C$1,F2006=""),"",ROW())</f>
        <v/>
      </c>
      <c r="I2006" s="52" t="str">
        <f ca="1">IF(COUNTIF($I$3:I2005,F2006)&lt;1,F2006,"")</f>
        <v/>
      </c>
      <c r="J2006" s="37" t="str">
        <f t="shared" ca="1" si="188"/>
        <v/>
      </c>
      <c r="K2006" s="51" t="str">
        <f>IF(Inventaires!I2007="","",Inventaires!I2007)</f>
        <v/>
      </c>
      <c r="L2006" s="37" t="str">
        <f t="shared" si="191"/>
        <v/>
      </c>
    </row>
    <row r="2007" spans="1:12" x14ac:dyDescent="0.3">
      <c r="A2007" s="53" t="str">
        <f t="shared" ca="1" si="189"/>
        <v/>
      </c>
      <c r="B2007" s="54" t="str">
        <f t="shared" ca="1" si="190"/>
        <v/>
      </c>
      <c r="D2007" s="52" t="str">
        <f>IF(Inventaires!H2008="","",Inventaires!H2008)</f>
        <v/>
      </c>
      <c r="E2007" s="37" t="str">
        <f t="shared" si="186"/>
        <v/>
      </c>
      <c r="F2007" s="37" t="str">
        <f>IF(OR(Inventaires!H2008="",Rapport!A$2&lt;&gt;Inventaires!H2008),"",Inventaires!I2008)</f>
        <v/>
      </c>
      <c r="G2007" s="37" t="str">
        <f t="shared" si="187"/>
        <v/>
      </c>
      <c r="H2007" s="37" t="str">
        <f>IF(OR(F2007&lt;&gt;Rapport!$C$1,F2007=""),"",ROW())</f>
        <v/>
      </c>
      <c r="I2007" s="52" t="str">
        <f ca="1">IF(COUNTIF($I$3:I2006,F2007)&lt;1,F2007,"")</f>
        <v/>
      </c>
      <c r="J2007" s="37" t="str">
        <f t="shared" ca="1" si="188"/>
        <v/>
      </c>
      <c r="K2007" s="51" t="str">
        <f>IF(Inventaires!I2008="","",Inventaires!I2008)</f>
        <v/>
      </c>
      <c r="L2007" s="37" t="str">
        <f t="shared" si="191"/>
        <v/>
      </c>
    </row>
    <row r="2008" spans="1:12" x14ac:dyDescent="0.3">
      <c r="A2008" s="53" t="str">
        <f t="shared" ca="1" si="189"/>
        <v/>
      </c>
      <c r="B2008" s="54" t="str">
        <f t="shared" ca="1" si="190"/>
        <v/>
      </c>
      <c r="D2008" s="52" t="str">
        <f>IF(Inventaires!H2009="","",Inventaires!H2009)</f>
        <v/>
      </c>
      <c r="E2008" s="37" t="str">
        <f t="shared" si="186"/>
        <v/>
      </c>
      <c r="F2008" s="37" t="str">
        <f>IF(OR(Inventaires!H2009="",Rapport!A$2&lt;&gt;Inventaires!H2009),"",Inventaires!I2009)</f>
        <v/>
      </c>
      <c r="G2008" s="37" t="str">
        <f t="shared" si="187"/>
        <v/>
      </c>
      <c r="H2008" s="37" t="str">
        <f>IF(OR(F2008&lt;&gt;Rapport!$C$1,F2008=""),"",ROW())</f>
        <v/>
      </c>
      <c r="I2008" s="52" t="str">
        <f ca="1">IF(COUNTIF($I$3:I2007,F2008)&lt;1,F2008,"")</f>
        <v/>
      </c>
      <c r="J2008" s="37" t="str">
        <f t="shared" ca="1" si="188"/>
        <v/>
      </c>
      <c r="K2008" s="51" t="str">
        <f>IF(Inventaires!I2009="","",Inventaires!I2009)</f>
        <v/>
      </c>
      <c r="L2008" s="37" t="str">
        <f t="shared" si="191"/>
        <v/>
      </c>
    </row>
    <row r="2009" spans="1:12" x14ac:dyDescent="0.3">
      <c r="A2009" s="53" t="str">
        <f t="shared" ca="1" si="189"/>
        <v/>
      </c>
      <c r="B2009" s="54" t="str">
        <f t="shared" ca="1" si="190"/>
        <v/>
      </c>
      <c r="D2009" s="52" t="str">
        <f>IF(Inventaires!H2010="","",Inventaires!H2010)</f>
        <v/>
      </c>
      <c r="E2009" s="37" t="str">
        <f t="shared" si="186"/>
        <v/>
      </c>
      <c r="F2009" s="37" t="str">
        <f>IF(OR(Inventaires!H2010="",Rapport!A$2&lt;&gt;Inventaires!H2010),"",Inventaires!I2010)</f>
        <v/>
      </c>
      <c r="G2009" s="37" t="str">
        <f t="shared" si="187"/>
        <v/>
      </c>
      <c r="H2009" s="37" t="str">
        <f>IF(OR(F2009&lt;&gt;Rapport!$C$1,F2009=""),"",ROW())</f>
        <v/>
      </c>
      <c r="I2009" s="52" t="str">
        <f ca="1">IF(COUNTIF($I$3:I2008,F2009)&lt;1,F2009,"")</f>
        <v/>
      </c>
      <c r="J2009" s="37" t="str">
        <f t="shared" ca="1" si="188"/>
        <v/>
      </c>
      <c r="K2009" s="51" t="str">
        <f>IF(Inventaires!I2010="","",Inventaires!I2010)</f>
        <v/>
      </c>
      <c r="L2009" s="37" t="str">
        <f t="shared" si="191"/>
        <v/>
      </c>
    </row>
    <row r="2010" spans="1:12" x14ac:dyDescent="0.3">
      <c r="A2010" s="53" t="str">
        <f t="shared" ca="1" si="189"/>
        <v/>
      </c>
      <c r="B2010" s="54" t="str">
        <f t="shared" ca="1" si="190"/>
        <v/>
      </c>
      <c r="D2010" s="52" t="str">
        <f>IF(Inventaires!H2011="","",Inventaires!H2011)</f>
        <v/>
      </c>
      <c r="E2010" s="37" t="str">
        <f t="shared" si="186"/>
        <v/>
      </c>
      <c r="F2010" s="37" t="str">
        <f>IF(OR(Inventaires!H2011="",Rapport!A$2&lt;&gt;Inventaires!H2011),"",Inventaires!I2011)</f>
        <v/>
      </c>
      <c r="G2010" s="37" t="str">
        <f t="shared" si="187"/>
        <v/>
      </c>
      <c r="H2010" s="37" t="str">
        <f>IF(OR(F2010&lt;&gt;Rapport!$C$1,F2010=""),"",ROW())</f>
        <v/>
      </c>
      <c r="I2010" s="52" t="str">
        <f ca="1">IF(COUNTIF($I$3:I2009,F2010)&lt;1,F2010,"")</f>
        <v/>
      </c>
      <c r="J2010" s="37" t="str">
        <f t="shared" ca="1" si="188"/>
        <v/>
      </c>
      <c r="K2010" s="51" t="str">
        <f>IF(Inventaires!I2011="","",Inventaires!I2011)</f>
        <v/>
      </c>
      <c r="L2010" s="37" t="str">
        <f t="shared" si="191"/>
        <v/>
      </c>
    </row>
    <row r="2011" spans="1:12" x14ac:dyDescent="0.3">
      <c r="A2011" s="53" t="str">
        <f t="shared" ca="1" si="189"/>
        <v/>
      </c>
      <c r="B2011" s="54" t="str">
        <f t="shared" ca="1" si="190"/>
        <v/>
      </c>
      <c r="D2011" s="52" t="str">
        <f>IF(Inventaires!H2012="","",Inventaires!H2012)</f>
        <v/>
      </c>
      <c r="E2011" s="37" t="str">
        <f t="shared" si="186"/>
        <v/>
      </c>
      <c r="F2011" s="37" t="str">
        <f>IF(OR(Inventaires!H2012="",Rapport!A$2&lt;&gt;Inventaires!H2012),"",Inventaires!I2012)</f>
        <v/>
      </c>
      <c r="G2011" s="37" t="str">
        <f t="shared" si="187"/>
        <v/>
      </c>
      <c r="H2011" s="37" t="str">
        <f>IF(OR(F2011&lt;&gt;Rapport!$C$1,F2011=""),"",ROW())</f>
        <v/>
      </c>
      <c r="I2011" s="52" t="str">
        <f ca="1">IF(COUNTIF($I$3:I2010,F2011)&lt;1,F2011,"")</f>
        <v/>
      </c>
      <c r="J2011" s="37" t="str">
        <f t="shared" ca="1" si="188"/>
        <v/>
      </c>
      <c r="K2011" s="51" t="str">
        <f>IF(Inventaires!I2012="","",Inventaires!I2012)</f>
        <v/>
      </c>
      <c r="L2011" s="37" t="str">
        <f t="shared" si="191"/>
        <v/>
      </c>
    </row>
    <row r="2012" spans="1:12" x14ac:dyDescent="0.3">
      <c r="A2012" s="53" t="str">
        <f t="shared" ca="1" si="189"/>
        <v/>
      </c>
      <c r="B2012" s="54" t="str">
        <f t="shared" ca="1" si="190"/>
        <v/>
      </c>
      <c r="D2012" s="52" t="str">
        <f>IF(Inventaires!H2013="","",Inventaires!H2013)</f>
        <v/>
      </c>
      <c r="E2012" s="37" t="str">
        <f t="shared" si="186"/>
        <v/>
      </c>
      <c r="F2012" s="37" t="str">
        <f>IF(OR(Inventaires!H2013="",Rapport!A$2&lt;&gt;Inventaires!H2013),"",Inventaires!I2013)</f>
        <v/>
      </c>
      <c r="G2012" s="37" t="str">
        <f t="shared" si="187"/>
        <v/>
      </c>
      <c r="H2012" s="37" t="str">
        <f>IF(OR(F2012&lt;&gt;Rapport!$C$1,F2012=""),"",ROW())</f>
        <v/>
      </c>
      <c r="I2012" s="52" t="str">
        <f ca="1">IF(COUNTIF($I$3:I2011,F2012)&lt;1,F2012,"")</f>
        <v/>
      </c>
      <c r="J2012" s="37" t="str">
        <f t="shared" ca="1" si="188"/>
        <v/>
      </c>
      <c r="K2012" s="51" t="str">
        <f>IF(Inventaires!I2013="","",Inventaires!I2013)</f>
        <v/>
      </c>
      <c r="L2012" s="37" t="str">
        <f t="shared" si="191"/>
        <v/>
      </c>
    </row>
    <row r="2013" spans="1:12" x14ac:dyDescent="0.3">
      <c r="A2013" s="53" t="str">
        <f t="shared" ca="1" si="189"/>
        <v/>
      </c>
      <c r="B2013" s="54" t="str">
        <f t="shared" ca="1" si="190"/>
        <v/>
      </c>
      <c r="D2013" s="52" t="str">
        <f>IF(Inventaires!H2014="","",Inventaires!H2014)</f>
        <v/>
      </c>
      <c r="E2013" s="37" t="str">
        <f t="shared" si="186"/>
        <v/>
      </c>
      <c r="F2013" s="37" t="str">
        <f>IF(OR(Inventaires!H2014="",Rapport!A$2&lt;&gt;Inventaires!H2014),"",Inventaires!I2014)</f>
        <v/>
      </c>
      <c r="G2013" s="37" t="str">
        <f t="shared" si="187"/>
        <v/>
      </c>
      <c r="H2013" s="37" t="str">
        <f>IF(OR(F2013&lt;&gt;Rapport!$C$1,F2013=""),"",ROW())</f>
        <v/>
      </c>
      <c r="I2013" s="52" t="str">
        <f ca="1">IF(COUNTIF($I$3:I2012,F2013)&lt;1,F2013,"")</f>
        <v/>
      </c>
      <c r="J2013" s="37" t="str">
        <f t="shared" ca="1" si="188"/>
        <v/>
      </c>
      <c r="K2013" s="51" t="str">
        <f>IF(Inventaires!I2014="","",Inventaires!I2014)</f>
        <v/>
      </c>
      <c r="L2013" s="37" t="str">
        <f t="shared" si="191"/>
        <v/>
      </c>
    </row>
    <row r="2014" spans="1:12" x14ac:dyDescent="0.3">
      <c r="A2014" s="53" t="str">
        <f t="shared" ca="1" si="189"/>
        <v/>
      </c>
      <c r="B2014" s="54" t="str">
        <f t="shared" ca="1" si="190"/>
        <v/>
      </c>
      <c r="D2014" s="52" t="str">
        <f>IF(Inventaires!H2015="","",Inventaires!H2015)</f>
        <v/>
      </c>
      <c r="E2014" s="37" t="str">
        <f t="shared" si="186"/>
        <v/>
      </c>
      <c r="F2014" s="37" t="str">
        <f>IF(OR(Inventaires!H2015="",Rapport!A$2&lt;&gt;Inventaires!H2015),"",Inventaires!I2015)</f>
        <v/>
      </c>
      <c r="G2014" s="37" t="str">
        <f t="shared" si="187"/>
        <v/>
      </c>
      <c r="H2014" s="37" t="str">
        <f>IF(OR(F2014&lt;&gt;Rapport!$C$1,F2014=""),"",ROW())</f>
        <v/>
      </c>
      <c r="I2014" s="52" t="str">
        <f ca="1">IF(COUNTIF($I$3:I2013,F2014)&lt;1,F2014,"")</f>
        <v/>
      </c>
      <c r="J2014" s="37" t="str">
        <f t="shared" ca="1" si="188"/>
        <v/>
      </c>
      <c r="K2014" s="51" t="str">
        <f>IF(Inventaires!I2015="","",Inventaires!I2015)</f>
        <v/>
      </c>
      <c r="L2014" s="37" t="str">
        <f t="shared" si="191"/>
        <v/>
      </c>
    </row>
    <row r="2015" spans="1:12" x14ac:dyDescent="0.3">
      <c r="A2015" s="53" t="str">
        <f t="shared" ca="1" si="189"/>
        <v/>
      </c>
      <c r="B2015" s="54" t="str">
        <f t="shared" ca="1" si="190"/>
        <v/>
      </c>
      <c r="D2015" s="52" t="str">
        <f>IF(Inventaires!H2016="","",Inventaires!H2016)</f>
        <v/>
      </c>
      <c r="E2015" s="37" t="str">
        <f t="shared" si="186"/>
        <v/>
      </c>
      <c r="F2015" s="37" t="str">
        <f>IF(OR(Inventaires!H2016="",Rapport!A$2&lt;&gt;Inventaires!H2016),"",Inventaires!I2016)</f>
        <v/>
      </c>
      <c r="G2015" s="37" t="str">
        <f t="shared" si="187"/>
        <v/>
      </c>
      <c r="H2015" s="37" t="str">
        <f>IF(OR(F2015&lt;&gt;Rapport!$C$1,F2015=""),"",ROW())</f>
        <v/>
      </c>
      <c r="I2015" s="52" t="str">
        <f ca="1">IF(COUNTIF($I$3:I2014,F2015)&lt;1,F2015,"")</f>
        <v/>
      </c>
      <c r="J2015" s="37" t="str">
        <f t="shared" ca="1" si="188"/>
        <v/>
      </c>
      <c r="K2015" s="51" t="str">
        <f>IF(Inventaires!I2016="","",Inventaires!I2016)</f>
        <v/>
      </c>
      <c r="L2015" s="37" t="str">
        <f t="shared" si="191"/>
        <v/>
      </c>
    </row>
    <row r="2016" spans="1:12" x14ac:dyDescent="0.3">
      <c r="A2016" s="53" t="str">
        <f t="shared" ca="1" si="189"/>
        <v/>
      </c>
      <c r="B2016" s="54" t="str">
        <f t="shared" ca="1" si="190"/>
        <v/>
      </c>
      <c r="D2016" s="52" t="str">
        <f>IF(Inventaires!H2017="","",Inventaires!H2017)</f>
        <v/>
      </c>
      <c r="E2016" s="37" t="str">
        <f t="shared" si="186"/>
        <v/>
      </c>
      <c r="F2016" s="37" t="str">
        <f>IF(OR(Inventaires!H2017="",Rapport!A$2&lt;&gt;Inventaires!H2017),"",Inventaires!I2017)</f>
        <v/>
      </c>
      <c r="G2016" s="37" t="str">
        <f t="shared" si="187"/>
        <v/>
      </c>
      <c r="H2016" s="37" t="str">
        <f>IF(OR(F2016&lt;&gt;Rapport!$C$1,F2016=""),"",ROW())</f>
        <v/>
      </c>
      <c r="I2016" s="52" t="str">
        <f ca="1">IF(COUNTIF($I$3:I2015,F2016)&lt;1,F2016,"")</f>
        <v/>
      </c>
      <c r="J2016" s="37" t="str">
        <f t="shared" ca="1" si="188"/>
        <v/>
      </c>
      <c r="K2016" s="51" t="str">
        <f>IF(Inventaires!I2017="","",Inventaires!I2017)</f>
        <v/>
      </c>
      <c r="L2016" s="37" t="str">
        <f t="shared" si="191"/>
        <v/>
      </c>
    </row>
    <row r="2017" spans="1:12" x14ac:dyDescent="0.3">
      <c r="A2017" s="53" t="str">
        <f t="shared" ca="1" si="189"/>
        <v/>
      </c>
      <c r="B2017" s="54" t="str">
        <f t="shared" ca="1" si="190"/>
        <v/>
      </c>
      <c r="D2017" s="52" t="str">
        <f>IF(Inventaires!H2018="","",Inventaires!H2018)</f>
        <v/>
      </c>
      <c r="E2017" s="37" t="str">
        <f t="shared" si="186"/>
        <v/>
      </c>
      <c r="F2017" s="37" t="str">
        <f>IF(OR(Inventaires!H2018="",Rapport!A$2&lt;&gt;Inventaires!H2018),"",Inventaires!I2018)</f>
        <v/>
      </c>
      <c r="G2017" s="37" t="str">
        <f t="shared" si="187"/>
        <v/>
      </c>
      <c r="H2017" s="37" t="str">
        <f>IF(OR(F2017&lt;&gt;Rapport!$C$1,F2017=""),"",ROW())</f>
        <v/>
      </c>
      <c r="I2017" s="52" t="str">
        <f ca="1">IF(COUNTIF($I$3:I2016,F2017)&lt;1,F2017,"")</f>
        <v/>
      </c>
      <c r="J2017" s="37" t="str">
        <f t="shared" ca="1" si="188"/>
        <v/>
      </c>
      <c r="K2017" s="51" t="str">
        <f>IF(Inventaires!I2018="","",Inventaires!I2018)</f>
        <v/>
      </c>
      <c r="L2017" s="37" t="str">
        <f t="shared" si="191"/>
        <v/>
      </c>
    </row>
    <row r="2018" spans="1:12" x14ac:dyDescent="0.3">
      <c r="A2018" s="53" t="str">
        <f t="shared" ca="1" si="189"/>
        <v/>
      </c>
      <c r="B2018" s="54" t="str">
        <f t="shared" ca="1" si="190"/>
        <v/>
      </c>
      <c r="D2018" s="52" t="str">
        <f>IF(Inventaires!H2019="","",Inventaires!H2019)</f>
        <v/>
      </c>
      <c r="E2018" s="37" t="str">
        <f t="shared" si="186"/>
        <v/>
      </c>
      <c r="F2018" s="37" t="str">
        <f>IF(OR(Inventaires!H2019="",Rapport!A$2&lt;&gt;Inventaires!H2019),"",Inventaires!I2019)</f>
        <v/>
      </c>
      <c r="G2018" s="37" t="str">
        <f t="shared" si="187"/>
        <v/>
      </c>
      <c r="H2018" s="37" t="str">
        <f>IF(OR(F2018&lt;&gt;Rapport!$C$1,F2018=""),"",ROW())</f>
        <v/>
      </c>
      <c r="I2018" s="52" t="str">
        <f ca="1">IF(COUNTIF($I$3:I2017,F2018)&lt;1,F2018,"")</f>
        <v/>
      </c>
      <c r="J2018" s="37" t="str">
        <f t="shared" ca="1" si="188"/>
        <v/>
      </c>
      <c r="K2018" s="51" t="str">
        <f>IF(Inventaires!I2019="","",Inventaires!I2019)</f>
        <v/>
      </c>
      <c r="L2018" s="37" t="str">
        <f t="shared" si="191"/>
        <v/>
      </c>
    </row>
    <row r="2019" spans="1:12" x14ac:dyDescent="0.3">
      <c r="A2019" s="53" t="str">
        <f t="shared" ca="1" si="189"/>
        <v/>
      </c>
      <c r="B2019" s="54" t="str">
        <f t="shared" ca="1" si="190"/>
        <v/>
      </c>
      <c r="D2019" s="52" t="str">
        <f>IF(Inventaires!H2020="","",Inventaires!H2020)</f>
        <v/>
      </c>
      <c r="E2019" s="37" t="str">
        <f t="shared" si="186"/>
        <v/>
      </c>
      <c r="F2019" s="37" t="str">
        <f>IF(OR(Inventaires!H2020="",Rapport!A$2&lt;&gt;Inventaires!H2020),"",Inventaires!I2020)</f>
        <v/>
      </c>
      <c r="G2019" s="37" t="str">
        <f t="shared" si="187"/>
        <v/>
      </c>
      <c r="H2019" s="37" t="str">
        <f>IF(OR(F2019&lt;&gt;Rapport!$C$1,F2019=""),"",ROW())</f>
        <v/>
      </c>
      <c r="I2019" s="52" t="str">
        <f ca="1">IF(COUNTIF($I$3:I2018,F2019)&lt;1,F2019,"")</f>
        <v/>
      </c>
      <c r="J2019" s="37" t="str">
        <f t="shared" ca="1" si="188"/>
        <v/>
      </c>
      <c r="K2019" s="51" t="str">
        <f>IF(Inventaires!I2020="","",Inventaires!I2020)</f>
        <v/>
      </c>
      <c r="L2019" s="37" t="str">
        <f t="shared" si="191"/>
        <v/>
      </c>
    </row>
    <row r="2020" spans="1:12" x14ac:dyDescent="0.3">
      <c r="A2020" s="53" t="str">
        <f t="shared" ca="1" si="189"/>
        <v/>
      </c>
      <c r="B2020" s="54" t="str">
        <f t="shared" ca="1" si="190"/>
        <v/>
      </c>
      <c r="D2020" s="52" t="str">
        <f>IF(Inventaires!H2021="","",Inventaires!H2021)</f>
        <v/>
      </c>
      <c r="E2020" s="37" t="str">
        <f t="shared" si="186"/>
        <v/>
      </c>
      <c r="F2020" s="37" t="str">
        <f>IF(OR(Inventaires!H2021="",Rapport!A$2&lt;&gt;Inventaires!H2021),"",Inventaires!I2021)</f>
        <v/>
      </c>
      <c r="G2020" s="37" t="str">
        <f t="shared" si="187"/>
        <v/>
      </c>
      <c r="H2020" s="37" t="str">
        <f>IF(OR(F2020&lt;&gt;Rapport!$C$1,F2020=""),"",ROW())</f>
        <v/>
      </c>
      <c r="I2020" s="52" t="str">
        <f ca="1">IF(COUNTIF($I$3:I2019,F2020)&lt;1,F2020,"")</f>
        <v/>
      </c>
      <c r="J2020" s="37" t="str">
        <f t="shared" ca="1" si="188"/>
        <v/>
      </c>
      <c r="K2020" s="51" t="str">
        <f>IF(Inventaires!I2021="","",Inventaires!I2021)</f>
        <v/>
      </c>
      <c r="L2020" s="37" t="str">
        <f t="shared" si="191"/>
        <v/>
      </c>
    </row>
    <row r="2021" spans="1:12" x14ac:dyDescent="0.3">
      <c r="A2021" s="53" t="str">
        <f t="shared" ca="1" si="189"/>
        <v/>
      </c>
      <c r="B2021" s="54" t="str">
        <f t="shared" ca="1" si="190"/>
        <v/>
      </c>
      <c r="D2021" s="52" t="str">
        <f>IF(Inventaires!H2022="","",Inventaires!H2022)</f>
        <v/>
      </c>
      <c r="E2021" s="37" t="str">
        <f t="shared" si="186"/>
        <v/>
      </c>
      <c r="F2021" s="37" t="str">
        <f>IF(OR(Inventaires!H2022="",Rapport!A$2&lt;&gt;Inventaires!H2022),"",Inventaires!I2022)</f>
        <v/>
      </c>
      <c r="G2021" s="37" t="str">
        <f t="shared" si="187"/>
        <v/>
      </c>
      <c r="H2021" s="37" t="str">
        <f>IF(OR(F2021&lt;&gt;Rapport!$C$1,F2021=""),"",ROW())</f>
        <v/>
      </c>
      <c r="I2021" s="52" t="str">
        <f ca="1">IF(COUNTIF($I$3:I2020,F2021)&lt;1,F2021,"")</f>
        <v/>
      </c>
      <c r="J2021" s="37" t="str">
        <f t="shared" ca="1" si="188"/>
        <v/>
      </c>
      <c r="K2021" s="51" t="str">
        <f>IF(Inventaires!I2022="","",Inventaires!I2022)</f>
        <v/>
      </c>
      <c r="L2021" s="37" t="str">
        <f t="shared" si="191"/>
        <v/>
      </c>
    </row>
    <row r="2022" spans="1:12" x14ac:dyDescent="0.3">
      <c r="A2022" s="53" t="str">
        <f t="shared" ca="1" si="189"/>
        <v/>
      </c>
      <c r="B2022" s="54" t="str">
        <f t="shared" ca="1" si="190"/>
        <v/>
      </c>
      <c r="D2022" s="52" t="str">
        <f>IF(Inventaires!H2023="","",Inventaires!H2023)</f>
        <v/>
      </c>
      <c r="E2022" s="37" t="str">
        <f t="shared" si="186"/>
        <v/>
      </c>
      <c r="F2022" s="37" t="str">
        <f>IF(OR(Inventaires!H2023="",Rapport!A$2&lt;&gt;Inventaires!H2023),"",Inventaires!I2023)</f>
        <v/>
      </c>
      <c r="G2022" s="37" t="str">
        <f t="shared" si="187"/>
        <v/>
      </c>
      <c r="H2022" s="37" t="str">
        <f>IF(OR(F2022&lt;&gt;Rapport!$C$1,F2022=""),"",ROW())</f>
        <v/>
      </c>
      <c r="I2022" s="52" t="str">
        <f ca="1">IF(COUNTIF($I$3:I2021,F2022)&lt;1,F2022,"")</f>
        <v/>
      </c>
      <c r="J2022" s="37" t="str">
        <f t="shared" ca="1" si="188"/>
        <v/>
      </c>
      <c r="K2022" s="51" t="str">
        <f>IF(Inventaires!I2023="","",Inventaires!I2023)</f>
        <v/>
      </c>
      <c r="L2022" s="37" t="str">
        <f t="shared" si="191"/>
        <v/>
      </c>
    </row>
    <row r="2023" spans="1:12" x14ac:dyDescent="0.3">
      <c r="A2023" s="53" t="str">
        <f t="shared" ca="1" si="189"/>
        <v/>
      </c>
      <c r="B2023" s="54" t="str">
        <f t="shared" ca="1" si="190"/>
        <v/>
      </c>
      <c r="D2023" s="52" t="str">
        <f>IF(Inventaires!H2024="","",Inventaires!H2024)</f>
        <v/>
      </c>
      <c r="E2023" s="37" t="str">
        <f t="shared" si="186"/>
        <v/>
      </c>
      <c r="F2023" s="37" t="str">
        <f>IF(OR(Inventaires!H2024="",Rapport!A$2&lt;&gt;Inventaires!H2024),"",Inventaires!I2024)</f>
        <v/>
      </c>
      <c r="G2023" s="37" t="str">
        <f t="shared" si="187"/>
        <v/>
      </c>
      <c r="H2023" s="37" t="str">
        <f>IF(OR(F2023&lt;&gt;Rapport!$C$1,F2023=""),"",ROW())</f>
        <v/>
      </c>
      <c r="I2023" s="52" t="str">
        <f ca="1">IF(COUNTIF($I$3:I2022,F2023)&lt;1,F2023,"")</f>
        <v/>
      </c>
      <c r="J2023" s="37" t="str">
        <f t="shared" ca="1" si="188"/>
        <v/>
      </c>
      <c r="K2023" s="51" t="str">
        <f>IF(Inventaires!I2024="","",Inventaires!I2024)</f>
        <v/>
      </c>
      <c r="L2023" s="37" t="str">
        <f t="shared" si="191"/>
        <v/>
      </c>
    </row>
    <row r="2024" spans="1:12" x14ac:dyDescent="0.3">
      <c r="A2024" s="53" t="str">
        <f t="shared" ca="1" si="189"/>
        <v/>
      </c>
      <c r="B2024" s="54" t="str">
        <f t="shared" ca="1" si="190"/>
        <v/>
      </c>
      <c r="D2024" s="52" t="str">
        <f>IF(Inventaires!H2025="","",Inventaires!H2025)</f>
        <v/>
      </c>
      <c r="E2024" s="37" t="str">
        <f t="shared" si="186"/>
        <v/>
      </c>
      <c r="F2024" s="37" t="str">
        <f>IF(OR(Inventaires!H2025="",Rapport!A$2&lt;&gt;Inventaires!H2025),"",Inventaires!I2025)</f>
        <v/>
      </c>
      <c r="G2024" s="37" t="str">
        <f t="shared" si="187"/>
        <v/>
      </c>
      <c r="H2024" s="37" t="str">
        <f>IF(OR(F2024&lt;&gt;Rapport!$C$1,F2024=""),"",ROW())</f>
        <v/>
      </c>
      <c r="I2024" s="52" t="str">
        <f ca="1">IF(COUNTIF($I$3:I2023,F2024)&lt;1,F2024,"")</f>
        <v/>
      </c>
      <c r="J2024" s="37" t="str">
        <f t="shared" ca="1" si="188"/>
        <v/>
      </c>
      <c r="K2024" s="51" t="str">
        <f>IF(Inventaires!I2025="","",Inventaires!I2025)</f>
        <v/>
      </c>
      <c r="L2024" s="37" t="str">
        <f t="shared" si="191"/>
        <v/>
      </c>
    </row>
    <row r="2025" spans="1:12" x14ac:dyDescent="0.3">
      <c r="A2025" s="53" t="str">
        <f t="shared" ca="1" si="189"/>
        <v/>
      </c>
      <c r="B2025" s="54" t="str">
        <f t="shared" ca="1" si="190"/>
        <v/>
      </c>
      <c r="D2025" s="52" t="str">
        <f>IF(Inventaires!H2026="","",Inventaires!H2026)</f>
        <v/>
      </c>
      <c r="E2025" s="37" t="str">
        <f t="shared" si="186"/>
        <v/>
      </c>
      <c r="F2025" s="37" t="str">
        <f>IF(OR(Inventaires!H2026="",Rapport!A$2&lt;&gt;Inventaires!H2026),"",Inventaires!I2026)</f>
        <v/>
      </c>
      <c r="G2025" s="37" t="str">
        <f t="shared" si="187"/>
        <v/>
      </c>
      <c r="H2025" s="37" t="str">
        <f>IF(OR(F2025&lt;&gt;Rapport!$C$1,F2025=""),"",ROW())</f>
        <v/>
      </c>
      <c r="I2025" s="52" t="str">
        <f ca="1">IF(COUNTIF($I$3:I2024,F2025)&lt;1,F2025,"")</f>
        <v/>
      </c>
      <c r="J2025" s="37" t="str">
        <f t="shared" ca="1" si="188"/>
        <v/>
      </c>
      <c r="K2025" s="51" t="str">
        <f>IF(Inventaires!I2026="","",Inventaires!I2026)</f>
        <v/>
      </c>
      <c r="L2025" s="37" t="str">
        <f t="shared" si="191"/>
        <v/>
      </c>
    </row>
    <row r="2026" spans="1:12" x14ac:dyDescent="0.3">
      <c r="A2026" s="53" t="str">
        <f t="shared" ca="1" si="189"/>
        <v/>
      </c>
      <c r="B2026" s="54" t="str">
        <f t="shared" ca="1" si="190"/>
        <v/>
      </c>
      <c r="D2026" s="52" t="str">
        <f>IF(Inventaires!H2027="","",Inventaires!H2027)</f>
        <v/>
      </c>
      <c r="E2026" s="37" t="str">
        <f t="shared" si="186"/>
        <v/>
      </c>
      <c r="F2026" s="37" t="str">
        <f>IF(OR(Inventaires!H2027="",Rapport!A$2&lt;&gt;Inventaires!H2027),"",Inventaires!I2027)</f>
        <v/>
      </c>
      <c r="G2026" s="37" t="str">
        <f t="shared" si="187"/>
        <v/>
      </c>
      <c r="H2026" s="37" t="str">
        <f>IF(OR(F2026&lt;&gt;Rapport!$C$1,F2026=""),"",ROW())</f>
        <v/>
      </c>
      <c r="I2026" s="52" t="str">
        <f ca="1">IF(COUNTIF($I$3:I2025,F2026)&lt;1,F2026,"")</f>
        <v/>
      </c>
      <c r="J2026" s="37" t="str">
        <f t="shared" ca="1" si="188"/>
        <v/>
      </c>
      <c r="K2026" s="51" t="str">
        <f>IF(Inventaires!I2027="","",Inventaires!I2027)</f>
        <v/>
      </c>
      <c r="L2026" s="37" t="str">
        <f t="shared" si="191"/>
        <v/>
      </c>
    </row>
    <row r="2027" spans="1:12" x14ac:dyDescent="0.3">
      <c r="A2027" s="53" t="str">
        <f t="shared" ca="1" si="189"/>
        <v/>
      </c>
      <c r="B2027" s="54" t="str">
        <f t="shared" ca="1" si="190"/>
        <v/>
      </c>
      <c r="D2027" s="52" t="str">
        <f>IF(Inventaires!H2028="","",Inventaires!H2028)</f>
        <v/>
      </c>
      <c r="E2027" s="37" t="str">
        <f t="shared" si="186"/>
        <v/>
      </c>
      <c r="F2027" s="37" t="str">
        <f>IF(OR(Inventaires!H2028="",Rapport!A$2&lt;&gt;Inventaires!H2028),"",Inventaires!I2028)</f>
        <v/>
      </c>
      <c r="G2027" s="37" t="str">
        <f t="shared" si="187"/>
        <v/>
      </c>
      <c r="H2027" s="37" t="str">
        <f>IF(OR(F2027&lt;&gt;Rapport!$C$1,F2027=""),"",ROW())</f>
        <v/>
      </c>
      <c r="I2027" s="52" t="str">
        <f ca="1">IF(COUNTIF($I$3:I2026,F2027)&lt;1,F2027,"")</f>
        <v/>
      </c>
      <c r="J2027" s="37" t="str">
        <f t="shared" ca="1" si="188"/>
        <v/>
      </c>
      <c r="K2027" s="51" t="str">
        <f>IF(Inventaires!I2028="","",Inventaires!I2028)</f>
        <v/>
      </c>
      <c r="L2027" s="37" t="str">
        <f t="shared" si="191"/>
        <v/>
      </c>
    </row>
    <row r="2028" spans="1:12" x14ac:dyDescent="0.3">
      <c r="A2028" s="53" t="str">
        <f t="shared" ca="1" si="189"/>
        <v/>
      </c>
      <c r="B2028" s="54" t="str">
        <f t="shared" ca="1" si="190"/>
        <v/>
      </c>
      <c r="D2028" s="52" t="str">
        <f>IF(Inventaires!H2029="","",Inventaires!H2029)</f>
        <v/>
      </c>
      <c r="E2028" s="37" t="str">
        <f t="shared" si="186"/>
        <v/>
      </c>
      <c r="F2028" s="37" t="str">
        <f>IF(OR(Inventaires!H2029="",Rapport!A$2&lt;&gt;Inventaires!H2029),"",Inventaires!I2029)</f>
        <v/>
      </c>
      <c r="G2028" s="37" t="str">
        <f t="shared" si="187"/>
        <v/>
      </c>
      <c r="H2028" s="37" t="str">
        <f>IF(OR(F2028&lt;&gt;Rapport!$C$1,F2028=""),"",ROW())</f>
        <v/>
      </c>
      <c r="I2028" s="52" t="str">
        <f ca="1">IF(COUNTIF($I$3:I2027,F2028)&lt;1,F2028,"")</f>
        <v/>
      </c>
      <c r="J2028" s="37" t="str">
        <f t="shared" ca="1" si="188"/>
        <v/>
      </c>
      <c r="K2028" s="51" t="str">
        <f>IF(Inventaires!I2029="","",Inventaires!I2029)</f>
        <v/>
      </c>
      <c r="L2028" s="37" t="str">
        <f t="shared" si="191"/>
        <v/>
      </c>
    </row>
    <row r="2029" spans="1:12" x14ac:dyDescent="0.3">
      <c r="A2029" s="53" t="str">
        <f t="shared" ca="1" si="189"/>
        <v/>
      </c>
      <c r="B2029" s="54" t="str">
        <f t="shared" ca="1" si="190"/>
        <v/>
      </c>
      <c r="D2029" s="52" t="str">
        <f>IF(Inventaires!H2030="","",Inventaires!H2030)</f>
        <v/>
      </c>
      <c r="E2029" s="37" t="str">
        <f t="shared" si="186"/>
        <v/>
      </c>
      <c r="F2029" s="37" t="str">
        <f>IF(OR(Inventaires!H2030="",Rapport!A$2&lt;&gt;Inventaires!H2030),"",Inventaires!I2030)</f>
        <v/>
      </c>
      <c r="G2029" s="37" t="str">
        <f t="shared" si="187"/>
        <v/>
      </c>
      <c r="H2029" s="37" t="str">
        <f>IF(OR(F2029&lt;&gt;Rapport!$C$1,F2029=""),"",ROW())</f>
        <v/>
      </c>
      <c r="I2029" s="52" t="str">
        <f ca="1">IF(COUNTIF($I$3:I2028,F2029)&lt;1,F2029,"")</f>
        <v/>
      </c>
      <c r="J2029" s="37" t="str">
        <f t="shared" ca="1" si="188"/>
        <v/>
      </c>
      <c r="K2029" s="51" t="str">
        <f>IF(Inventaires!I2030="","",Inventaires!I2030)</f>
        <v/>
      </c>
      <c r="L2029" s="37" t="str">
        <f t="shared" si="191"/>
        <v/>
      </c>
    </row>
    <row r="2030" spans="1:12" x14ac:dyDescent="0.3">
      <c r="A2030" s="53" t="str">
        <f t="shared" ca="1" si="189"/>
        <v/>
      </c>
      <c r="B2030" s="54" t="str">
        <f t="shared" ca="1" si="190"/>
        <v/>
      </c>
      <c r="D2030" s="52" t="str">
        <f>IF(Inventaires!H2031="","",Inventaires!H2031)</f>
        <v/>
      </c>
      <c r="E2030" s="37" t="str">
        <f t="shared" si="186"/>
        <v/>
      </c>
      <c r="F2030" s="37" t="str">
        <f>IF(OR(Inventaires!H2031="",Rapport!A$2&lt;&gt;Inventaires!H2031),"",Inventaires!I2031)</f>
        <v/>
      </c>
      <c r="G2030" s="37" t="str">
        <f t="shared" si="187"/>
        <v/>
      </c>
      <c r="H2030" s="37" t="str">
        <f>IF(OR(F2030&lt;&gt;Rapport!$C$1,F2030=""),"",ROW())</f>
        <v/>
      </c>
      <c r="I2030" s="52" t="str">
        <f ca="1">IF(COUNTIF($I$3:I2029,F2030)&lt;1,F2030,"")</f>
        <v/>
      </c>
      <c r="J2030" s="37" t="str">
        <f t="shared" ca="1" si="188"/>
        <v/>
      </c>
      <c r="K2030" s="51" t="str">
        <f>IF(Inventaires!I2031="","",Inventaires!I2031)</f>
        <v/>
      </c>
      <c r="L2030" s="37" t="str">
        <f t="shared" si="191"/>
        <v/>
      </c>
    </row>
    <row r="2031" spans="1:12" x14ac:dyDescent="0.3">
      <c r="A2031" s="53" t="str">
        <f t="shared" ca="1" si="189"/>
        <v/>
      </c>
      <c r="B2031" s="54" t="str">
        <f t="shared" ca="1" si="190"/>
        <v/>
      </c>
      <c r="D2031" s="52" t="str">
        <f>IF(Inventaires!H2032="","",Inventaires!H2032)</f>
        <v/>
      </c>
      <c r="E2031" s="37" t="str">
        <f t="shared" si="186"/>
        <v/>
      </c>
      <c r="F2031" s="37" t="str">
        <f>IF(OR(Inventaires!H2032="",Rapport!A$2&lt;&gt;Inventaires!H2032),"",Inventaires!I2032)</f>
        <v/>
      </c>
      <c r="G2031" s="37" t="str">
        <f t="shared" si="187"/>
        <v/>
      </c>
      <c r="H2031" s="37" t="str">
        <f>IF(OR(F2031&lt;&gt;Rapport!$C$1,F2031=""),"",ROW())</f>
        <v/>
      </c>
      <c r="I2031" s="52" t="str">
        <f ca="1">IF(COUNTIF($I$3:I2030,F2031)&lt;1,F2031,"")</f>
        <v/>
      </c>
      <c r="J2031" s="37" t="str">
        <f t="shared" ca="1" si="188"/>
        <v/>
      </c>
      <c r="K2031" s="51" t="str">
        <f>IF(Inventaires!I2032="","",Inventaires!I2032)</f>
        <v/>
      </c>
      <c r="L2031" s="37" t="str">
        <f t="shared" si="191"/>
        <v/>
      </c>
    </row>
    <row r="2032" spans="1:12" x14ac:dyDescent="0.3">
      <c r="A2032" s="53" t="str">
        <f t="shared" ca="1" si="189"/>
        <v/>
      </c>
      <c r="B2032" s="54" t="str">
        <f t="shared" ca="1" si="190"/>
        <v/>
      </c>
      <c r="D2032" s="52" t="str">
        <f>IF(Inventaires!H2033="","",Inventaires!H2033)</f>
        <v/>
      </c>
      <c r="E2032" s="37" t="str">
        <f t="shared" si="186"/>
        <v/>
      </c>
      <c r="F2032" s="37" t="str">
        <f>IF(OR(Inventaires!H2033="",Rapport!A$2&lt;&gt;Inventaires!H2033),"",Inventaires!I2033)</f>
        <v/>
      </c>
      <c r="G2032" s="37" t="str">
        <f t="shared" si="187"/>
        <v/>
      </c>
      <c r="H2032" s="37" t="str">
        <f>IF(OR(F2032&lt;&gt;Rapport!$C$1,F2032=""),"",ROW())</f>
        <v/>
      </c>
      <c r="I2032" s="52" t="str">
        <f ca="1">IF(COUNTIF($I$3:I2031,F2032)&lt;1,F2032,"")</f>
        <v/>
      </c>
      <c r="J2032" s="37" t="str">
        <f t="shared" ca="1" si="188"/>
        <v/>
      </c>
      <c r="K2032" s="51" t="str">
        <f>IF(Inventaires!I2033="","",Inventaires!I2033)</f>
        <v/>
      </c>
      <c r="L2032" s="37" t="str">
        <f t="shared" si="191"/>
        <v/>
      </c>
    </row>
    <row r="2033" spans="1:12" x14ac:dyDescent="0.3">
      <c r="A2033" s="53" t="str">
        <f t="shared" ca="1" si="189"/>
        <v/>
      </c>
      <c r="B2033" s="54" t="str">
        <f t="shared" ca="1" si="190"/>
        <v/>
      </c>
      <c r="D2033" s="52" t="str">
        <f>IF(Inventaires!H2034="","",Inventaires!H2034)</f>
        <v/>
      </c>
      <c r="E2033" s="37" t="str">
        <f t="shared" si="186"/>
        <v/>
      </c>
      <c r="F2033" s="37" t="str">
        <f>IF(OR(Inventaires!H2034="",Rapport!A$2&lt;&gt;Inventaires!H2034),"",Inventaires!I2034)</f>
        <v/>
      </c>
      <c r="G2033" s="37" t="str">
        <f t="shared" si="187"/>
        <v/>
      </c>
      <c r="H2033" s="37" t="str">
        <f>IF(OR(F2033&lt;&gt;Rapport!$C$1,F2033=""),"",ROW())</f>
        <v/>
      </c>
      <c r="I2033" s="52" t="str">
        <f ca="1">IF(COUNTIF($I$3:I2032,F2033)&lt;1,F2033,"")</f>
        <v/>
      </c>
      <c r="J2033" s="37" t="str">
        <f t="shared" ca="1" si="188"/>
        <v/>
      </c>
      <c r="K2033" s="51" t="str">
        <f>IF(Inventaires!I2034="","",Inventaires!I2034)</f>
        <v/>
      </c>
      <c r="L2033" s="37" t="str">
        <f t="shared" si="191"/>
        <v/>
      </c>
    </row>
    <row r="2034" spans="1:12" x14ac:dyDescent="0.3">
      <c r="A2034" s="53" t="str">
        <f t="shared" ca="1" si="189"/>
        <v/>
      </c>
      <c r="B2034" s="54" t="str">
        <f t="shared" ca="1" si="190"/>
        <v/>
      </c>
      <c r="D2034" s="52" t="str">
        <f>IF(Inventaires!H2035="","",Inventaires!H2035)</f>
        <v/>
      </c>
      <c r="E2034" s="37" t="str">
        <f t="shared" si="186"/>
        <v/>
      </c>
      <c r="F2034" s="37" t="str">
        <f>IF(OR(Inventaires!H2035="",Rapport!A$2&lt;&gt;Inventaires!H2035),"",Inventaires!I2035)</f>
        <v/>
      </c>
      <c r="G2034" s="37" t="str">
        <f t="shared" si="187"/>
        <v/>
      </c>
      <c r="H2034" s="37" t="str">
        <f>IF(OR(F2034&lt;&gt;Rapport!$C$1,F2034=""),"",ROW())</f>
        <v/>
      </c>
      <c r="I2034" s="52" t="str">
        <f ca="1">IF(COUNTIF($I$3:I2033,F2034)&lt;1,F2034,"")</f>
        <v/>
      </c>
      <c r="J2034" s="37" t="str">
        <f t="shared" ca="1" si="188"/>
        <v/>
      </c>
      <c r="K2034" s="51" t="str">
        <f>IF(Inventaires!I2035="","",Inventaires!I2035)</f>
        <v/>
      </c>
      <c r="L2034" s="37" t="str">
        <f t="shared" si="191"/>
        <v/>
      </c>
    </row>
    <row r="2035" spans="1:12" x14ac:dyDescent="0.3">
      <c r="A2035" s="53" t="str">
        <f t="shared" ca="1" si="189"/>
        <v/>
      </c>
      <c r="B2035" s="54" t="str">
        <f t="shared" ca="1" si="190"/>
        <v/>
      </c>
      <c r="D2035" s="52" t="str">
        <f>IF(Inventaires!H2036="","",Inventaires!H2036)</f>
        <v/>
      </c>
      <c r="E2035" s="37" t="str">
        <f t="shared" si="186"/>
        <v/>
      </c>
      <c r="F2035" s="37" t="str">
        <f>IF(OR(Inventaires!H2036="",Rapport!A$2&lt;&gt;Inventaires!H2036),"",Inventaires!I2036)</f>
        <v/>
      </c>
      <c r="G2035" s="37" t="str">
        <f t="shared" si="187"/>
        <v/>
      </c>
      <c r="H2035" s="37" t="str">
        <f>IF(OR(F2035&lt;&gt;Rapport!$C$1,F2035=""),"",ROW())</f>
        <v/>
      </c>
      <c r="I2035" s="52" t="str">
        <f ca="1">IF(COUNTIF($I$3:I2034,F2035)&lt;1,F2035,"")</f>
        <v/>
      </c>
      <c r="J2035" s="37" t="str">
        <f t="shared" ca="1" si="188"/>
        <v/>
      </c>
      <c r="K2035" s="51" t="str">
        <f>IF(Inventaires!I2036="","",Inventaires!I2036)</f>
        <v/>
      </c>
      <c r="L2035" s="37" t="str">
        <f t="shared" si="191"/>
        <v/>
      </c>
    </row>
    <row r="2036" spans="1:12" x14ac:dyDescent="0.3">
      <c r="A2036" s="53" t="str">
        <f t="shared" ca="1" si="189"/>
        <v/>
      </c>
      <c r="B2036" s="54" t="str">
        <f t="shared" ca="1" si="190"/>
        <v/>
      </c>
      <c r="D2036" s="52" t="str">
        <f>IF(Inventaires!H2037="","",Inventaires!H2037)</f>
        <v/>
      </c>
      <c r="E2036" s="37" t="str">
        <f t="shared" si="186"/>
        <v/>
      </c>
      <c r="F2036" s="37" t="str">
        <f>IF(OR(Inventaires!H2037="",Rapport!A$2&lt;&gt;Inventaires!H2037),"",Inventaires!I2037)</f>
        <v/>
      </c>
      <c r="G2036" s="37" t="str">
        <f t="shared" si="187"/>
        <v/>
      </c>
      <c r="H2036" s="37" t="str">
        <f>IF(OR(F2036&lt;&gt;Rapport!$C$1,F2036=""),"",ROW())</f>
        <v/>
      </c>
      <c r="I2036" s="52" t="str">
        <f ca="1">IF(COUNTIF($I$3:I2035,F2036)&lt;1,F2036,"")</f>
        <v/>
      </c>
      <c r="J2036" s="37" t="str">
        <f t="shared" ca="1" si="188"/>
        <v/>
      </c>
      <c r="K2036" s="51" t="str">
        <f>IF(Inventaires!I2037="","",Inventaires!I2037)</f>
        <v/>
      </c>
      <c r="L2036" s="37" t="str">
        <f t="shared" si="191"/>
        <v/>
      </c>
    </row>
    <row r="2037" spans="1:12" x14ac:dyDescent="0.3">
      <c r="A2037" s="53" t="str">
        <f t="shared" ca="1" si="189"/>
        <v/>
      </c>
      <c r="B2037" s="54" t="str">
        <f t="shared" ca="1" si="190"/>
        <v/>
      </c>
      <c r="D2037" s="52" t="str">
        <f>IF(Inventaires!H2038="","",Inventaires!H2038)</f>
        <v/>
      </c>
      <c r="E2037" s="37" t="str">
        <f t="shared" si="186"/>
        <v/>
      </c>
      <c r="F2037" s="37" t="str">
        <f>IF(OR(Inventaires!H2038="",Rapport!A$2&lt;&gt;Inventaires!H2038),"",Inventaires!I2038)</f>
        <v/>
      </c>
      <c r="G2037" s="37" t="str">
        <f t="shared" si="187"/>
        <v/>
      </c>
      <c r="H2037" s="37" t="str">
        <f>IF(OR(F2037&lt;&gt;Rapport!$C$1,F2037=""),"",ROW())</f>
        <v/>
      </c>
      <c r="I2037" s="52" t="str">
        <f ca="1">IF(COUNTIF($I$3:I2036,F2037)&lt;1,F2037,"")</f>
        <v/>
      </c>
      <c r="J2037" s="37" t="str">
        <f t="shared" ca="1" si="188"/>
        <v/>
      </c>
      <c r="K2037" s="51" t="str">
        <f>IF(Inventaires!I2038="","",Inventaires!I2038)</f>
        <v/>
      </c>
      <c r="L2037" s="37" t="str">
        <f t="shared" si="191"/>
        <v/>
      </c>
    </row>
    <row r="2038" spans="1:12" x14ac:dyDescent="0.3">
      <c r="A2038" s="53" t="str">
        <f t="shared" ca="1" si="189"/>
        <v/>
      </c>
      <c r="B2038" s="54" t="str">
        <f t="shared" ca="1" si="190"/>
        <v/>
      </c>
      <c r="D2038" s="52" t="str">
        <f>IF(Inventaires!H2039="","",Inventaires!H2039)</f>
        <v/>
      </c>
      <c r="E2038" s="37" t="str">
        <f t="shared" si="186"/>
        <v/>
      </c>
      <c r="F2038" s="37" t="str">
        <f>IF(OR(Inventaires!H2039="",Rapport!A$2&lt;&gt;Inventaires!H2039),"",Inventaires!I2039)</f>
        <v/>
      </c>
      <c r="G2038" s="37" t="str">
        <f t="shared" si="187"/>
        <v/>
      </c>
      <c r="H2038" s="37" t="str">
        <f>IF(OR(F2038&lt;&gt;Rapport!$C$1,F2038=""),"",ROW())</f>
        <v/>
      </c>
      <c r="I2038" s="52" t="str">
        <f ca="1">IF(COUNTIF($I$3:I2037,F2038)&lt;1,F2038,"")</f>
        <v/>
      </c>
      <c r="J2038" s="37" t="str">
        <f t="shared" ca="1" si="188"/>
        <v/>
      </c>
      <c r="K2038" s="51" t="str">
        <f>IF(Inventaires!I2039="","",Inventaires!I2039)</f>
        <v/>
      </c>
      <c r="L2038" s="37" t="str">
        <f t="shared" si="191"/>
        <v/>
      </c>
    </row>
    <row r="2039" spans="1:12" x14ac:dyDescent="0.3">
      <c r="A2039" s="53" t="str">
        <f t="shared" ca="1" si="189"/>
        <v/>
      </c>
      <c r="B2039" s="54" t="str">
        <f t="shared" ca="1" si="190"/>
        <v/>
      </c>
      <c r="D2039" s="52" t="str">
        <f>IF(Inventaires!H2040="","",Inventaires!H2040)</f>
        <v/>
      </c>
      <c r="E2039" s="37" t="str">
        <f t="shared" si="186"/>
        <v/>
      </c>
      <c r="F2039" s="37" t="str">
        <f>IF(OR(Inventaires!H2040="",Rapport!A$2&lt;&gt;Inventaires!H2040),"",Inventaires!I2040)</f>
        <v/>
      </c>
      <c r="G2039" s="37" t="str">
        <f t="shared" si="187"/>
        <v/>
      </c>
      <c r="H2039" s="37" t="str">
        <f>IF(OR(F2039&lt;&gt;Rapport!$C$1,F2039=""),"",ROW())</f>
        <v/>
      </c>
      <c r="I2039" s="52" t="str">
        <f ca="1">IF(COUNTIF($I$3:I2038,F2039)&lt;1,F2039,"")</f>
        <v/>
      </c>
      <c r="J2039" s="37" t="str">
        <f t="shared" ca="1" si="188"/>
        <v/>
      </c>
      <c r="K2039" s="51" t="str">
        <f>IF(Inventaires!I2040="","",Inventaires!I2040)</f>
        <v/>
      </c>
      <c r="L2039" s="37" t="str">
        <f t="shared" si="191"/>
        <v/>
      </c>
    </row>
    <row r="2040" spans="1:12" x14ac:dyDescent="0.3">
      <c r="A2040" s="53" t="str">
        <f t="shared" ca="1" si="189"/>
        <v/>
      </c>
      <c r="B2040" s="54" t="str">
        <f t="shared" ca="1" si="190"/>
        <v/>
      </c>
      <c r="D2040" s="52" t="str">
        <f>IF(Inventaires!H2041="","",Inventaires!H2041)</f>
        <v/>
      </c>
      <c r="E2040" s="37" t="str">
        <f t="shared" si="186"/>
        <v/>
      </c>
      <c r="F2040" s="37" t="str">
        <f>IF(OR(Inventaires!H2041="",Rapport!A$2&lt;&gt;Inventaires!H2041),"",Inventaires!I2041)</f>
        <v/>
      </c>
      <c r="G2040" s="37" t="str">
        <f t="shared" si="187"/>
        <v/>
      </c>
      <c r="H2040" s="37" t="str">
        <f>IF(OR(F2040&lt;&gt;Rapport!$C$1,F2040=""),"",ROW())</f>
        <v/>
      </c>
      <c r="I2040" s="52" t="str">
        <f ca="1">IF(COUNTIF($I$3:I2039,F2040)&lt;1,F2040,"")</f>
        <v/>
      </c>
      <c r="J2040" s="37" t="str">
        <f t="shared" ca="1" si="188"/>
        <v/>
      </c>
      <c r="K2040" s="51" t="str">
        <f>IF(Inventaires!I2041="","",Inventaires!I2041)</f>
        <v/>
      </c>
      <c r="L2040" s="37" t="str">
        <f t="shared" si="191"/>
        <v/>
      </c>
    </row>
    <row r="2041" spans="1:12" x14ac:dyDescent="0.3">
      <c r="A2041" s="53" t="str">
        <f t="shared" ca="1" si="189"/>
        <v/>
      </c>
      <c r="B2041" s="54" t="str">
        <f t="shared" ca="1" si="190"/>
        <v/>
      </c>
      <c r="D2041" s="52" t="str">
        <f>IF(Inventaires!H2042="","",Inventaires!H2042)</f>
        <v/>
      </c>
      <c r="E2041" s="37" t="str">
        <f t="shared" si="186"/>
        <v/>
      </c>
      <c r="F2041" s="37" t="str">
        <f>IF(OR(Inventaires!H2042="",Rapport!A$2&lt;&gt;Inventaires!H2042),"",Inventaires!I2042)</f>
        <v/>
      </c>
      <c r="G2041" s="37" t="str">
        <f t="shared" si="187"/>
        <v/>
      </c>
      <c r="H2041" s="37" t="str">
        <f>IF(OR(F2041&lt;&gt;Rapport!$C$1,F2041=""),"",ROW())</f>
        <v/>
      </c>
      <c r="I2041" s="52" t="str">
        <f ca="1">IF(COUNTIF($I$3:I2040,F2041)&lt;1,F2041,"")</f>
        <v/>
      </c>
      <c r="J2041" s="37" t="str">
        <f t="shared" ca="1" si="188"/>
        <v/>
      </c>
      <c r="K2041" s="51" t="str">
        <f>IF(Inventaires!I2042="","",Inventaires!I2042)</f>
        <v/>
      </c>
      <c r="L2041" s="37" t="str">
        <f t="shared" si="191"/>
        <v/>
      </c>
    </row>
    <row r="2042" spans="1:12" x14ac:dyDescent="0.3">
      <c r="A2042" s="53" t="str">
        <f t="shared" ca="1" si="189"/>
        <v/>
      </c>
      <c r="B2042" s="54" t="str">
        <f t="shared" ca="1" si="190"/>
        <v/>
      </c>
      <c r="D2042" s="52" t="str">
        <f>IF(Inventaires!H2043="","",Inventaires!H2043)</f>
        <v/>
      </c>
      <c r="E2042" s="37" t="str">
        <f t="shared" si="186"/>
        <v/>
      </c>
      <c r="F2042" s="37" t="str">
        <f>IF(OR(Inventaires!H2043="",Rapport!A$2&lt;&gt;Inventaires!H2043),"",Inventaires!I2043)</f>
        <v/>
      </c>
      <c r="G2042" s="37" t="str">
        <f t="shared" si="187"/>
        <v/>
      </c>
      <c r="H2042" s="37" t="str">
        <f>IF(OR(F2042&lt;&gt;Rapport!$C$1,F2042=""),"",ROW())</f>
        <v/>
      </c>
      <c r="I2042" s="52" t="str">
        <f ca="1">IF(COUNTIF($I$3:I2041,F2042)&lt;1,F2042,"")</f>
        <v/>
      </c>
      <c r="J2042" s="37" t="str">
        <f t="shared" ca="1" si="188"/>
        <v/>
      </c>
      <c r="K2042" s="51" t="str">
        <f>IF(Inventaires!I2043="","",Inventaires!I2043)</f>
        <v/>
      </c>
      <c r="L2042" s="37" t="str">
        <f t="shared" si="191"/>
        <v/>
      </c>
    </row>
    <row r="2043" spans="1:12" x14ac:dyDescent="0.3">
      <c r="A2043" s="53" t="str">
        <f t="shared" ca="1" si="189"/>
        <v/>
      </c>
      <c r="B2043" s="54" t="str">
        <f t="shared" ca="1" si="190"/>
        <v/>
      </c>
      <c r="D2043" s="52" t="str">
        <f>IF(Inventaires!H2044="","",Inventaires!H2044)</f>
        <v/>
      </c>
      <c r="E2043" s="37" t="str">
        <f t="shared" si="186"/>
        <v/>
      </c>
      <c r="F2043" s="37" t="str">
        <f>IF(OR(Inventaires!H2044="",Rapport!A$2&lt;&gt;Inventaires!H2044),"",Inventaires!I2044)</f>
        <v/>
      </c>
      <c r="G2043" s="37" t="str">
        <f t="shared" si="187"/>
        <v/>
      </c>
      <c r="H2043" s="37" t="str">
        <f>IF(OR(F2043&lt;&gt;Rapport!$C$1,F2043=""),"",ROW())</f>
        <v/>
      </c>
      <c r="I2043" s="52" t="str">
        <f ca="1">IF(COUNTIF($I$3:I2042,F2043)&lt;1,F2043,"")</f>
        <v/>
      </c>
      <c r="J2043" s="37" t="str">
        <f t="shared" ca="1" si="188"/>
        <v/>
      </c>
      <c r="K2043" s="51" t="str">
        <f>IF(Inventaires!I2044="","",Inventaires!I2044)</f>
        <v/>
      </c>
      <c r="L2043" s="37" t="str">
        <f t="shared" si="191"/>
        <v/>
      </c>
    </row>
    <row r="2044" spans="1:12" x14ac:dyDescent="0.3">
      <c r="A2044" s="53" t="str">
        <f t="shared" ca="1" si="189"/>
        <v/>
      </c>
      <c r="B2044" s="54" t="str">
        <f t="shared" ca="1" si="190"/>
        <v/>
      </c>
      <c r="D2044" s="52" t="str">
        <f>IF(Inventaires!H2045="","",Inventaires!H2045)</f>
        <v/>
      </c>
      <c r="E2044" s="37" t="str">
        <f t="shared" si="186"/>
        <v/>
      </c>
      <c r="F2044" s="37" t="str">
        <f>IF(OR(Inventaires!H2045="",Rapport!A$2&lt;&gt;Inventaires!H2045),"",Inventaires!I2045)</f>
        <v/>
      </c>
      <c r="G2044" s="37" t="str">
        <f t="shared" si="187"/>
        <v/>
      </c>
      <c r="H2044" s="37" t="str">
        <f>IF(OR(F2044&lt;&gt;Rapport!$C$1,F2044=""),"",ROW())</f>
        <v/>
      </c>
      <c r="I2044" s="52" t="str">
        <f ca="1">IF(COUNTIF($I$3:I2043,F2044)&lt;1,F2044,"")</f>
        <v/>
      </c>
      <c r="J2044" s="37" t="str">
        <f t="shared" ca="1" si="188"/>
        <v/>
      </c>
      <c r="K2044" s="51" t="str">
        <f>IF(Inventaires!I2045="","",Inventaires!I2045)</f>
        <v/>
      </c>
      <c r="L2044" s="37" t="str">
        <f t="shared" si="191"/>
        <v/>
      </c>
    </row>
    <row r="2045" spans="1:12" x14ac:dyDescent="0.3">
      <c r="A2045" s="53" t="str">
        <f t="shared" ca="1" si="189"/>
        <v/>
      </c>
      <c r="B2045" s="54" t="str">
        <f t="shared" ca="1" si="190"/>
        <v/>
      </c>
      <c r="D2045" s="52" t="str">
        <f>IF(Inventaires!H2046="","",Inventaires!H2046)</f>
        <v/>
      </c>
      <c r="E2045" s="37" t="str">
        <f t="shared" si="186"/>
        <v/>
      </c>
      <c r="F2045" s="37" t="str">
        <f>IF(OR(Inventaires!H2046="",Rapport!A$2&lt;&gt;Inventaires!H2046),"",Inventaires!I2046)</f>
        <v/>
      </c>
      <c r="G2045" s="37" t="str">
        <f t="shared" si="187"/>
        <v/>
      </c>
      <c r="H2045" s="37" t="str">
        <f>IF(OR(F2045&lt;&gt;Rapport!$C$1,F2045=""),"",ROW())</f>
        <v/>
      </c>
      <c r="I2045" s="52" t="str">
        <f ca="1">IF(COUNTIF($I$3:I2044,F2045)&lt;1,F2045,"")</f>
        <v/>
      </c>
      <c r="J2045" s="37" t="str">
        <f t="shared" ca="1" si="188"/>
        <v/>
      </c>
      <c r="K2045" s="51" t="str">
        <f>IF(Inventaires!I2046="","",Inventaires!I2046)</f>
        <v/>
      </c>
      <c r="L2045" s="37" t="str">
        <f t="shared" si="191"/>
        <v/>
      </c>
    </row>
    <row r="2046" spans="1:12" x14ac:dyDescent="0.3">
      <c r="A2046" s="53" t="str">
        <f t="shared" ca="1" si="189"/>
        <v/>
      </c>
      <c r="B2046" s="54" t="str">
        <f t="shared" ca="1" si="190"/>
        <v/>
      </c>
      <c r="D2046" s="52" t="str">
        <f>IF(Inventaires!H2047="","",Inventaires!H2047)</f>
        <v/>
      </c>
      <c r="E2046" s="37" t="str">
        <f t="shared" si="186"/>
        <v/>
      </c>
      <c r="F2046" s="37" t="str">
        <f>IF(OR(Inventaires!H2047="",Rapport!A$2&lt;&gt;Inventaires!H2047),"",Inventaires!I2047)</f>
        <v/>
      </c>
      <c r="G2046" s="37" t="str">
        <f t="shared" si="187"/>
        <v/>
      </c>
      <c r="H2046" s="37" t="str">
        <f>IF(OR(F2046&lt;&gt;Rapport!$C$1,F2046=""),"",ROW())</f>
        <v/>
      </c>
      <c r="I2046" s="52" t="str">
        <f ca="1">IF(COUNTIF($I$3:I2045,F2046)&lt;1,F2046,"")</f>
        <v/>
      </c>
      <c r="J2046" s="37" t="str">
        <f t="shared" ca="1" si="188"/>
        <v/>
      </c>
      <c r="K2046" s="51" t="str">
        <f>IF(Inventaires!I2047="","",Inventaires!I2047)</f>
        <v/>
      </c>
      <c r="L2046" s="37" t="str">
        <f t="shared" si="191"/>
        <v/>
      </c>
    </row>
    <row r="2047" spans="1:12" x14ac:dyDescent="0.3">
      <c r="A2047" s="53" t="str">
        <f t="shared" ca="1" si="189"/>
        <v/>
      </c>
      <c r="B2047" s="54" t="str">
        <f t="shared" ca="1" si="190"/>
        <v/>
      </c>
      <c r="D2047" s="52" t="str">
        <f>IF(Inventaires!H2048="","",Inventaires!H2048)</f>
        <v/>
      </c>
      <c r="E2047" s="37" t="str">
        <f t="shared" si="186"/>
        <v/>
      </c>
      <c r="F2047" s="37" t="str">
        <f>IF(OR(Inventaires!H2048="",Rapport!A$2&lt;&gt;Inventaires!H2048),"",Inventaires!I2048)</f>
        <v/>
      </c>
      <c r="G2047" s="37" t="str">
        <f t="shared" si="187"/>
        <v/>
      </c>
      <c r="H2047" s="37" t="str">
        <f>IF(OR(F2047&lt;&gt;Rapport!$C$1,F2047=""),"",ROW())</f>
        <v/>
      </c>
      <c r="I2047" s="52" t="str">
        <f ca="1">IF(COUNTIF($I$3:I2046,F2047)&lt;1,F2047,"")</f>
        <v/>
      </c>
      <c r="J2047" s="37" t="str">
        <f t="shared" ca="1" si="188"/>
        <v/>
      </c>
      <c r="K2047" s="51" t="str">
        <f>IF(Inventaires!I2048="","",Inventaires!I2048)</f>
        <v/>
      </c>
      <c r="L2047" s="37" t="str">
        <f t="shared" si="191"/>
        <v/>
      </c>
    </row>
    <row r="2048" spans="1:12" x14ac:dyDescent="0.3">
      <c r="A2048" s="53" t="str">
        <f t="shared" ca="1" si="189"/>
        <v/>
      </c>
      <c r="B2048" s="54" t="str">
        <f t="shared" ca="1" si="190"/>
        <v/>
      </c>
      <c r="D2048" s="52" t="str">
        <f>IF(Inventaires!H2049="","",Inventaires!H2049)</f>
        <v/>
      </c>
      <c r="E2048" s="37" t="str">
        <f t="shared" si="186"/>
        <v/>
      </c>
      <c r="F2048" s="37" t="str">
        <f>IF(OR(Inventaires!H2049="",Rapport!A$2&lt;&gt;Inventaires!H2049),"",Inventaires!I2049)</f>
        <v/>
      </c>
      <c r="G2048" s="37" t="str">
        <f t="shared" si="187"/>
        <v/>
      </c>
      <c r="H2048" s="37" t="str">
        <f>IF(OR(F2048&lt;&gt;Rapport!$C$1,F2048=""),"",ROW())</f>
        <v/>
      </c>
      <c r="I2048" s="52" t="str">
        <f ca="1">IF(COUNTIF($I$3:I2047,F2048)&lt;1,F2048,"")</f>
        <v/>
      </c>
      <c r="J2048" s="37" t="str">
        <f t="shared" ca="1" si="188"/>
        <v/>
      </c>
      <c r="K2048" s="51" t="str">
        <f>IF(Inventaires!I2049="","",Inventaires!I2049)</f>
        <v/>
      </c>
      <c r="L2048" s="37" t="str">
        <f t="shared" si="191"/>
        <v/>
      </c>
    </row>
    <row r="2049" spans="1:12" x14ac:dyDescent="0.3">
      <c r="A2049" s="53" t="str">
        <f t="shared" ca="1" si="189"/>
        <v/>
      </c>
      <c r="B2049" s="54" t="str">
        <f t="shared" ca="1" si="190"/>
        <v/>
      </c>
      <c r="D2049" s="52" t="str">
        <f>IF(Inventaires!H2050="","",Inventaires!H2050)</f>
        <v/>
      </c>
      <c r="E2049" s="37" t="str">
        <f t="shared" si="186"/>
        <v/>
      </c>
      <c r="F2049" s="37" t="str">
        <f>IF(OR(Inventaires!H2050="",Rapport!A$2&lt;&gt;Inventaires!H2050),"",Inventaires!I2050)</f>
        <v/>
      </c>
      <c r="G2049" s="37" t="str">
        <f t="shared" si="187"/>
        <v/>
      </c>
      <c r="H2049" s="37" t="str">
        <f>IF(OR(F2049&lt;&gt;Rapport!$C$1,F2049=""),"",ROW())</f>
        <v/>
      </c>
      <c r="I2049" s="52" t="str">
        <f ca="1">IF(COUNTIF($I$3:I2048,F2049)&lt;1,F2049,"")</f>
        <v/>
      </c>
      <c r="J2049" s="37" t="str">
        <f t="shared" ca="1" si="188"/>
        <v/>
      </c>
      <c r="K2049" s="51" t="str">
        <f>IF(Inventaires!I2050="","",Inventaires!I2050)</f>
        <v/>
      </c>
      <c r="L2049" s="37" t="str">
        <f t="shared" si="191"/>
        <v/>
      </c>
    </row>
    <row r="2050" spans="1:12" x14ac:dyDescent="0.3">
      <c r="A2050" s="53" t="str">
        <f t="shared" ca="1" si="189"/>
        <v/>
      </c>
      <c r="B2050" s="54" t="str">
        <f t="shared" ca="1" si="190"/>
        <v/>
      </c>
      <c r="D2050" s="52" t="str">
        <f>IF(Inventaires!H2051="","",Inventaires!H2051)</f>
        <v/>
      </c>
      <c r="E2050" s="37" t="str">
        <f t="shared" ref="E2050:E2113" si="192">IF(OR(D2050="",D2050=D2051),"",ROW())</f>
        <v/>
      </c>
      <c r="F2050" s="37" t="str">
        <f>IF(OR(Inventaires!H2051="",Rapport!A$2&lt;&gt;Inventaires!H2051),"",Inventaires!I2051)</f>
        <v/>
      </c>
      <c r="G2050" s="37" t="str">
        <f t="shared" ref="G2050:G2113" si="193">IF(F2050="","",ROW())</f>
        <v/>
      </c>
      <c r="H2050" s="37" t="str">
        <f>IF(OR(F2050&lt;&gt;Rapport!$C$1,F2050=""),"",ROW())</f>
        <v/>
      </c>
      <c r="I2050" s="52" t="str">
        <f ca="1">IF(COUNTIF($I$3:I2049,F2050)&lt;1,F2050,"")</f>
        <v/>
      </c>
      <c r="J2050" s="37" t="str">
        <f t="shared" ref="J2050:J2113" ca="1" si="194">IF(OR(I2050=0,I2050&lt;&gt;""),ROW(),"")</f>
        <v/>
      </c>
      <c r="K2050" s="51" t="str">
        <f>IF(Inventaires!I2051="","",Inventaires!I2051)</f>
        <v/>
      </c>
      <c r="L2050" s="37" t="str">
        <f t="shared" si="191"/>
        <v/>
      </c>
    </row>
    <row r="2051" spans="1:12" x14ac:dyDescent="0.3">
      <c r="A2051" s="53" t="str">
        <f t="shared" ref="A2051:A2114" ca="1" si="195">IF(ISERROR(SMALL(E$2:E$2500,ROW()-1)),"",INDIRECT("D"&amp;SMALL(E$2:E$2500,ROW()-1)))</f>
        <v/>
      </c>
      <c r="B2051" s="54" t="str">
        <f t="shared" ref="B2051:B2114" ca="1" si="196">IF(ISERROR(SMALL(L$1:L$2500,ROW()-1)),"",INDIRECT("K"&amp;SMALL(L$1:L$2500,ROW()-1)))</f>
        <v/>
      </c>
      <c r="D2051" s="52" t="str">
        <f>IF(Inventaires!H2052="","",Inventaires!H2052)</f>
        <v/>
      </c>
      <c r="E2051" s="37" t="str">
        <f t="shared" si="192"/>
        <v/>
      </c>
      <c r="F2051" s="37" t="str">
        <f>IF(OR(Inventaires!H2052="",Rapport!A$2&lt;&gt;Inventaires!H2052),"",Inventaires!I2052)</f>
        <v/>
      </c>
      <c r="G2051" s="37" t="str">
        <f t="shared" si="193"/>
        <v/>
      </c>
      <c r="H2051" s="37" t="str">
        <f>IF(OR(F2051&lt;&gt;Rapport!$C$1,F2051=""),"",ROW())</f>
        <v/>
      </c>
      <c r="I2051" s="52" t="str">
        <f ca="1">IF(COUNTIF($I$3:I2050,F2051)&lt;1,F2051,"")</f>
        <v/>
      </c>
      <c r="J2051" s="37" t="str">
        <f t="shared" ca="1" si="194"/>
        <v/>
      </c>
      <c r="K2051" s="51" t="str">
        <f>IF(Inventaires!I2052="","",Inventaires!I2052)</f>
        <v/>
      </c>
      <c r="L2051" s="37" t="str">
        <f t="shared" ref="L2051:L2114" si="197">IF(OR(K2051="",K2051=K2052),"",ROW())</f>
        <v/>
      </c>
    </row>
    <row r="2052" spans="1:12" x14ac:dyDescent="0.3">
      <c r="A2052" s="53" t="str">
        <f t="shared" ca="1" si="195"/>
        <v/>
      </c>
      <c r="B2052" s="54" t="str">
        <f t="shared" ca="1" si="196"/>
        <v/>
      </c>
      <c r="D2052" s="52" t="str">
        <f>IF(Inventaires!H2053="","",Inventaires!H2053)</f>
        <v/>
      </c>
      <c r="E2052" s="37" t="str">
        <f t="shared" si="192"/>
        <v/>
      </c>
      <c r="F2052" s="37" t="str">
        <f>IF(OR(Inventaires!H2053="",Rapport!A$2&lt;&gt;Inventaires!H2053),"",Inventaires!I2053)</f>
        <v/>
      </c>
      <c r="G2052" s="37" t="str">
        <f t="shared" si="193"/>
        <v/>
      </c>
      <c r="H2052" s="37" t="str">
        <f>IF(OR(F2052&lt;&gt;Rapport!$C$1,F2052=""),"",ROW())</f>
        <v/>
      </c>
      <c r="I2052" s="52" t="str">
        <f ca="1">IF(COUNTIF($I$3:I2051,F2052)&lt;1,F2052,"")</f>
        <v/>
      </c>
      <c r="J2052" s="37" t="str">
        <f t="shared" ca="1" si="194"/>
        <v/>
      </c>
      <c r="K2052" s="51" t="str">
        <f>IF(Inventaires!I2053="","",Inventaires!I2053)</f>
        <v/>
      </c>
      <c r="L2052" s="37" t="str">
        <f t="shared" si="197"/>
        <v/>
      </c>
    </row>
    <row r="2053" spans="1:12" x14ac:dyDescent="0.3">
      <c r="A2053" s="53" t="str">
        <f t="shared" ca="1" si="195"/>
        <v/>
      </c>
      <c r="B2053" s="54" t="str">
        <f t="shared" ca="1" si="196"/>
        <v/>
      </c>
      <c r="D2053" s="52" t="str">
        <f>IF(Inventaires!H2054="","",Inventaires!H2054)</f>
        <v/>
      </c>
      <c r="E2053" s="37" t="str">
        <f t="shared" si="192"/>
        <v/>
      </c>
      <c r="F2053" s="37" t="str">
        <f>IF(OR(Inventaires!H2054="",Rapport!A$2&lt;&gt;Inventaires!H2054),"",Inventaires!I2054)</f>
        <v/>
      </c>
      <c r="G2053" s="37" t="str">
        <f t="shared" si="193"/>
        <v/>
      </c>
      <c r="H2053" s="37" t="str">
        <f>IF(OR(F2053&lt;&gt;Rapport!$C$1,F2053=""),"",ROW())</f>
        <v/>
      </c>
      <c r="I2053" s="52" t="str">
        <f ca="1">IF(COUNTIF($I$3:I2052,F2053)&lt;1,F2053,"")</f>
        <v/>
      </c>
      <c r="J2053" s="37" t="str">
        <f t="shared" ca="1" si="194"/>
        <v/>
      </c>
      <c r="K2053" s="51" t="str">
        <f>IF(Inventaires!I2054="","",Inventaires!I2054)</f>
        <v/>
      </c>
      <c r="L2053" s="37" t="str">
        <f t="shared" si="197"/>
        <v/>
      </c>
    </row>
    <row r="2054" spans="1:12" x14ac:dyDescent="0.3">
      <c r="A2054" s="53" t="str">
        <f t="shared" ca="1" si="195"/>
        <v/>
      </c>
      <c r="B2054" s="54" t="str">
        <f t="shared" ca="1" si="196"/>
        <v/>
      </c>
      <c r="D2054" s="52" t="str">
        <f>IF(Inventaires!H2055="","",Inventaires!H2055)</f>
        <v/>
      </c>
      <c r="E2054" s="37" t="str">
        <f t="shared" si="192"/>
        <v/>
      </c>
      <c r="F2054" s="37" t="str">
        <f>IF(OR(Inventaires!H2055="",Rapport!A$2&lt;&gt;Inventaires!H2055),"",Inventaires!I2055)</f>
        <v/>
      </c>
      <c r="G2054" s="37" t="str">
        <f t="shared" si="193"/>
        <v/>
      </c>
      <c r="H2054" s="37" t="str">
        <f>IF(OR(F2054&lt;&gt;Rapport!$C$1,F2054=""),"",ROW())</f>
        <v/>
      </c>
      <c r="I2054" s="52" t="str">
        <f ca="1">IF(COUNTIF($I$3:I2053,F2054)&lt;1,F2054,"")</f>
        <v/>
      </c>
      <c r="J2054" s="37" t="str">
        <f t="shared" ca="1" si="194"/>
        <v/>
      </c>
      <c r="K2054" s="51" t="str">
        <f>IF(Inventaires!I2055="","",Inventaires!I2055)</f>
        <v/>
      </c>
      <c r="L2054" s="37" t="str">
        <f t="shared" si="197"/>
        <v/>
      </c>
    </row>
    <row r="2055" spans="1:12" x14ac:dyDescent="0.3">
      <c r="A2055" s="53" t="str">
        <f t="shared" ca="1" si="195"/>
        <v/>
      </c>
      <c r="B2055" s="54" t="str">
        <f t="shared" ca="1" si="196"/>
        <v/>
      </c>
      <c r="D2055" s="52" t="str">
        <f>IF(Inventaires!H2056="","",Inventaires!H2056)</f>
        <v/>
      </c>
      <c r="E2055" s="37" t="str">
        <f t="shared" si="192"/>
        <v/>
      </c>
      <c r="F2055" s="37" t="str">
        <f>IF(OR(Inventaires!H2056="",Rapport!A$2&lt;&gt;Inventaires!H2056),"",Inventaires!I2056)</f>
        <v/>
      </c>
      <c r="G2055" s="37" t="str">
        <f t="shared" si="193"/>
        <v/>
      </c>
      <c r="H2055" s="37" t="str">
        <f>IF(OR(F2055&lt;&gt;Rapport!$C$1,F2055=""),"",ROW())</f>
        <v/>
      </c>
      <c r="I2055" s="52" t="str">
        <f ca="1">IF(COUNTIF($I$3:I2054,F2055)&lt;1,F2055,"")</f>
        <v/>
      </c>
      <c r="J2055" s="37" t="str">
        <f t="shared" ca="1" si="194"/>
        <v/>
      </c>
      <c r="K2055" s="51" t="str">
        <f>IF(Inventaires!I2056="","",Inventaires!I2056)</f>
        <v/>
      </c>
      <c r="L2055" s="37" t="str">
        <f t="shared" si="197"/>
        <v/>
      </c>
    </row>
    <row r="2056" spans="1:12" x14ac:dyDescent="0.3">
      <c r="A2056" s="53" t="str">
        <f t="shared" ca="1" si="195"/>
        <v/>
      </c>
      <c r="B2056" s="54" t="str">
        <f t="shared" ca="1" si="196"/>
        <v/>
      </c>
      <c r="D2056" s="52" t="str">
        <f>IF(Inventaires!H2057="","",Inventaires!H2057)</f>
        <v/>
      </c>
      <c r="E2056" s="37" t="str">
        <f t="shared" si="192"/>
        <v/>
      </c>
      <c r="F2056" s="37" t="str">
        <f>IF(OR(Inventaires!H2057="",Rapport!A$2&lt;&gt;Inventaires!H2057),"",Inventaires!I2057)</f>
        <v/>
      </c>
      <c r="G2056" s="37" t="str">
        <f t="shared" si="193"/>
        <v/>
      </c>
      <c r="H2056" s="37" t="str">
        <f>IF(OR(F2056&lt;&gt;Rapport!$C$1,F2056=""),"",ROW())</f>
        <v/>
      </c>
      <c r="I2056" s="52" t="str">
        <f ca="1">IF(COUNTIF($I$3:I2055,F2056)&lt;1,F2056,"")</f>
        <v/>
      </c>
      <c r="J2056" s="37" t="str">
        <f t="shared" ca="1" si="194"/>
        <v/>
      </c>
      <c r="K2056" s="51" t="str">
        <f>IF(Inventaires!I2057="","",Inventaires!I2057)</f>
        <v/>
      </c>
      <c r="L2056" s="37" t="str">
        <f t="shared" si="197"/>
        <v/>
      </c>
    </row>
    <row r="2057" spans="1:12" x14ac:dyDescent="0.3">
      <c r="A2057" s="53" t="str">
        <f t="shared" ca="1" si="195"/>
        <v/>
      </c>
      <c r="B2057" s="54" t="str">
        <f t="shared" ca="1" si="196"/>
        <v/>
      </c>
      <c r="D2057" s="52" t="str">
        <f>IF(Inventaires!H2058="","",Inventaires!H2058)</f>
        <v/>
      </c>
      <c r="E2057" s="37" t="str">
        <f t="shared" si="192"/>
        <v/>
      </c>
      <c r="F2057" s="37" t="str">
        <f>IF(OR(Inventaires!H2058="",Rapport!A$2&lt;&gt;Inventaires!H2058),"",Inventaires!I2058)</f>
        <v/>
      </c>
      <c r="G2057" s="37" t="str">
        <f t="shared" si="193"/>
        <v/>
      </c>
      <c r="H2057" s="37" t="str">
        <f>IF(OR(F2057&lt;&gt;Rapport!$C$1,F2057=""),"",ROW())</f>
        <v/>
      </c>
      <c r="I2057" s="52" t="str">
        <f ca="1">IF(COUNTIF($I$3:I2056,F2057)&lt;1,F2057,"")</f>
        <v/>
      </c>
      <c r="J2057" s="37" t="str">
        <f t="shared" ca="1" si="194"/>
        <v/>
      </c>
      <c r="K2057" s="51" t="str">
        <f>IF(Inventaires!I2058="","",Inventaires!I2058)</f>
        <v/>
      </c>
      <c r="L2057" s="37" t="str">
        <f t="shared" si="197"/>
        <v/>
      </c>
    </row>
    <row r="2058" spans="1:12" x14ac:dyDescent="0.3">
      <c r="A2058" s="53" t="str">
        <f t="shared" ca="1" si="195"/>
        <v/>
      </c>
      <c r="B2058" s="54" t="str">
        <f t="shared" ca="1" si="196"/>
        <v/>
      </c>
      <c r="D2058" s="52" t="str">
        <f>IF(Inventaires!H2059="","",Inventaires!H2059)</f>
        <v/>
      </c>
      <c r="E2058" s="37" t="str">
        <f t="shared" si="192"/>
        <v/>
      </c>
      <c r="F2058" s="37" t="str">
        <f>IF(OR(Inventaires!H2059="",Rapport!A$2&lt;&gt;Inventaires!H2059),"",Inventaires!I2059)</f>
        <v/>
      </c>
      <c r="G2058" s="37" t="str">
        <f t="shared" si="193"/>
        <v/>
      </c>
      <c r="H2058" s="37" t="str">
        <f>IF(OR(F2058&lt;&gt;Rapport!$C$1,F2058=""),"",ROW())</f>
        <v/>
      </c>
      <c r="I2058" s="52" t="str">
        <f ca="1">IF(COUNTIF($I$3:I2057,F2058)&lt;1,F2058,"")</f>
        <v/>
      </c>
      <c r="J2058" s="37" t="str">
        <f t="shared" ca="1" si="194"/>
        <v/>
      </c>
      <c r="K2058" s="51" t="str">
        <f>IF(Inventaires!I2059="","",Inventaires!I2059)</f>
        <v/>
      </c>
      <c r="L2058" s="37" t="str">
        <f t="shared" si="197"/>
        <v/>
      </c>
    </row>
    <row r="2059" spans="1:12" x14ac:dyDescent="0.3">
      <c r="A2059" s="53" t="str">
        <f t="shared" ca="1" si="195"/>
        <v/>
      </c>
      <c r="B2059" s="54" t="str">
        <f t="shared" ca="1" si="196"/>
        <v/>
      </c>
      <c r="D2059" s="52" t="str">
        <f>IF(Inventaires!H2060="","",Inventaires!H2060)</f>
        <v/>
      </c>
      <c r="E2059" s="37" t="str">
        <f t="shared" si="192"/>
        <v/>
      </c>
      <c r="F2059" s="37" t="str">
        <f>IF(OR(Inventaires!H2060="",Rapport!A$2&lt;&gt;Inventaires!H2060),"",Inventaires!I2060)</f>
        <v/>
      </c>
      <c r="G2059" s="37" t="str">
        <f t="shared" si="193"/>
        <v/>
      </c>
      <c r="H2059" s="37" t="str">
        <f>IF(OR(F2059&lt;&gt;Rapport!$C$1,F2059=""),"",ROW())</f>
        <v/>
      </c>
      <c r="I2059" s="52" t="str">
        <f ca="1">IF(COUNTIF($I$3:I2058,F2059)&lt;1,F2059,"")</f>
        <v/>
      </c>
      <c r="J2059" s="37" t="str">
        <f t="shared" ca="1" si="194"/>
        <v/>
      </c>
      <c r="K2059" s="51" t="str">
        <f>IF(Inventaires!I2060="","",Inventaires!I2060)</f>
        <v/>
      </c>
      <c r="L2059" s="37" t="str">
        <f t="shared" si="197"/>
        <v/>
      </c>
    </row>
    <row r="2060" spans="1:12" x14ac:dyDescent="0.3">
      <c r="A2060" s="53" t="str">
        <f t="shared" ca="1" si="195"/>
        <v/>
      </c>
      <c r="B2060" s="54" t="str">
        <f t="shared" ca="1" si="196"/>
        <v/>
      </c>
      <c r="D2060" s="52" t="str">
        <f>IF(Inventaires!H2061="","",Inventaires!H2061)</f>
        <v/>
      </c>
      <c r="E2060" s="37" t="str">
        <f t="shared" si="192"/>
        <v/>
      </c>
      <c r="F2060" s="37" t="str">
        <f>IF(OR(Inventaires!H2061="",Rapport!A$2&lt;&gt;Inventaires!H2061),"",Inventaires!I2061)</f>
        <v/>
      </c>
      <c r="G2060" s="37" t="str">
        <f t="shared" si="193"/>
        <v/>
      </c>
      <c r="H2060" s="37" t="str">
        <f>IF(OR(F2060&lt;&gt;Rapport!$C$1,F2060=""),"",ROW())</f>
        <v/>
      </c>
      <c r="I2060" s="52" t="str">
        <f ca="1">IF(COUNTIF($I$3:I2059,F2060)&lt;1,F2060,"")</f>
        <v/>
      </c>
      <c r="J2060" s="37" t="str">
        <f t="shared" ca="1" si="194"/>
        <v/>
      </c>
      <c r="K2060" s="51" t="str">
        <f>IF(Inventaires!I2061="","",Inventaires!I2061)</f>
        <v/>
      </c>
      <c r="L2060" s="37" t="str">
        <f t="shared" si="197"/>
        <v/>
      </c>
    </row>
    <row r="2061" spans="1:12" x14ac:dyDescent="0.3">
      <c r="A2061" s="53" t="str">
        <f t="shared" ca="1" si="195"/>
        <v/>
      </c>
      <c r="B2061" s="54" t="str">
        <f t="shared" ca="1" si="196"/>
        <v/>
      </c>
      <c r="D2061" s="52" t="str">
        <f>IF(Inventaires!H2062="","",Inventaires!H2062)</f>
        <v/>
      </c>
      <c r="E2061" s="37" t="str">
        <f t="shared" si="192"/>
        <v/>
      </c>
      <c r="F2061" s="37" t="str">
        <f>IF(OR(Inventaires!H2062="",Rapport!A$2&lt;&gt;Inventaires!H2062),"",Inventaires!I2062)</f>
        <v/>
      </c>
      <c r="G2061" s="37" t="str">
        <f t="shared" si="193"/>
        <v/>
      </c>
      <c r="H2061" s="37" t="str">
        <f>IF(OR(F2061&lt;&gt;Rapport!$C$1,F2061=""),"",ROW())</f>
        <v/>
      </c>
      <c r="I2061" s="52" t="str">
        <f ca="1">IF(COUNTIF($I$3:I2060,F2061)&lt;1,F2061,"")</f>
        <v/>
      </c>
      <c r="J2061" s="37" t="str">
        <f t="shared" ca="1" si="194"/>
        <v/>
      </c>
      <c r="K2061" s="51" t="str">
        <f>IF(Inventaires!I2062="","",Inventaires!I2062)</f>
        <v/>
      </c>
      <c r="L2061" s="37" t="str">
        <f t="shared" si="197"/>
        <v/>
      </c>
    </row>
    <row r="2062" spans="1:12" x14ac:dyDescent="0.3">
      <c r="A2062" s="53" t="str">
        <f t="shared" ca="1" si="195"/>
        <v/>
      </c>
      <c r="B2062" s="54" t="str">
        <f t="shared" ca="1" si="196"/>
        <v/>
      </c>
      <c r="D2062" s="52" t="str">
        <f>IF(Inventaires!H2063="","",Inventaires!H2063)</f>
        <v/>
      </c>
      <c r="E2062" s="37" t="str">
        <f t="shared" si="192"/>
        <v/>
      </c>
      <c r="F2062" s="37" t="str">
        <f>IF(OR(Inventaires!H2063="",Rapport!A$2&lt;&gt;Inventaires!H2063),"",Inventaires!I2063)</f>
        <v/>
      </c>
      <c r="G2062" s="37" t="str">
        <f t="shared" si="193"/>
        <v/>
      </c>
      <c r="H2062" s="37" t="str">
        <f>IF(OR(F2062&lt;&gt;Rapport!$C$1,F2062=""),"",ROW())</f>
        <v/>
      </c>
      <c r="I2062" s="52" t="str">
        <f ca="1">IF(COUNTIF($I$3:I2061,F2062)&lt;1,F2062,"")</f>
        <v/>
      </c>
      <c r="J2062" s="37" t="str">
        <f t="shared" ca="1" si="194"/>
        <v/>
      </c>
      <c r="K2062" s="51" t="str">
        <f>IF(Inventaires!I2063="","",Inventaires!I2063)</f>
        <v/>
      </c>
      <c r="L2062" s="37" t="str">
        <f t="shared" si="197"/>
        <v/>
      </c>
    </row>
    <row r="2063" spans="1:12" x14ac:dyDescent="0.3">
      <c r="A2063" s="53" t="str">
        <f t="shared" ca="1" si="195"/>
        <v/>
      </c>
      <c r="B2063" s="54" t="str">
        <f t="shared" ca="1" si="196"/>
        <v/>
      </c>
      <c r="D2063" s="52" t="str">
        <f>IF(Inventaires!H2064="","",Inventaires!H2064)</f>
        <v/>
      </c>
      <c r="E2063" s="37" t="str">
        <f t="shared" si="192"/>
        <v/>
      </c>
      <c r="F2063" s="37" t="str">
        <f>IF(OR(Inventaires!H2064="",Rapport!A$2&lt;&gt;Inventaires!H2064),"",Inventaires!I2064)</f>
        <v/>
      </c>
      <c r="G2063" s="37" t="str">
        <f t="shared" si="193"/>
        <v/>
      </c>
      <c r="H2063" s="37" t="str">
        <f>IF(OR(F2063&lt;&gt;Rapport!$C$1,F2063=""),"",ROW())</f>
        <v/>
      </c>
      <c r="I2063" s="52" t="str">
        <f ca="1">IF(COUNTIF($I$3:I2062,F2063)&lt;1,F2063,"")</f>
        <v/>
      </c>
      <c r="J2063" s="37" t="str">
        <f t="shared" ca="1" si="194"/>
        <v/>
      </c>
      <c r="K2063" s="51" t="str">
        <f>IF(Inventaires!I2064="","",Inventaires!I2064)</f>
        <v/>
      </c>
      <c r="L2063" s="37" t="str">
        <f t="shared" si="197"/>
        <v/>
      </c>
    </row>
    <row r="2064" spans="1:12" x14ac:dyDescent="0.3">
      <c r="A2064" s="53" t="str">
        <f t="shared" ca="1" si="195"/>
        <v/>
      </c>
      <c r="B2064" s="54" t="str">
        <f t="shared" ca="1" si="196"/>
        <v/>
      </c>
      <c r="D2064" s="52" t="str">
        <f>IF(Inventaires!H2065="","",Inventaires!H2065)</f>
        <v/>
      </c>
      <c r="E2064" s="37" t="str">
        <f t="shared" si="192"/>
        <v/>
      </c>
      <c r="F2064" s="37" t="str">
        <f>IF(OR(Inventaires!H2065="",Rapport!A$2&lt;&gt;Inventaires!H2065),"",Inventaires!I2065)</f>
        <v/>
      </c>
      <c r="G2064" s="37" t="str">
        <f t="shared" si="193"/>
        <v/>
      </c>
      <c r="H2064" s="37" t="str">
        <f>IF(OR(F2064&lt;&gt;Rapport!$C$1,F2064=""),"",ROW())</f>
        <v/>
      </c>
      <c r="I2064" s="52" t="str">
        <f ca="1">IF(COUNTIF($I$3:I2063,F2064)&lt;1,F2064,"")</f>
        <v/>
      </c>
      <c r="J2064" s="37" t="str">
        <f t="shared" ca="1" si="194"/>
        <v/>
      </c>
      <c r="K2064" s="51" t="str">
        <f>IF(Inventaires!I2065="","",Inventaires!I2065)</f>
        <v/>
      </c>
      <c r="L2064" s="37" t="str">
        <f t="shared" si="197"/>
        <v/>
      </c>
    </row>
    <row r="2065" spans="1:12" x14ac:dyDescent="0.3">
      <c r="A2065" s="53" t="str">
        <f t="shared" ca="1" si="195"/>
        <v/>
      </c>
      <c r="B2065" s="54" t="str">
        <f t="shared" ca="1" si="196"/>
        <v/>
      </c>
      <c r="D2065" s="52" t="str">
        <f>IF(Inventaires!H2066="","",Inventaires!H2066)</f>
        <v/>
      </c>
      <c r="E2065" s="37" t="str">
        <f t="shared" si="192"/>
        <v/>
      </c>
      <c r="F2065" s="37" t="str">
        <f>IF(OR(Inventaires!H2066="",Rapport!A$2&lt;&gt;Inventaires!H2066),"",Inventaires!I2066)</f>
        <v/>
      </c>
      <c r="G2065" s="37" t="str">
        <f t="shared" si="193"/>
        <v/>
      </c>
      <c r="H2065" s="37" t="str">
        <f>IF(OR(F2065&lt;&gt;Rapport!$C$1,F2065=""),"",ROW())</f>
        <v/>
      </c>
      <c r="I2065" s="52" t="str">
        <f ca="1">IF(COUNTIF($I$3:I2064,F2065)&lt;1,F2065,"")</f>
        <v/>
      </c>
      <c r="J2065" s="37" t="str">
        <f t="shared" ca="1" si="194"/>
        <v/>
      </c>
      <c r="K2065" s="51" t="str">
        <f>IF(Inventaires!I2066="","",Inventaires!I2066)</f>
        <v/>
      </c>
      <c r="L2065" s="37" t="str">
        <f t="shared" si="197"/>
        <v/>
      </c>
    </row>
    <row r="2066" spans="1:12" x14ac:dyDescent="0.3">
      <c r="A2066" s="53" t="str">
        <f t="shared" ca="1" si="195"/>
        <v/>
      </c>
      <c r="B2066" s="54" t="str">
        <f t="shared" ca="1" si="196"/>
        <v/>
      </c>
      <c r="D2066" s="52" t="str">
        <f>IF(Inventaires!H2067="","",Inventaires!H2067)</f>
        <v/>
      </c>
      <c r="E2066" s="37" t="str">
        <f t="shared" si="192"/>
        <v/>
      </c>
      <c r="F2066" s="37" t="str">
        <f>IF(OR(Inventaires!H2067="",Rapport!A$2&lt;&gt;Inventaires!H2067),"",Inventaires!I2067)</f>
        <v/>
      </c>
      <c r="G2066" s="37" t="str">
        <f t="shared" si="193"/>
        <v/>
      </c>
      <c r="H2066" s="37" t="str">
        <f>IF(OR(F2066&lt;&gt;Rapport!$C$1,F2066=""),"",ROW())</f>
        <v/>
      </c>
      <c r="I2066" s="52" t="str">
        <f ca="1">IF(COUNTIF($I$3:I2065,F2066)&lt;1,F2066,"")</f>
        <v/>
      </c>
      <c r="J2066" s="37" t="str">
        <f t="shared" ca="1" si="194"/>
        <v/>
      </c>
      <c r="K2066" s="51" t="str">
        <f>IF(Inventaires!I2067="","",Inventaires!I2067)</f>
        <v/>
      </c>
      <c r="L2066" s="37" t="str">
        <f t="shared" si="197"/>
        <v/>
      </c>
    </row>
    <row r="2067" spans="1:12" x14ac:dyDescent="0.3">
      <c r="A2067" s="53" t="str">
        <f t="shared" ca="1" si="195"/>
        <v/>
      </c>
      <c r="B2067" s="54" t="str">
        <f t="shared" ca="1" si="196"/>
        <v/>
      </c>
      <c r="D2067" s="52" t="str">
        <f>IF(Inventaires!H2068="","",Inventaires!H2068)</f>
        <v/>
      </c>
      <c r="E2067" s="37" t="str">
        <f t="shared" si="192"/>
        <v/>
      </c>
      <c r="F2067" s="37" t="str">
        <f>IF(OR(Inventaires!H2068="",Rapport!A$2&lt;&gt;Inventaires!H2068),"",Inventaires!I2068)</f>
        <v/>
      </c>
      <c r="G2067" s="37" t="str">
        <f t="shared" si="193"/>
        <v/>
      </c>
      <c r="H2067" s="37" t="str">
        <f>IF(OR(F2067&lt;&gt;Rapport!$C$1,F2067=""),"",ROW())</f>
        <v/>
      </c>
      <c r="I2067" s="52" t="str">
        <f ca="1">IF(COUNTIF($I$3:I2066,F2067)&lt;1,F2067,"")</f>
        <v/>
      </c>
      <c r="J2067" s="37" t="str">
        <f t="shared" ca="1" si="194"/>
        <v/>
      </c>
      <c r="K2067" s="51" t="str">
        <f>IF(Inventaires!I2068="","",Inventaires!I2068)</f>
        <v/>
      </c>
      <c r="L2067" s="37" t="str">
        <f t="shared" si="197"/>
        <v/>
      </c>
    </row>
    <row r="2068" spans="1:12" x14ac:dyDescent="0.3">
      <c r="A2068" s="53" t="str">
        <f t="shared" ca="1" si="195"/>
        <v/>
      </c>
      <c r="B2068" s="54" t="str">
        <f t="shared" ca="1" si="196"/>
        <v/>
      </c>
      <c r="D2068" s="52" t="str">
        <f>IF(Inventaires!H2069="","",Inventaires!H2069)</f>
        <v/>
      </c>
      <c r="E2068" s="37" t="str">
        <f t="shared" si="192"/>
        <v/>
      </c>
      <c r="F2068" s="37" t="str">
        <f>IF(OR(Inventaires!H2069="",Rapport!A$2&lt;&gt;Inventaires!H2069),"",Inventaires!I2069)</f>
        <v/>
      </c>
      <c r="G2068" s="37" t="str">
        <f t="shared" si="193"/>
        <v/>
      </c>
      <c r="H2068" s="37" t="str">
        <f>IF(OR(F2068&lt;&gt;Rapport!$C$1,F2068=""),"",ROW())</f>
        <v/>
      </c>
      <c r="I2068" s="52" t="str">
        <f ca="1">IF(COUNTIF($I$3:I2067,F2068)&lt;1,F2068,"")</f>
        <v/>
      </c>
      <c r="J2068" s="37" t="str">
        <f t="shared" ca="1" si="194"/>
        <v/>
      </c>
      <c r="K2068" s="51" t="str">
        <f>IF(Inventaires!I2069="","",Inventaires!I2069)</f>
        <v/>
      </c>
      <c r="L2068" s="37" t="str">
        <f t="shared" si="197"/>
        <v/>
      </c>
    </row>
    <row r="2069" spans="1:12" x14ac:dyDescent="0.3">
      <c r="A2069" s="53" t="str">
        <f t="shared" ca="1" si="195"/>
        <v/>
      </c>
      <c r="B2069" s="54" t="str">
        <f t="shared" ca="1" si="196"/>
        <v/>
      </c>
      <c r="D2069" s="52" t="str">
        <f>IF(Inventaires!H2070="","",Inventaires!H2070)</f>
        <v/>
      </c>
      <c r="E2069" s="37" t="str">
        <f t="shared" si="192"/>
        <v/>
      </c>
      <c r="F2069" s="37" t="str">
        <f>IF(OR(Inventaires!H2070="",Rapport!A$2&lt;&gt;Inventaires!H2070),"",Inventaires!I2070)</f>
        <v/>
      </c>
      <c r="G2069" s="37" t="str">
        <f t="shared" si="193"/>
        <v/>
      </c>
      <c r="H2069" s="37" t="str">
        <f>IF(OR(F2069&lt;&gt;Rapport!$C$1,F2069=""),"",ROW())</f>
        <v/>
      </c>
      <c r="I2069" s="52" t="str">
        <f ca="1">IF(COUNTIF($I$3:I2068,F2069)&lt;1,F2069,"")</f>
        <v/>
      </c>
      <c r="J2069" s="37" t="str">
        <f t="shared" ca="1" si="194"/>
        <v/>
      </c>
      <c r="K2069" s="51" t="str">
        <f>IF(Inventaires!I2070="","",Inventaires!I2070)</f>
        <v/>
      </c>
      <c r="L2069" s="37" t="str">
        <f t="shared" si="197"/>
        <v/>
      </c>
    </row>
    <row r="2070" spans="1:12" x14ac:dyDescent="0.3">
      <c r="A2070" s="53" t="str">
        <f t="shared" ca="1" si="195"/>
        <v/>
      </c>
      <c r="B2070" s="54" t="str">
        <f t="shared" ca="1" si="196"/>
        <v/>
      </c>
      <c r="D2070" s="52" t="str">
        <f>IF(Inventaires!H2071="","",Inventaires!H2071)</f>
        <v/>
      </c>
      <c r="E2070" s="37" t="str">
        <f t="shared" si="192"/>
        <v/>
      </c>
      <c r="F2070" s="37" t="str">
        <f>IF(OR(Inventaires!H2071="",Rapport!A$2&lt;&gt;Inventaires!H2071),"",Inventaires!I2071)</f>
        <v/>
      </c>
      <c r="G2070" s="37" t="str">
        <f t="shared" si="193"/>
        <v/>
      </c>
      <c r="H2070" s="37" t="str">
        <f>IF(OR(F2070&lt;&gt;Rapport!$C$1,F2070=""),"",ROW())</f>
        <v/>
      </c>
      <c r="I2070" s="52" t="str">
        <f ca="1">IF(COUNTIF($I$3:I2069,F2070)&lt;1,F2070,"")</f>
        <v/>
      </c>
      <c r="J2070" s="37" t="str">
        <f t="shared" ca="1" si="194"/>
        <v/>
      </c>
      <c r="K2070" s="51" t="str">
        <f>IF(Inventaires!I2071="","",Inventaires!I2071)</f>
        <v/>
      </c>
      <c r="L2070" s="37" t="str">
        <f t="shared" si="197"/>
        <v/>
      </c>
    </row>
    <row r="2071" spans="1:12" x14ac:dyDescent="0.3">
      <c r="A2071" s="53" t="str">
        <f t="shared" ca="1" si="195"/>
        <v/>
      </c>
      <c r="B2071" s="54" t="str">
        <f t="shared" ca="1" si="196"/>
        <v/>
      </c>
      <c r="D2071" s="52" t="str">
        <f>IF(Inventaires!H2072="","",Inventaires!H2072)</f>
        <v/>
      </c>
      <c r="E2071" s="37" t="str">
        <f t="shared" si="192"/>
        <v/>
      </c>
      <c r="F2071" s="37" t="str">
        <f>IF(OR(Inventaires!H2072="",Rapport!A$2&lt;&gt;Inventaires!H2072),"",Inventaires!I2072)</f>
        <v/>
      </c>
      <c r="G2071" s="37" t="str">
        <f t="shared" si="193"/>
        <v/>
      </c>
      <c r="H2071" s="37" t="str">
        <f>IF(OR(F2071&lt;&gt;Rapport!$C$1,F2071=""),"",ROW())</f>
        <v/>
      </c>
      <c r="I2071" s="52" t="str">
        <f ca="1">IF(COUNTIF($I$3:I2070,F2071)&lt;1,F2071,"")</f>
        <v/>
      </c>
      <c r="J2071" s="37" t="str">
        <f t="shared" ca="1" si="194"/>
        <v/>
      </c>
      <c r="K2071" s="51" t="str">
        <f>IF(Inventaires!I2072="","",Inventaires!I2072)</f>
        <v/>
      </c>
      <c r="L2071" s="37" t="str">
        <f t="shared" si="197"/>
        <v/>
      </c>
    </row>
    <row r="2072" spans="1:12" x14ac:dyDescent="0.3">
      <c r="A2072" s="53" t="str">
        <f t="shared" ca="1" si="195"/>
        <v/>
      </c>
      <c r="B2072" s="54" t="str">
        <f t="shared" ca="1" si="196"/>
        <v/>
      </c>
      <c r="D2072" s="52" t="str">
        <f>IF(Inventaires!H2073="","",Inventaires!H2073)</f>
        <v/>
      </c>
      <c r="E2072" s="37" t="str">
        <f t="shared" si="192"/>
        <v/>
      </c>
      <c r="F2072" s="37" t="str">
        <f>IF(OR(Inventaires!H2073="",Rapport!A$2&lt;&gt;Inventaires!H2073),"",Inventaires!I2073)</f>
        <v/>
      </c>
      <c r="G2072" s="37" t="str">
        <f t="shared" si="193"/>
        <v/>
      </c>
      <c r="H2072" s="37" t="str">
        <f>IF(OR(F2072&lt;&gt;Rapport!$C$1,F2072=""),"",ROW())</f>
        <v/>
      </c>
      <c r="I2072" s="52" t="str">
        <f ca="1">IF(COUNTIF($I$3:I2071,F2072)&lt;1,F2072,"")</f>
        <v/>
      </c>
      <c r="J2072" s="37" t="str">
        <f t="shared" ca="1" si="194"/>
        <v/>
      </c>
      <c r="K2072" s="51" t="str">
        <f>IF(Inventaires!I2073="","",Inventaires!I2073)</f>
        <v/>
      </c>
      <c r="L2072" s="37" t="str">
        <f t="shared" si="197"/>
        <v/>
      </c>
    </row>
    <row r="2073" spans="1:12" x14ac:dyDescent="0.3">
      <c r="A2073" s="53" t="str">
        <f t="shared" ca="1" si="195"/>
        <v/>
      </c>
      <c r="B2073" s="54" t="str">
        <f t="shared" ca="1" si="196"/>
        <v/>
      </c>
      <c r="D2073" s="52" t="str">
        <f>IF(Inventaires!H2074="","",Inventaires!H2074)</f>
        <v/>
      </c>
      <c r="E2073" s="37" t="str">
        <f t="shared" si="192"/>
        <v/>
      </c>
      <c r="F2073" s="37" t="str">
        <f>IF(OR(Inventaires!H2074="",Rapport!A$2&lt;&gt;Inventaires!H2074),"",Inventaires!I2074)</f>
        <v/>
      </c>
      <c r="G2073" s="37" t="str">
        <f t="shared" si="193"/>
        <v/>
      </c>
      <c r="H2073" s="37" t="str">
        <f>IF(OR(F2073&lt;&gt;Rapport!$C$1,F2073=""),"",ROW())</f>
        <v/>
      </c>
      <c r="I2073" s="52" t="str">
        <f ca="1">IF(COUNTIF($I$3:I2072,F2073)&lt;1,F2073,"")</f>
        <v/>
      </c>
      <c r="J2073" s="37" t="str">
        <f t="shared" ca="1" si="194"/>
        <v/>
      </c>
      <c r="K2073" s="51" t="str">
        <f>IF(Inventaires!I2074="","",Inventaires!I2074)</f>
        <v/>
      </c>
      <c r="L2073" s="37" t="str">
        <f t="shared" si="197"/>
        <v/>
      </c>
    </row>
    <row r="2074" spans="1:12" x14ac:dyDescent="0.3">
      <c r="A2074" s="53" t="str">
        <f t="shared" ca="1" si="195"/>
        <v/>
      </c>
      <c r="B2074" s="54" t="str">
        <f t="shared" ca="1" si="196"/>
        <v/>
      </c>
      <c r="D2074" s="52" t="str">
        <f>IF(Inventaires!H2075="","",Inventaires!H2075)</f>
        <v/>
      </c>
      <c r="E2074" s="37" t="str">
        <f t="shared" si="192"/>
        <v/>
      </c>
      <c r="F2074" s="37" t="str">
        <f>IF(OR(Inventaires!H2075="",Rapport!A$2&lt;&gt;Inventaires!H2075),"",Inventaires!I2075)</f>
        <v/>
      </c>
      <c r="G2074" s="37" t="str">
        <f t="shared" si="193"/>
        <v/>
      </c>
      <c r="H2074" s="37" t="str">
        <f>IF(OR(F2074&lt;&gt;Rapport!$C$1,F2074=""),"",ROW())</f>
        <v/>
      </c>
      <c r="I2074" s="52" t="str">
        <f ca="1">IF(COUNTIF($I$3:I2073,F2074)&lt;1,F2074,"")</f>
        <v/>
      </c>
      <c r="J2074" s="37" t="str">
        <f t="shared" ca="1" si="194"/>
        <v/>
      </c>
      <c r="K2074" s="51" t="str">
        <f>IF(Inventaires!I2075="","",Inventaires!I2075)</f>
        <v/>
      </c>
      <c r="L2074" s="37" t="str">
        <f t="shared" si="197"/>
        <v/>
      </c>
    </row>
    <row r="2075" spans="1:12" x14ac:dyDescent="0.3">
      <c r="A2075" s="53" t="str">
        <f t="shared" ca="1" si="195"/>
        <v/>
      </c>
      <c r="B2075" s="54" t="str">
        <f t="shared" ca="1" si="196"/>
        <v/>
      </c>
      <c r="D2075" s="52" t="str">
        <f>IF(Inventaires!H2076="","",Inventaires!H2076)</f>
        <v/>
      </c>
      <c r="E2075" s="37" t="str">
        <f t="shared" si="192"/>
        <v/>
      </c>
      <c r="F2075" s="37" t="str">
        <f>IF(OR(Inventaires!H2076="",Rapport!A$2&lt;&gt;Inventaires!H2076),"",Inventaires!I2076)</f>
        <v/>
      </c>
      <c r="G2075" s="37" t="str">
        <f t="shared" si="193"/>
        <v/>
      </c>
      <c r="H2075" s="37" t="str">
        <f>IF(OR(F2075&lt;&gt;Rapport!$C$1,F2075=""),"",ROW())</f>
        <v/>
      </c>
      <c r="I2075" s="52" t="str">
        <f ca="1">IF(COUNTIF($I$3:I2074,F2075)&lt;1,F2075,"")</f>
        <v/>
      </c>
      <c r="J2075" s="37" t="str">
        <f t="shared" ca="1" si="194"/>
        <v/>
      </c>
      <c r="K2075" s="51" t="str">
        <f>IF(Inventaires!I2076="","",Inventaires!I2076)</f>
        <v/>
      </c>
      <c r="L2075" s="37" t="str">
        <f t="shared" si="197"/>
        <v/>
      </c>
    </row>
    <row r="2076" spans="1:12" x14ac:dyDescent="0.3">
      <c r="A2076" s="53" t="str">
        <f t="shared" ca="1" si="195"/>
        <v/>
      </c>
      <c r="B2076" s="54" t="str">
        <f t="shared" ca="1" si="196"/>
        <v/>
      </c>
      <c r="D2076" s="52" t="str">
        <f>IF(Inventaires!H2077="","",Inventaires!H2077)</f>
        <v/>
      </c>
      <c r="E2076" s="37" t="str">
        <f t="shared" si="192"/>
        <v/>
      </c>
      <c r="F2076" s="37" t="str">
        <f>IF(OR(Inventaires!H2077="",Rapport!A$2&lt;&gt;Inventaires!H2077),"",Inventaires!I2077)</f>
        <v/>
      </c>
      <c r="G2076" s="37" t="str">
        <f t="shared" si="193"/>
        <v/>
      </c>
      <c r="H2076" s="37" t="str">
        <f>IF(OR(F2076&lt;&gt;Rapport!$C$1,F2076=""),"",ROW())</f>
        <v/>
      </c>
      <c r="I2076" s="52" t="str">
        <f ca="1">IF(COUNTIF($I$3:I2075,F2076)&lt;1,F2076,"")</f>
        <v/>
      </c>
      <c r="J2076" s="37" t="str">
        <f t="shared" ca="1" si="194"/>
        <v/>
      </c>
      <c r="K2076" s="51" t="str">
        <f>IF(Inventaires!I2077="","",Inventaires!I2077)</f>
        <v/>
      </c>
      <c r="L2076" s="37" t="str">
        <f t="shared" si="197"/>
        <v/>
      </c>
    </row>
    <row r="2077" spans="1:12" x14ac:dyDescent="0.3">
      <c r="A2077" s="53" t="str">
        <f t="shared" ca="1" si="195"/>
        <v/>
      </c>
      <c r="B2077" s="54" t="str">
        <f t="shared" ca="1" si="196"/>
        <v/>
      </c>
      <c r="D2077" s="52" t="str">
        <f>IF(Inventaires!H2078="","",Inventaires!H2078)</f>
        <v/>
      </c>
      <c r="E2077" s="37" t="str">
        <f t="shared" si="192"/>
        <v/>
      </c>
      <c r="F2077" s="37" t="str">
        <f>IF(OR(Inventaires!H2078="",Rapport!A$2&lt;&gt;Inventaires!H2078),"",Inventaires!I2078)</f>
        <v/>
      </c>
      <c r="G2077" s="37" t="str">
        <f t="shared" si="193"/>
        <v/>
      </c>
      <c r="H2077" s="37" t="str">
        <f>IF(OR(F2077&lt;&gt;Rapport!$C$1,F2077=""),"",ROW())</f>
        <v/>
      </c>
      <c r="I2077" s="52" t="str">
        <f ca="1">IF(COUNTIF($I$3:I2076,F2077)&lt;1,F2077,"")</f>
        <v/>
      </c>
      <c r="J2077" s="37" t="str">
        <f t="shared" ca="1" si="194"/>
        <v/>
      </c>
      <c r="K2077" s="51" t="str">
        <f>IF(Inventaires!I2078="","",Inventaires!I2078)</f>
        <v/>
      </c>
      <c r="L2077" s="37" t="str">
        <f t="shared" si="197"/>
        <v/>
      </c>
    </row>
    <row r="2078" spans="1:12" x14ac:dyDescent="0.3">
      <c r="A2078" s="53" t="str">
        <f t="shared" ca="1" si="195"/>
        <v/>
      </c>
      <c r="B2078" s="54" t="str">
        <f t="shared" ca="1" si="196"/>
        <v/>
      </c>
      <c r="D2078" s="52" t="str">
        <f>IF(Inventaires!H2079="","",Inventaires!H2079)</f>
        <v/>
      </c>
      <c r="E2078" s="37" t="str">
        <f t="shared" si="192"/>
        <v/>
      </c>
      <c r="F2078" s="37" t="str">
        <f>IF(OR(Inventaires!H2079="",Rapport!A$2&lt;&gt;Inventaires!H2079),"",Inventaires!I2079)</f>
        <v/>
      </c>
      <c r="G2078" s="37" t="str">
        <f t="shared" si="193"/>
        <v/>
      </c>
      <c r="H2078" s="37" t="str">
        <f>IF(OR(F2078&lt;&gt;Rapport!$C$1,F2078=""),"",ROW())</f>
        <v/>
      </c>
      <c r="I2078" s="52" t="str">
        <f ca="1">IF(COUNTIF($I$3:I2077,F2078)&lt;1,F2078,"")</f>
        <v/>
      </c>
      <c r="J2078" s="37" t="str">
        <f t="shared" ca="1" si="194"/>
        <v/>
      </c>
      <c r="K2078" s="51" t="str">
        <f>IF(Inventaires!I2079="","",Inventaires!I2079)</f>
        <v/>
      </c>
      <c r="L2078" s="37" t="str">
        <f t="shared" si="197"/>
        <v/>
      </c>
    </row>
    <row r="2079" spans="1:12" x14ac:dyDescent="0.3">
      <c r="A2079" s="53" t="str">
        <f t="shared" ca="1" si="195"/>
        <v/>
      </c>
      <c r="B2079" s="54" t="str">
        <f t="shared" ca="1" si="196"/>
        <v/>
      </c>
      <c r="D2079" s="52" t="str">
        <f>IF(Inventaires!H2080="","",Inventaires!H2080)</f>
        <v/>
      </c>
      <c r="E2079" s="37" t="str">
        <f t="shared" si="192"/>
        <v/>
      </c>
      <c r="F2079" s="37" t="str">
        <f>IF(OR(Inventaires!H2080="",Rapport!A$2&lt;&gt;Inventaires!H2080),"",Inventaires!I2080)</f>
        <v/>
      </c>
      <c r="G2079" s="37" t="str">
        <f t="shared" si="193"/>
        <v/>
      </c>
      <c r="H2079" s="37" t="str">
        <f>IF(OR(F2079&lt;&gt;Rapport!$C$1,F2079=""),"",ROW())</f>
        <v/>
      </c>
      <c r="I2079" s="52" t="str">
        <f ca="1">IF(COUNTIF($I$3:I2078,F2079)&lt;1,F2079,"")</f>
        <v/>
      </c>
      <c r="J2079" s="37" t="str">
        <f t="shared" ca="1" si="194"/>
        <v/>
      </c>
      <c r="K2079" s="51" t="str">
        <f>IF(Inventaires!I2080="","",Inventaires!I2080)</f>
        <v/>
      </c>
      <c r="L2079" s="37" t="str">
        <f t="shared" si="197"/>
        <v/>
      </c>
    </row>
    <row r="2080" spans="1:12" x14ac:dyDescent="0.3">
      <c r="A2080" s="53" t="str">
        <f t="shared" ca="1" si="195"/>
        <v/>
      </c>
      <c r="B2080" s="54" t="str">
        <f t="shared" ca="1" si="196"/>
        <v/>
      </c>
      <c r="D2080" s="52" t="str">
        <f>IF(Inventaires!H2081="","",Inventaires!H2081)</f>
        <v/>
      </c>
      <c r="E2080" s="37" t="str">
        <f t="shared" si="192"/>
        <v/>
      </c>
      <c r="F2080" s="37" t="str">
        <f>IF(OR(Inventaires!H2081="",Rapport!A$2&lt;&gt;Inventaires!H2081),"",Inventaires!I2081)</f>
        <v/>
      </c>
      <c r="G2080" s="37" t="str">
        <f t="shared" si="193"/>
        <v/>
      </c>
      <c r="H2080" s="37" t="str">
        <f>IF(OR(F2080&lt;&gt;Rapport!$C$1,F2080=""),"",ROW())</f>
        <v/>
      </c>
      <c r="I2080" s="52" t="str">
        <f ca="1">IF(COUNTIF($I$3:I2079,F2080)&lt;1,F2080,"")</f>
        <v/>
      </c>
      <c r="J2080" s="37" t="str">
        <f t="shared" ca="1" si="194"/>
        <v/>
      </c>
      <c r="K2080" s="51" t="str">
        <f>IF(Inventaires!I2081="","",Inventaires!I2081)</f>
        <v/>
      </c>
      <c r="L2080" s="37" t="str">
        <f t="shared" si="197"/>
        <v/>
      </c>
    </row>
    <row r="2081" spans="1:12" x14ac:dyDescent="0.3">
      <c r="A2081" s="53" t="str">
        <f t="shared" ca="1" si="195"/>
        <v/>
      </c>
      <c r="B2081" s="54" t="str">
        <f t="shared" ca="1" si="196"/>
        <v/>
      </c>
      <c r="D2081" s="52" t="str">
        <f>IF(Inventaires!H2082="","",Inventaires!H2082)</f>
        <v/>
      </c>
      <c r="E2081" s="37" t="str">
        <f t="shared" si="192"/>
        <v/>
      </c>
      <c r="F2081" s="37" t="str">
        <f>IF(OR(Inventaires!H2082="",Rapport!A$2&lt;&gt;Inventaires!H2082),"",Inventaires!I2082)</f>
        <v/>
      </c>
      <c r="G2081" s="37" t="str">
        <f t="shared" si="193"/>
        <v/>
      </c>
      <c r="H2081" s="37" t="str">
        <f>IF(OR(F2081&lt;&gt;Rapport!$C$1,F2081=""),"",ROW())</f>
        <v/>
      </c>
      <c r="I2081" s="52" t="str">
        <f ca="1">IF(COUNTIF($I$3:I2080,F2081)&lt;1,F2081,"")</f>
        <v/>
      </c>
      <c r="J2081" s="37" t="str">
        <f t="shared" ca="1" si="194"/>
        <v/>
      </c>
      <c r="K2081" s="51" t="str">
        <f>IF(Inventaires!I2082="","",Inventaires!I2082)</f>
        <v/>
      </c>
      <c r="L2081" s="37" t="str">
        <f t="shared" si="197"/>
        <v/>
      </c>
    </row>
    <row r="2082" spans="1:12" x14ac:dyDescent="0.3">
      <c r="A2082" s="53" t="str">
        <f t="shared" ca="1" si="195"/>
        <v/>
      </c>
      <c r="B2082" s="54" t="str">
        <f t="shared" ca="1" si="196"/>
        <v/>
      </c>
      <c r="D2082" s="52" t="str">
        <f>IF(Inventaires!H2083="","",Inventaires!H2083)</f>
        <v/>
      </c>
      <c r="E2082" s="37" t="str">
        <f t="shared" si="192"/>
        <v/>
      </c>
      <c r="F2082" s="37" t="str">
        <f>IF(OR(Inventaires!H2083="",Rapport!A$2&lt;&gt;Inventaires!H2083),"",Inventaires!I2083)</f>
        <v/>
      </c>
      <c r="G2082" s="37" t="str">
        <f t="shared" si="193"/>
        <v/>
      </c>
      <c r="H2082" s="37" t="str">
        <f>IF(OR(F2082&lt;&gt;Rapport!$C$1,F2082=""),"",ROW())</f>
        <v/>
      </c>
      <c r="I2082" s="52" t="str">
        <f ca="1">IF(COUNTIF($I$3:I2081,F2082)&lt;1,F2082,"")</f>
        <v/>
      </c>
      <c r="J2082" s="37" t="str">
        <f t="shared" ca="1" si="194"/>
        <v/>
      </c>
      <c r="K2082" s="51" t="str">
        <f>IF(Inventaires!I2083="","",Inventaires!I2083)</f>
        <v/>
      </c>
      <c r="L2082" s="37" t="str">
        <f t="shared" si="197"/>
        <v/>
      </c>
    </row>
    <row r="2083" spans="1:12" x14ac:dyDescent="0.3">
      <c r="A2083" s="53" t="str">
        <f t="shared" ca="1" si="195"/>
        <v/>
      </c>
      <c r="B2083" s="54" t="str">
        <f t="shared" ca="1" si="196"/>
        <v/>
      </c>
      <c r="D2083" s="52" t="str">
        <f>IF(Inventaires!H2084="","",Inventaires!H2084)</f>
        <v/>
      </c>
      <c r="E2083" s="37" t="str">
        <f t="shared" si="192"/>
        <v/>
      </c>
      <c r="F2083" s="37" t="str">
        <f>IF(OR(Inventaires!H2084="",Rapport!A$2&lt;&gt;Inventaires!H2084),"",Inventaires!I2084)</f>
        <v/>
      </c>
      <c r="G2083" s="37" t="str">
        <f t="shared" si="193"/>
        <v/>
      </c>
      <c r="H2083" s="37" t="str">
        <f>IF(OR(F2083&lt;&gt;Rapport!$C$1,F2083=""),"",ROW())</f>
        <v/>
      </c>
      <c r="I2083" s="52" t="str">
        <f ca="1">IF(COUNTIF($I$3:I2082,F2083)&lt;1,F2083,"")</f>
        <v/>
      </c>
      <c r="J2083" s="37" t="str">
        <f t="shared" ca="1" si="194"/>
        <v/>
      </c>
      <c r="K2083" s="51" t="str">
        <f>IF(Inventaires!I2084="","",Inventaires!I2084)</f>
        <v/>
      </c>
      <c r="L2083" s="37" t="str">
        <f t="shared" si="197"/>
        <v/>
      </c>
    </row>
    <row r="2084" spans="1:12" x14ac:dyDescent="0.3">
      <c r="A2084" s="53" t="str">
        <f t="shared" ca="1" si="195"/>
        <v/>
      </c>
      <c r="B2084" s="54" t="str">
        <f t="shared" ca="1" si="196"/>
        <v/>
      </c>
      <c r="D2084" s="52" t="str">
        <f>IF(Inventaires!H2085="","",Inventaires!H2085)</f>
        <v/>
      </c>
      <c r="E2084" s="37" t="str">
        <f t="shared" si="192"/>
        <v/>
      </c>
      <c r="F2084" s="37" t="str">
        <f>IF(OR(Inventaires!H2085="",Rapport!A$2&lt;&gt;Inventaires!H2085),"",Inventaires!I2085)</f>
        <v/>
      </c>
      <c r="G2084" s="37" t="str">
        <f t="shared" si="193"/>
        <v/>
      </c>
      <c r="H2084" s="37" t="str">
        <f>IF(OR(F2084&lt;&gt;Rapport!$C$1,F2084=""),"",ROW())</f>
        <v/>
      </c>
      <c r="I2084" s="52" t="str">
        <f ca="1">IF(COUNTIF($I$3:I2083,F2084)&lt;1,F2084,"")</f>
        <v/>
      </c>
      <c r="J2084" s="37" t="str">
        <f t="shared" ca="1" si="194"/>
        <v/>
      </c>
      <c r="K2084" s="51" t="str">
        <f>IF(Inventaires!I2085="","",Inventaires!I2085)</f>
        <v/>
      </c>
      <c r="L2084" s="37" t="str">
        <f t="shared" si="197"/>
        <v/>
      </c>
    </row>
    <row r="2085" spans="1:12" x14ac:dyDescent="0.3">
      <c r="A2085" s="53" t="str">
        <f t="shared" ca="1" si="195"/>
        <v/>
      </c>
      <c r="B2085" s="54" t="str">
        <f t="shared" ca="1" si="196"/>
        <v/>
      </c>
      <c r="D2085" s="52" t="str">
        <f>IF(Inventaires!H2086="","",Inventaires!H2086)</f>
        <v/>
      </c>
      <c r="E2085" s="37" t="str">
        <f t="shared" si="192"/>
        <v/>
      </c>
      <c r="F2085" s="37" t="str">
        <f>IF(OR(Inventaires!H2086="",Rapport!A$2&lt;&gt;Inventaires!H2086),"",Inventaires!I2086)</f>
        <v/>
      </c>
      <c r="G2085" s="37" t="str">
        <f t="shared" si="193"/>
        <v/>
      </c>
      <c r="H2085" s="37" t="str">
        <f>IF(OR(F2085&lt;&gt;Rapport!$C$1,F2085=""),"",ROW())</f>
        <v/>
      </c>
      <c r="I2085" s="52" t="str">
        <f ca="1">IF(COUNTIF($I$3:I2084,F2085)&lt;1,F2085,"")</f>
        <v/>
      </c>
      <c r="J2085" s="37" t="str">
        <f t="shared" ca="1" si="194"/>
        <v/>
      </c>
      <c r="K2085" s="51" t="str">
        <f>IF(Inventaires!I2086="","",Inventaires!I2086)</f>
        <v/>
      </c>
      <c r="L2085" s="37" t="str">
        <f t="shared" si="197"/>
        <v/>
      </c>
    </row>
    <row r="2086" spans="1:12" x14ac:dyDescent="0.3">
      <c r="A2086" s="53" t="str">
        <f t="shared" ca="1" si="195"/>
        <v/>
      </c>
      <c r="B2086" s="54" t="str">
        <f t="shared" ca="1" si="196"/>
        <v/>
      </c>
      <c r="D2086" s="52" t="str">
        <f>IF(Inventaires!H2087="","",Inventaires!H2087)</f>
        <v/>
      </c>
      <c r="E2086" s="37" t="str">
        <f t="shared" si="192"/>
        <v/>
      </c>
      <c r="F2086" s="37" t="str">
        <f>IF(OR(Inventaires!H2087="",Rapport!A$2&lt;&gt;Inventaires!H2087),"",Inventaires!I2087)</f>
        <v/>
      </c>
      <c r="G2086" s="37" t="str">
        <f t="shared" si="193"/>
        <v/>
      </c>
      <c r="H2086" s="37" t="str">
        <f>IF(OR(F2086&lt;&gt;Rapport!$C$1,F2086=""),"",ROW())</f>
        <v/>
      </c>
      <c r="I2086" s="52" t="str">
        <f ca="1">IF(COUNTIF($I$3:I2085,F2086)&lt;1,F2086,"")</f>
        <v/>
      </c>
      <c r="J2086" s="37" t="str">
        <f t="shared" ca="1" si="194"/>
        <v/>
      </c>
      <c r="K2086" s="51" t="str">
        <f>IF(Inventaires!I2087="","",Inventaires!I2087)</f>
        <v/>
      </c>
      <c r="L2086" s="37" t="str">
        <f t="shared" si="197"/>
        <v/>
      </c>
    </row>
    <row r="2087" spans="1:12" x14ac:dyDescent="0.3">
      <c r="A2087" s="53" t="str">
        <f t="shared" ca="1" si="195"/>
        <v/>
      </c>
      <c r="B2087" s="54" t="str">
        <f t="shared" ca="1" si="196"/>
        <v/>
      </c>
      <c r="D2087" s="52" t="str">
        <f>IF(Inventaires!H2088="","",Inventaires!H2088)</f>
        <v/>
      </c>
      <c r="E2087" s="37" t="str">
        <f t="shared" si="192"/>
        <v/>
      </c>
      <c r="F2087" s="37" t="str">
        <f>IF(OR(Inventaires!H2088="",Rapport!A$2&lt;&gt;Inventaires!H2088),"",Inventaires!I2088)</f>
        <v/>
      </c>
      <c r="G2087" s="37" t="str">
        <f t="shared" si="193"/>
        <v/>
      </c>
      <c r="H2087" s="37" t="str">
        <f>IF(OR(F2087&lt;&gt;Rapport!$C$1,F2087=""),"",ROW())</f>
        <v/>
      </c>
      <c r="I2087" s="52" t="str">
        <f ca="1">IF(COUNTIF($I$3:I2086,F2087)&lt;1,F2087,"")</f>
        <v/>
      </c>
      <c r="J2087" s="37" t="str">
        <f t="shared" ca="1" si="194"/>
        <v/>
      </c>
      <c r="K2087" s="51" t="str">
        <f>IF(Inventaires!I2088="","",Inventaires!I2088)</f>
        <v/>
      </c>
      <c r="L2087" s="37" t="str">
        <f t="shared" si="197"/>
        <v/>
      </c>
    </row>
    <row r="2088" spans="1:12" x14ac:dyDescent="0.3">
      <c r="A2088" s="53" t="str">
        <f t="shared" ca="1" si="195"/>
        <v/>
      </c>
      <c r="B2088" s="54" t="str">
        <f t="shared" ca="1" si="196"/>
        <v/>
      </c>
      <c r="D2088" s="52" t="str">
        <f>IF(Inventaires!H2089="","",Inventaires!H2089)</f>
        <v/>
      </c>
      <c r="E2088" s="37" t="str">
        <f t="shared" si="192"/>
        <v/>
      </c>
      <c r="F2088" s="37" t="str">
        <f>IF(OR(Inventaires!H2089="",Rapport!A$2&lt;&gt;Inventaires!H2089),"",Inventaires!I2089)</f>
        <v/>
      </c>
      <c r="G2088" s="37" t="str">
        <f t="shared" si="193"/>
        <v/>
      </c>
      <c r="H2088" s="37" t="str">
        <f>IF(OR(F2088&lt;&gt;Rapport!$C$1,F2088=""),"",ROW())</f>
        <v/>
      </c>
      <c r="I2088" s="52" t="str">
        <f ca="1">IF(COUNTIF($I$3:I2087,F2088)&lt;1,F2088,"")</f>
        <v/>
      </c>
      <c r="J2088" s="37" t="str">
        <f t="shared" ca="1" si="194"/>
        <v/>
      </c>
      <c r="K2088" s="51" t="str">
        <f>IF(Inventaires!I2089="","",Inventaires!I2089)</f>
        <v/>
      </c>
      <c r="L2088" s="37" t="str">
        <f t="shared" si="197"/>
        <v/>
      </c>
    </row>
    <row r="2089" spans="1:12" x14ac:dyDescent="0.3">
      <c r="A2089" s="53" t="str">
        <f t="shared" ca="1" si="195"/>
        <v/>
      </c>
      <c r="B2089" s="54" t="str">
        <f t="shared" ca="1" si="196"/>
        <v/>
      </c>
      <c r="D2089" s="52" t="str">
        <f>IF(Inventaires!H2090="","",Inventaires!H2090)</f>
        <v/>
      </c>
      <c r="E2089" s="37" t="str">
        <f t="shared" si="192"/>
        <v/>
      </c>
      <c r="F2089" s="37" t="str">
        <f>IF(OR(Inventaires!H2090="",Rapport!A$2&lt;&gt;Inventaires!H2090),"",Inventaires!I2090)</f>
        <v/>
      </c>
      <c r="G2089" s="37" t="str">
        <f t="shared" si="193"/>
        <v/>
      </c>
      <c r="H2089" s="37" t="str">
        <f>IF(OR(F2089&lt;&gt;Rapport!$C$1,F2089=""),"",ROW())</f>
        <v/>
      </c>
      <c r="I2089" s="52" t="str">
        <f ca="1">IF(COUNTIF($I$3:I2088,F2089)&lt;1,F2089,"")</f>
        <v/>
      </c>
      <c r="J2089" s="37" t="str">
        <f t="shared" ca="1" si="194"/>
        <v/>
      </c>
      <c r="K2089" s="51" t="str">
        <f>IF(Inventaires!I2090="","",Inventaires!I2090)</f>
        <v/>
      </c>
      <c r="L2089" s="37" t="str">
        <f t="shared" si="197"/>
        <v/>
      </c>
    </row>
    <row r="2090" spans="1:12" x14ac:dyDescent="0.3">
      <c r="A2090" s="53" t="str">
        <f t="shared" ca="1" si="195"/>
        <v/>
      </c>
      <c r="B2090" s="54" t="str">
        <f t="shared" ca="1" si="196"/>
        <v/>
      </c>
      <c r="D2090" s="52" t="str">
        <f>IF(Inventaires!H2091="","",Inventaires!H2091)</f>
        <v/>
      </c>
      <c r="E2090" s="37" t="str">
        <f t="shared" si="192"/>
        <v/>
      </c>
      <c r="F2090" s="37" t="str">
        <f>IF(OR(Inventaires!H2091="",Rapport!A$2&lt;&gt;Inventaires!H2091),"",Inventaires!I2091)</f>
        <v/>
      </c>
      <c r="G2090" s="37" t="str">
        <f t="shared" si="193"/>
        <v/>
      </c>
      <c r="H2090" s="37" t="str">
        <f>IF(OR(F2090&lt;&gt;Rapport!$C$1,F2090=""),"",ROW())</f>
        <v/>
      </c>
      <c r="I2090" s="52" t="str">
        <f ca="1">IF(COUNTIF($I$3:I2089,F2090)&lt;1,F2090,"")</f>
        <v/>
      </c>
      <c r="J2090" s="37" t="str">
        <f t="shared" ca="1" si="194"/>
        <v/>
      </c>
      <c r="K2090" s="51" t="str">
        <f>IF(Inventaires!I2091="","",Inventaires!I2091)</f>
        <v/>
      </c>
      <c r="L2090" s="37" t="str">
        <f t="shared" si="197"/>
        <v/>
      </c>
    </row>
    <row r="2091" spans="1:12" x14ac:dyDescent="0.3">
      <c r="A2091" s="53" t="str">
        <f t="shared" ca="1" si="195"/>
        <v/>
      </c>
      <c r="B2091" s="54" t="str">
        <f t="shared" ca="1" si="196"/>
        <v/>
      </c>
      <c r="D2091" s="52" t="str">
        <f>IF(Inventaires!H2092="","",Inventaires!H2092)</f>
        <v/>
      </c>
      <c r="E2091" s="37" t="str">
        <f t="shared" si="192"/>
        <v/>
      </c>
      <c r="F2091" s="37" t="str">
        <f>IF(OR(Inventaires!H2092="",Rapport!A$2&lt;&gt;Inventaires!H2092),"",Inventaires!I2092)</f>
        <v/>
      </c>
      <c r="G2091" s="37" t="str">
        <f t="shared" si="193"/>
        <v/>
      </c>
      <c r="H2091" s="37" t="str">
        <f>IF(OR(F2091&lt;&gt;Rapport!$C$1,F2091=""),"",ROW())</f>
        <v/>
      </c>
      <c r="I2091" s="52" t="str">
        <f ca="1">IF(COUNTIF($I$3:I2090,F2091)&lt;1,F2091,"")</f>
        <v/>
      </c>
      <c r="J2091" s="37" t="str">
        <f t="shared" ca="1" si="194"/>
        <v/>
      </c>
      <c r="K2091" s="51" t="str">
        <f>IF(Inventaires!I2092="","",Inventaires!I2092)</f>
        <v/>
      </c>
      <c r="L2091" s="37" t="str">
        <f t="shared" si="197"/>
        <v/>
      </c>
    </row>
    <row r="2092" spans="1:12" x14ac:dyDescent="0.3">
      <c r="A2092" s="53" t="str">
        <f t="shared" ca="1" si="195"/>
        <v/>
      </c>
      <c r="B2092" s="54" t="str">
        <f t="shared" ca="1" si="196"/>
        <v/>
      </c>
      <c r="D2092" s="52" t="str">
        <f>IF(Inventaires!H2093="","",Inventaires!H2093)</f>
        <v/>
      </c>
      <c r="E2092" s="37" t="str">
        <f t="shared" si="192"/>
        <v/>
      </c>
      <c r="F2092" s="37" t="str">
        <f>IF(OR(Inventaires!H2093="",Rapport!A$2&lt;&gt;Inventaires!H2093),"",Inventaires!I2093)</f>
        <v/>
      </c>
      <c r="G2092" s="37" t="str">
        <f t="shared" si="193"/>
        <v/>
      </c>
      <c r="H2092" s="37" t="str">
        <f>IF(OR(F2092&lt;&gt;Rapport!$C$1,F2092=""),"",ROW())</f>
        <v/>
      </c>
      <c r="I2092" s="52" t="str">
        <f ca="1">IF(COUNTIF($I$3:I2091,F2092)&lt;1,F2092,"")</f>
        <v/>
      </c>
      <c r="J2092" s="37" t="str">
        <f t="shared" ca="1" si="194"/>
        <v/>
      </c>
      <c r="K2092" s="51" t="str">
        <f>IF(Inventaires!I2093="","",Inventaires!I2093)</f>
        <v/>
      </c>
      <c r="L2092" s="37" t="str">
        <f t="shared" si="197"/>
        <v/>
      </c>
    </row>
    <row r="2093" spans="1:12" x14ac:dyDescent="0.3">
      <c r="A2093" s="53" t="str">
        <f t="shared" ca="1" si="195"/>
        <v/>
      </c>
      <c r="B2093" s="54" t="str">
        <f t="shared" ca="1" si="196"/>
        <v/>
      </c>
      <c r="D2093" s="52" t="str">
        <f>IF(Inventaires!H2094="","",Inventaires!H2094)</f>
        <v/>
      </c>
      <c r="E2093" s="37" t="str">
        <f t="shared" si="192"/>
        <v/>
      </c>
      <c r="F2093" s="37" t="str">
        <f>IF(OR(Inventaires!H2094="",Rapport!A$2&lt;&gt;Inventaires!H2094),"",Inventaires!I2094)</f>
        <v/>
      </c>
      <c r="G2093" s="37" t="str">
        <f t="shared" si="193"/>
        <v/>
      </c>
      <c r="H2093" s="37" t="str">
        <f>IF(OR(F2093&lt;&gt;Rapport!$C$1,F2093=""),"",ROW())</f>
        <v/>
      </c>
      <c r="I2093" s="52" t="str">
        <f ca="1">IF(COUNTIF($I$3:I2092,F2093)&lt;1,F2093,"")</f>
        <v/>
      </c>
      <c r="J2093" s="37" t="str">
        <f t="shared" ca="1" si="194"/>
        <v/>
      </c>
      <c r="K2093" s="51" t="str">
        <f>IF(Inventaires!I2094="","",Inventaires!I2094)</f>
        <v/>
      </c>
      <c r="L2093" s="37" t="str">
        <f t="shared" si="197"/>
        <v/>
      </c>
    </row>
    <row r="2094" spans="1:12" x14ac:dyDescent="0.3">
      <c r="A2094" s="53" t="str">
        <f t="shared" ca="1" si="195"/>
        <v/>
      </c>
      <c r="B2094" s="54" t="str">
        <f t="shared" ca="1" si="196"/>
        <v/>
      </c>
      <c r="D2094" s="52" t="str">
        <f>IF(Inventaires!H2095="","",Inventaires!H2095)</f>
        <v/>
      </c>
      <c r="E2094" s="37" t="str">
        <f t="shared" si="192"/>
        <v/>
      </c>
      <c r="F2094" s="37" t="str">
        <f>IF(OR(Inventaires!H2095="",Rapport!A$2&lt;&gt;Inventaires!H2095),"",Inventaires!I2095)</f>
        <v/>
      </c>
      <c r="G2094" s="37" t="str">
        <f t="shared" si="193"/>
        <v/>
      </c>
      <c r="H2094" s="37" t="str">
        <f>IF(OR(F2094&lt;&gt;Rapport!$C$1,F2094=""),"",ROW())</f>
        <v/>
      </c>
      <c r="I2094" s="52" t="str">
        <f ca="1">IF(COUNTIF($I$3:I2093,F2094)&lt;1,F2094,"")</f>
        <v/>
      </c>
      <c r="J2094" s="37" t="str">
        <f t="shared" ca="1" si="194"/>
        <v/>
      </c>
      <c r="K2094" s="51" t="str">
        <f>IF(Inventaires!I2095="","",Inventaires!I2095)</f>
        <v/>
      </c>
      <c r="L2094" s="37" t="str">
        <f t="shared" si="197"/>
        <v/>
      </c>
    </row>
    <row r="2095" spans="1:12" x14ac:dyDescent="0.3">
      <c r="A2095" s="53" t="str">
        <f t="shared" ca="1" si="195"/>
        <v/>
      </c>
      <c r="B2095" s="54" t="str">
        <f t="shared" ca="1" si="196"/>
        <v/>
      </c>
      <c r="D2095" s="52" t="str">
        <f>IF(Inventaires!H2096="","",Inventaires!H2096)</f>
        <v/>
      </c>
      <c r="E2095" s="37" t="str">
        <f t="shared" si="192"/>
        <v/>
      </c>
      <c r="F2095" s="37" t="str">
        <f>IF(OR(Inventaires!H2096="",Rapport!A$2&lt;&gt;Inventaires!H2096),"",Inventaires!I2096)</f>
        <v/>
      </c>
      <c r="G2095" s="37" t="str">
        <f t="shared" si="193"/>
        <v/>
      </c>
      <c r="H2095" s="37" t="str">
        <f>IF(OR(F2095&lt;&gt;Rapport!$C$1,F2095=""),"",ROW())</f>
        <v/>
      </c>
      <c r="I2095" s="52" t="str">
        <f ca="1">IF(COUNTIF($I$3:I2094,F2095)&lt;1,F2095,"")</f>
        <v/>
      </c>
      <c r="J2095" s="37" t="str">
        <f t="shared" ca="1" si="194"/>
        <v/>
      </c>
      <c r="K2095" s="51" t="str">
        <f>IF(Inventaires!I2096="","",Inventaires!I2096)</f>
        <v/>
      </c>
      <c r="L2095" s="37" t="str">
        <f t="shared" si="197"/>
        <v/>
      </c>
    </row>
    <row r="2096" spans="1:12" x14ac:dyDescent="0.3">
      <c r="A2096" s="53" t="str">
        <f t="shared" ca="1" si="195"/>
        <v/>
      </c>
      <c r="B2096" s="54" t="str">
        <f t="shared" ca="1" si="196"/>
        <v/>
      </c>
      <c r="D2096" s="52" t="str">
        <f>IF(Inventaires!H2097="","",Inventaires!H2097)</f>
        <v/>
      </c>
      <c r="E2096" s="37" t="str">
        <f t="shared" si="192"/>
        <v/>
      </c>
      <c r="F2096" s="37" t="str">
        <f>IF(OR(Inventaires!H2097="",Rapport!A$2&lt;&gt;Inventaires!H2097),"",Inventaires!I2097)</f>
        <v/>
      </c>
      <c r="G2096" s="37" t="str">
        <f t="shared" si="193"/>
        <v/>
      </c>
      <c r="H2096" s="37" t="str">
        <f>IF(OR(F2096&lt;&gt;Rapport!$C$1,F2096=""),"",ROW())</f>
        <v/>
      </c>
      <c r="I2096" s="52" t="str">
        <f ca="1">IF(COUNTIF($I$3:I2095,F2096)&lt;1,F2096,"")</f>
        <v/>
      </c>
      <c r="J2096" s="37" t="str">
        <f t="shared" ca="1" si="194"/>
        <v/>
      </c>
      <c r="K2096" s="51" t="str">
        <f>IF(Inventaires!I2097="","",Inventaires!I2097)</f>
        <v/>
      </c>
      <c r="L2096" s="37" t="str">
        <f t="shared" si="197"/>
        <v/>
      </c>
    </row>
    <row r="2097" spans="1:12" x14ac:dyDescent="0.3">
      <c r="A2097" s="53" t="str">
        <f t="shared" ca="1" si="195"/>
        <v/>
      </c>
      <c r="B2097" s="54" t="str">
        <f t="shared" ca="1" si="196"/>
        <v/>
      </c>
      <c r="D2097" s="52" t="str">
        <f>IF(Inventaires!H2098="","",Inventaires!H2098)</f>
        <v/>
      </c>
      <c r="E2097" s="37" t="str">
        <f t="shared" si="192"/>
        <v/>
      </c>
      <c r="F2097" s="37" t="str">
        <f>IF(OR(Inventaires!H2098="",Rapport!A$2&lt;&gt;Inventaires!H2098),"",Inventaires!I2098)</f>
        <v/>
      </c>
      <c r="G2097" s="37" t="str">
        <f t="shared" si="193"/>
        <v/>
      </c>
      <c r="H2097" s="37" t="str">
        <f>IF(OR(F2097&lt;&gt;Rapport!$C$1,F2097=""),"",ROW())</f>
        <v/>
      </c>
      <c r="I2097" s="52" t="str">
        <f ca="1">IF(COUNTIF($I$3:I2096,F2097)&lt;1,F2097,"")</f>
        <v/>
      </c>
      <c r="J2097" s="37" t="str">
        <f t="shared" ca="1" si="194"/>
        <v/>
      </c>
      <c r="K2097" s="51" t="str">
        <f>IF(Inventaires!I2098="","",Inventaires!I2098)</f>
        <v/>
      </c>
      <c r="L2097" s="37" t="str">
        <f t="shared" si="197"/>
        <v/>
      </c>
    </row>
    <row r="2098" spans="1:12" x14ac:dyDescent="0.3">
      <c r="A2098" s="53" t="str">
        <f t="shared" ca="1" si="195"/>
        <v/>
      </c>
      <c r="B2098" s="54" t="str">
        <f t="shared" ca="1" si="196"/>
        <v/>
      </c>
      <c r="D2098" s="52" t="str">
        <f>IF(Inventaires!H2099="","",Inventaires!H2099)</f>
        <v/>
      </c>
      <c r="E2098" s="37" t="str">
        <f t="shared" si="192"/>
        <v/>
      </c>
      <c r="F2098" s="37" t="str">
        <f>IF(OR(Inventaires!H2099="",Rapport!A$2&lt;&gt;Inventaires!H2099),"",Inventaires!I2099)</f>
        <v/>
      </c>
      <c r="G2098" s="37" t="str">
        <f t="shared" si="193"/>
        <v/>
      </c>
      <c r="H2098" s="37" t="str">
        <f>IF(OR(F2098&lt;&gt;Rapport!$C$1,F2098=""),"",ROW())</f>
        <v/>
      </c>
      <c r="I2098" s="52" t="str">
        <f ca="1">IF(COUNTIF($I$3:I2097,F2098)&lt;1,F2098,"")</f>
        <v/>
      </c>
      <c r="J2098" s="37" t="str">
        <f t="shared" ca="1" si="194"/>
        <v/>
      </c>
      <c r="K2098" s="51" t="str">
        <f>IF(Inventaires!I2099="","",Inventaires!I2099)</f>
        <v/>
      </c>
      <c r="L2098" s="37" t="str">
        <f t="shared" si="197"/>
        <v/>
      </c>
    </row>
    <row r="2099" spans="1:12" x14ac:dyDescent="0.3">
      <c r="A2099" s="53" t="str">
        <f t="shared" ca="1" si="195"/>
        <v/>
      </c>
      <c r="B2099" s="54" t="str">
        <f t="shared" ca="1" si="196"/>
        <v/>
      </c>
      <c r="D2099" s="52" t="str">
        <f>IF(Inventaires!H2100="","",Inventaires!H2100)</f>
        <v/>
      </c>
      <c r="E2099" s="37" t="str">
        <f t="shared" si="192"/>
        <v/>
      </c>
      <c r="F2099" s="37" t="str">
        <f>IF(OR(Inventaires!H2100="",Rapport!A$2&lt;&gt;Inventaires!H2100),"",Inventaires!I2100)</f>
        <v/>
      </c>
      <c r="G2099" s="37" t="str">
        <f t="shared" si="193"/>
        <v/>
      </c>
      <c r="H2099" s="37" t="str">
        <f>IF(OR(F2099&lt;&gt;Rapport!$C$1,F2099=""),"",ROW())</f>
        <v/>
      </c>
      <c r="I2099" s="52" t="str">
        <f ca="1">IF(COUNTIF($I$3:I2098,F2099)&lt;1,F2099,"")</f>
        <v/>
      </c>
      <c r="J2099" s="37" t="str">
        <f t="shared" ca="1" si="194"/>
        <v/>
      </c>
      <c r="K2099" s="51" t="str">
        <f>IF(Inventaires!I2100="","",Inventaires!I2100)</f>
        <v/>
      </c>
      <c r="L2099" s="37" t="str">
        <f t="shared" si="197"/>
        <v/>
      </c>
    </row>
    <row r="2100" spans="1:12" x14ac:dyDescent="0.3">
      <c r="A2100" s="53" t="str">
        <f t="shared" ca="1" si="195"/>
        <v/>
      </c>
      <c r="B2100" s="54" t="str">
        <f t="shared" ca="1" si="196"/>
        <v/>
      </c>
      <c r="D2100" s="52" t="str">
        <f>IF(Inventaires!H2101="","",Inventaires!H2101)</f>
        <v/>
      </c>
      <c r="E2100" s="37" t="str">
        <f t="shared" si="192"/>
        <v/>
      </c>
      <c r="F2100" s="37" t="str">
        <f>IF(OR(Inventaires!H2101="",Rapport!A$2&lt;&gt;Inventaires!H2101),"",Inventaires!I2101)</f>
        <v/>
      </c>
      <c r="G2100" s="37" t="str">
        <f t="shared" si="193"/>
        <v/>
      </c>
      <c r="H2100" s="37" t="str">
        <f>IF(OR(F2100&lt;&gt;Rapport!$C$1,F2100=""),"",ROW())</f>
        <v/>
      </c>
      <c r="I2100" s="52" t="str">
        <f ca="1">IF(COUNTIF($I$3:I2099,F2100)&lt;1,F2100,"")</f>
        <v/>
      </c>
      <c r="J2100" s="37" t="str">
        <f t="shared" ca="1" si="194"/>
        <v/>
      </c>
      <c r="K2100" s="51" t="str">
        <f>IF(Inventaires!I2101="","",Inventaires!I2101)</f>
        <v/>
      </c>
      <c r="L2100" s="37" t="str">
        <f t="shared" si="197"/>
        <v/>
      </c>
    </row>
    <row r="2101" spans="1:12" x14ac:dyDescent="0.3">
      <c r="A2101" s="53" t="str">
        <f t="shared" ca="1" si="195"/>
        <v/>
      </c>
      <c r="B2101" s="54" t="str">
        <f t="shared" ca="1" si="196"/>
        <v/>
      </c>
      <c r="D2101" s="52" t="str">
        <f>IF(Inventaires!H2102="","",Inventaires!H2102)</f>
        <v/>
      </c>
      <c r="E2101" s="37" t="str">
        <f t="shared" si="192"/>
        <v/>
      </c>
      <c r="F2101" s="37" t="str">
        <f>IF(OR(Inventaires!H2102="",Rapport!A$2&lt;&gt;Inventaires!H2102),"",Inventaires!I2102)</f>
        <v/>
      </c>
      <c r="G2101" s="37" t="str">
        <f t="shared" si="193"/>
        <v/>
      </c>
      <c r="H2101" s="37" t="str">
        <f>IF(OR(F2101&lt;&gt;Rapport!$C$1,F2101=""),"",ROW())</f>
        <v/>
      </c>
      <c r="I2101" s="52" t="str">
        <f ca="1">IF(COUNTIF($I$3:I2100,F2101)&lt;1,F2101,"")</f>
        <v/>
      </c>
      <c r="J2101" s="37" t="str">
        <f t="shared" ca="1" si="194"/>
        <v/>
      </c>
      <c r="K2101" s="51" t="str">
        <f>IF(Inventaires!I2102="","",Inventaires!I2102)</f>
        <v/>
      </c>
      <c r="L2101" s="37" t="str">
        <f t="shared" si="197"/>
        <v/>
      </c>
    </row>
    <row r="2102" spans="1:12" x14ac:dyDescent="0.3">
      <c r="A2102" s="53" t="str">
        <f t="shared" ca="1" si="195"/>
        <v/>
      </c>
      <c r="B2102" s="54" t="str">
        <f t="shared" ca="1" si="196"/>
        <v/>
      </c>
      <c r="D2102" s="52" t="str">
        <f>IF(Inventaires!H2103="","",Inventaires!H2103)</f>
        <v/>
      </c>
      <c r="E2102" s="37" t="str">
        <f t="shared" si="192"/>
        <v/>
      </c>
      <c r="F2102" s="37" t="str">
        <f>IF(OR(Inventaires!H2103="",Rapport!A$2&lt;&gt;Inventaires!H2103),"",Inventaires!I2103)</f>
        <v/>
      </c>
      <c r="G2102" s="37" t="str">
        <f t="shared" si="193"/>
        <v/>
      </c>
      <c r="H2102" s="37" t="str">
        <f>IF(OR(F2102&lt;&gt;Rapport!$C$1,F2102=""),"",ROW())</f>
        <v/>
      </c>
      <c r="I2102" s="52" t="str">
        <f ca="1">IF(COUNTIF($I$3:I2101,F2102)&lt;1,F2102,"")</f>
        <v/>
      </c>
      <c r="J2102" s="37" t="str">
        <f t="shared" ca="1" si="194"/>
        <v/>
      </c>
      <c r="K2102" s="51" t="str">
        <f>IF(Inventaires!I2103="","",Inventaires!I2103)</f>
        <v/>
      </c>
      <c r="L2102" s="37" t="str">
        <f t="shared" si="197"/>
        <v/>
      </c>
    </row>
    <row r="2103" spans="1:12" x14ac:dyDescent="0.3">
      <c r="A2103" s="53" t="str">
        <f t="shared" ca="1" si="195"/>
        <v/>
      </c>
      <c r="B2103" s="54" t="str">
        <f t="shared" ca="1" si="196"/>
        <v/>
      </c>
      <c r="D2103" s="52" t="str">
        <f>IF(Inventaires!H2104="","",Inventaires!H2104)</f>
        <v/>
      </c>
      <c r="E2103" s="37" t="str">
        <f t="shared" si="192"/>
        <v/>
      </c>
      <c r="F2103" s="37" t="str">
        <f>IF(OR(Inventaires!H2104="",Rapport!A$2&lt;&gt;Inventaires!H2104),"",Inventaires!I2104)</f>
        <v/>
      </c>
      <c r="G2103" s="37" t="str">
        <f t="shared" si="193"/>
        <v/>
      </c>
      <c r="H2103" s="37" t="str">
        <f>IF(OR(F2103&lt;&gt;Rapport!$C$1,F2103=""),"",ROW())</f>
        <v/>
      </c>
      <c r="I2103" s="52" t="str">
        <f ca="1">IF(COUNTIF($I$3:I2102,F2103)&lt;1,F2103,"")</f>
        <v/>
      </c>
      <c r="J2103" s="37" t="str">
        <f t="shared" ca="1" si="194"/>
        <v/>
      </c>
      <c r="K2103" s="51" t="str">
        <f>IF(Inventaires!I2104="","",Inventaires!I2104)</f>
        <v/>
      </c>
      <c r="L2103" s="37" t="str">
        <f t="shared" si="197"/>
        <v/>
      </c>
    </row>
    <row r="2104" spans="1:12" x14ac:dyDescent="0.3">
      <c r="A2104" s="53" t="str">
        <f t="shared" ca="1" si="195"/>
        <v/>
      </c>
      <c r="B2104" s="54" t="str">
        <f t="shared" ca="1" si="196"/>
        <v/>
      </c>
      <c r="D2104" s="52" t="str">
        <f>IF(Inventaires!H2105="","",Inventaires!H2105)</f>
        <v/>
      </c>
      <c r="E2104" s="37" t="str">
        <f t="shared" si="192"/>
        <v/>
      </c>
      <c r="F2104" s="37" t="str">
        <f>IF(OR(Inventaires!H2105="",Rapport!A$2&lt;&gt;Inventaires!H2105),"",Inventaires!I2105)</f>
        <v/>
      </c>
      <c r="G2104" s="37" t="str">
        <f t="shared" si="193"/>
        <v/>
      </c>
      <c r="H2104" s="37" t="str">
        <f>IF(OR(F2104&lt;&gt;Rapport!$C$1,F2104=""),"",ROW())</f>
        <v/>
      </c>
      <c r="I2104" s="52" t="str">
        <f ca="1">IF(COUNTIF($I$3:I2103,F2104)&lt;1,F2104,"")</f>
        <v/>
      </c>
      <c r="J2104" s="37" t="str">
        <f t="shared" ca="1" si="194"/>
        <v/>
      </c>
      <c r="K2104" s="51" t="str">
        <f>IF(Inventaires!I2105="","",Inventaires!I2105)</f>
        <v/>
      </c>
      <c r="L2104" s="37" t="str">
        <f t="shared" si="197"/>
        <v/>
      </c>
    </row>
    <row r="2105" spans="1:12" x14ac:dyDescent="0.3">
      <c r="A2105" s="53" t="str">
        <f t="shared" ca="1" si="195"/>
        <v/>
      </c>
      <c r="B2105" s="54" t="str">
        <f t="shared" ca="1" si="196"/>
        <v/>
      </c>
      <c r="D2105" s="52" t="str">
        <f>IF(Inventaires!H2106="","",Inventaires!H2106)</f>
        <v/>
      </c>
      <c r="E2105" s="37" t="str">
        <f t="shared" si="192"/>
        <v/>
      </c>
      <c r="F2105" s="37" t="str">
        <f>IF(OR(Inventaires!H2106="",Rapport!A$2&lt;&gt;Inventaires!H2106),"",Inventaires!I2106)</f>
        <v/>
      </c>
      <c r="G2105" s="37" t="str">
        <f t="shared" si="193"/>
        <v/>
      </c>
      <c r="H2105" s="37" t="str">
        <f>IF(OR(F2105&lt;&gt;Rapport!$C$1,F2105=""),"",ROW())</f>
        <v/>
      </c>
      <c r="I2105" s="52" t="str">
        <f ca="1">IF(COUNTIF($I$3:I2104,F2105)&lt;1,F2105,"")</f>
        <v/>
      </c>
      <c r="J2105" s="37" t="str">
        <f t="shared" ca="1" si="194"/>
        <v/>
      </c>
      <c r="K2105" s="51" t="str">
        <f>IF(Inventaires!I2106="","",Inventaires!I2106)</f>
        <v/>
      </c>
      <c r="L2105" s="37" t="str">
        <f t="shared" si="197"/>
        <v/>
      </c>
    </row>
    <row r="2106" spans="1:12" x14ac:dyDescent="0.3">
      <c r="A2106" s="53" t="str">
        <f t="shared" ca="1" si="195"/>
        <v/>
      </c>
      <c r="B2106" s="54" t="str">
        <f t="shared" ca="1" si="196"/>
        <v/>
      </c>
      <c r="D2106" s="52" t="str">
        <f>IF(Inventaires!H2107="","",Inventaires!H2107)</f>
        <v/>
      </c>
      <c r="E2106" s="37" t="str">
        <f t="shared" si="192"/>
        <v/>
      </c>
      <c r="F2106" s="37" t="str">
        <f>IF(OR(Inventaires!H2107="",Rapport!A$2&lt;&gt;Inventaires!H2107),"",Inventaires!I2107)</f>
        <v/>
      </c>
      <c r="G2106" s="37" t="str">
        <f t="shared" si="193"/>
        <v/>
      </c>
      <c r="H2106" s="37" t="str">
        <f>IF(OR(F2106&lt;&gt;Rapport!$C$1,F2106=""),"",ROW())</f>
        <v/>
      </c>
      <c r="I2106" s="52" t="str">
        <f ca="1">IF(COUNTIF($I$3:I2105,F2106)&lt;1,F2106,"")</f>
        <v/>
      </c>
      <c r="J2106" s="37" t="str">
        <f t="shared" ca="1" si="194"/>
        <v/>
      </c>
      <c r="K2106" s="51" t="str">
        <f>IF(Inventaires!I2107="","",Inventaires!I2107)</f>
        <v/>
      </c>
      <c r="L2106" s="37" t="str">
        <f t="shared" si="197"/>
        <v/>
      </c>
    </row>
    <row r="2107" spans="1:12" x14ac:dyDescent="0.3">
      <c r="A2107" s="53" t="str">
        <f t="shared" ca="1" si="195"/>
        <v/>
      </c>
      <c r="B2107" s="54" t="str">
        <f t="shared" ca="1" si="196"/>
        <v/>
      </c>
      <c r="D2107" s="52" t="str">
        <f>IF(Inventaires!H2108="","",Inventaires!H2108)</f>
        <v/>
      </c>
      <c r="E2107" s="37" t="str">
        <f t="shared" si="192"/>
        <v/>
      </c>
      <c r="F2107" s="37" t="str">
        <f>IF(OR(Inventaires!H2108="",Rapport!A$2&lt;&gt;Inventaires!H2108),"",Inventaires!I2108)</f>
        <v/>
      </c>
      <c r="G2107" s="37" t="str">
        <f t="shared" si="193"/>
        <v/>
      </c>
      <c r="H2107" s="37" t="str">
        <f>IF(OR(F2107&lt;&gt;Rapport!$C$1,F2107=""),"",ROW())</f>
        <v/>
      </c>
      <c r="I2107" s="52" t="str">
        <f ca="1">IF(COUNTIF($I$3:I2106,F2107)&lt;1,F2107,"")</f>
        <v/>
      </c>
      <c r="J2107" s="37" t="str">
        <f t="shared" ca="1" si="194"/>
        <v/>
      </c>
      <c r="K2107" s="51" t="str">
        <f>IF(Inventaires!I2108="","",Inventaires!I2108)</f>
        <v/>
      </c>
      <c r="L2107" s="37" t="str">
        <f t="shared" si="197"/>
        <v/>
      </c>
    </row>
    <row r="2108" spans="1:12" x14ac:dyDescent="0.3">
      <c r="A2108" s="53" t="str">
        <f t="shared" ca="1" si="195"/>
        <v/>
      </c>
      <c r="B2108" s="54" t="str">
        <f t="shared" ca="1" si="196"/>
        <v/>
      </c>
      <c r="D2108" s="52" t="str">
        <f>IF(Inventaires!H2109="","",Inventaires!H2109)</f>
        <v/>
      </c>
      <c r="E2108" s="37" t="str">
        <f t="shared" si="192"/>
        <v/>
      </c>
      <c r="F2108" s="37" t="str">
        <f>IF(OR(Inventaires!H2109="",Rapport!A$2&lt;&gt;Inventaires!H2109),"",Inventaires!I2109)</f>
        <v/>
      </c>
      <c r="G2108" s="37" t="str">
        <f t="shared" si="193"/>
        <v/>
      </c>
      <c r="H2108" s="37" t="str">
        <f>IF(OR(F2108&lt;&gt;Rapport!$C$1,F2108=""),"",ROW())</f>
        <v/>
      </c>
      <c r="I2108" s="52" t="str">
        <f ca="1">IF(COUNTIF($I$3:I2107,F2108)&lt;1,F2108,"")</f>
        <v/>
      </c>
      <c r="J2108" s="37" t="str">
        <f t="shared" ca="1" si="194"/>
        <v/>
      </c>
      <c r="K2108" s="51" t="str">
        <f>IF(Inventaires!I2109="","",Inventaires!I2109)</f>
        <v/>
      </c>
      <c r="L2108" s="37" t="str">
        <f t="shared" si="197"/>
        <v/>
      </c>
    </row>
    <row r="2109" spans="1:12" x14ac:dyDescent="0.3">
      <c r="A2109" s="53" t="str">
        <f t="shared" ca="1" si="195"/>
        <v/>
      </c>
      <c r="B2109" s="54" t="str">
        <f t="shared" ca="1" si="196"/>
        <v/>
      </c>
      <c r="D2109" s="52" t="str">
        <f>IF(Inventaires!H2110="","",Inventaires!H2110)</f>
        <v/>
      </c>
      <c r="E2109" s="37" t="str">
        <f t="shared" si="192"/>
        <v/>
      </c>
      <c r="F2109" s="37" t="str">
        <f>IF(OR(Inventaires!H2110="",Rapport!A$2&lt;&gt;Inventaires!H2110),"",Inventaires!I2110)</f>
        <v/>
      </c>
      <c r="G2109" s="37" t="str">
        <f t="shared" si="193"/>
        <v/>
      </c>
      <c r="H2109" s="37" t="str">
        <f>IF(OR(F2109&lt;&gt;Rapport!$C$1,F2109=""),"",ROW())</f>
        <v/>
      </c>
      <c r="I2109" s="52" t="str">
        <f ca="1">IF(COUNTIF($I$3:I2108,F2109)&lt;1,F2109,"")</f>
        <v/>
      </c>
      <c r="J2109" s="37" t="str">
        <f t="shared" ca="1" si="194"/>
        <v/>
      </c>
      <c r="K2109" s="51" t="str">
        <f>IF(Inventaires!I2110="","",Inventaires!I2110)</f>
        <v/>
      </c>
      <c r="L2109" s="37" t="str">
        <f t="shared" si="197"/>
        <v/>
      </c>
    </row>
    <row r="2110" spans="1:12" x14ac:dyDescent="0.3">
      <c r="A2110" s="53" t="str">
        <f t="shared" ca="1" si="195"/>
        <v/>
      </c>
      <c r="B2110" s="54" t="str">
        <f t="shared" ca="1" si="196"/>
        <v/>
      </c>
      <c r="D2110" s="52" t="str">
        <f>IF(Inventaires!H2111="","",Inventaires!H2111)</f>
        <v/>
      </c>
      <c r="E2110" s="37" t="str">
        <f t="shared" si="192"/>
        <v/>
      </c>
      <c r="F2110" s="37" t="str">
        <f>IF(OR(Inventaires!H2111="",Rapport!A$2&lt;&gt;Inventaires!H2111),"",Inventaires!I2111)</f>
        <v/>
      </c>
      <c r="G2110" s="37" t="str">
        <f t="shared" si="193"/>
        <v/>
      </c>
      <c r="H2110" s="37" t="str">
        <f>IF(OR(F2110&lt;&gt;Rapport!$C$1,F2110=""),"",ROW())</f>
        <v/>
      </c>
      <c r="I2110" s="52" t="str">
        <f ca="1">IF(COUNTIF($I$3:I2109,F2110)&lt;1,F2110,"")</f>
        <v/>
      </c>
      <c r="J2110" s="37" t="str">
        <f t="shared" ca="1" si="194"/>
        <v/>
      </c>
      <c r="K2110" s="51" t="str">
        <f>IF(Inventaires!I2111="","",Inventaires!I2111)</f>
        <v/>
      </c>
      <c r="L2110" s="37" t="str">
        <f t="shared" si="197"/>
        <v/>
      </c>
    </row>
    <row r="2111" spans="1:12" x14ac:dyDescent="0.3">
      <c r="A2111" s="53" t="str">
        <f t="shared" ca="1" si="195"/>
        <v/>
      </c>
      <c r="B2111" s="54" t="str">
        <f t="shared" ca="1" si="196"/>
        <v/>
      </c>
      <c r="D2111" s="52" t="str">
        <f>IF(Inventaires!H2112="","",Inventaires!H2112)</f>
        <v/>
      </c>
      <c r="E2111" s="37" t="str">
        <f t="shared" si="192"/>
        <v/>
      </c>
      <c r="F2111" s="37" t="str">
        <f>IF(OR(Inventaires!H2112="",Rapport!A$2&lt;&gt;Inventaires!H2112),"",Inventaires!I2112)</f>
        <v/>
      </c>
      <c r="G2111" s="37" t="str">
        <f t="shared" si="193"/>
        <v/>
      </c>
      <c r="H2111" s="37" t="str">
        <f>IF(OR(F2111&lt;&gt;Rapport!$C$1,F2111=""),"",ROW())</f>
        <v/>
      </c>
      <c r="I2111" s="52" t="str">
        <f ca="1">IF(COUNTIF($I$3:I2110,F2111)&lt;1,F2111,"")</f>
        <v/>
      </c>
      <c r="J2111" s="37" t="str">
        <f t="shared" ca="1" si="194"/>
        <v/>
      </c>
      <c r="K2111" s="51" t="str">
        <f>IF(Inventaires!I2112="","",Inventaires!I2112)</f>
        <v/>
      </c>
      <c r="L2111" s="37" t="str">
        <f t="shared" si="197"/>
        <v/>
      </c>
    </row>
    <row r="2112" spans="1:12" x14ac:dyDescent="0.3">
      <c r="A2112" s="53" t="str">
        <f t="shared" ca="1" si="195"/>
        <v/>
      </c>
      <c r="B2112" s="54" t="str">
        <f t="shared" ca="1" si="196"/>
        <v/>
      </c>
      <c r="D2112" s="52" t="str">
        <f>IF(Inventaires!H2113="","",Inventaires!H2113)</f>
        <v/>
      </c>
      <c r="E2112" s="37" t="str">
        <f t="shared" si="192"/>
        <v/>
      </c>
      <c r="F2112" s="37" t="str">
        <f>IF(OR(Inventaires!H2113="",Rapport!A$2&lt;&gt;Inventaires!H2113),"",Inventaires!I2113)</f>
        <v/>
      </c>
      <c r="G2112" s="37" t="str">
        <f t="shared" si="193"/>
        <v/>
      </c>
      <c r="H2112" s="37" t="str">
        <f>IF(OR(F2112&lt;&gt;Rapport!$C$1,F2112=""),"",ROW())</f>
        <v/>
      </c>
      <c r="I2112" s="52" t="str">
        <f ca="1">IF(COUNTIF($I$3:I2111,F2112)&lt;1,F2112,"")</f>
        <v/>
      </c>
      <c r="J2112" s="37" t="str">
        <f t="shared" ca="1" si="194"/>
        <v/>
      </c>
      <c r="K2112" s="51" t="str">
        <f>IF(Inventaires!I2113="","",Inventaires!I2113)</f>
        <v/>
      </c>
      <c r="L2112" s="37" t="str">
        <f t="shared" si="197"/>
        <v/>
      </c>
    </row>
    <row r="2113" spans="1:12" x14ac:dyDescent="0.3">
      <c r="A2113" s="53" t="str">
        <f t="shared" ca="1" si="195"/>
        <v/>
      </c>
      <c r="B2113" s="54" t="str">
        <f t="shared" ca="1" si="196"/>
        <v/>
      </c>
      <c r="D2113" s="52" t="str">
        <f>IF(Inventaires!H2114="","",Inventaires!H2114)</f>
        <v/>
      </c>
      <c r="E2113" s="37" t="str">
        <f t="shared" si="192"/>
        <v/>
      </c>
      <c r="F2113" s="37" t="str">
        <f>IF(OR(Inventaires!H2114="",Rapport!A$2&lt;&gt;Inventaires!H2114),"",Inventaires!I2114)</f>
        <v/>
      </c>
      <c r="G2113" s="37" t="str">
        <f t="shared" si="193"/>
        <v/>
      </c>
      <c r="H2113" s="37" t="str">
        <f>IF(OR(F2113&lt;&gt;Rapport!$C$1,F2113=""),"",ROW())</f>
        <v/>
      </c>
      <c r="I2113" s="52" t="str">
        <f ca="1">IF(COUNTIF($I$3:I2112,F2113)&lt;1,F2113,"")</f>
        <v/>
      </c>
      <c r="J2113" s="37" t="str">
        <f t="shared" ca="1" si="194"/>
        <v/>
      </c>
      <c r="K2113" s="51" t="str">
        <f>IF(Inventaires!I2114="","",Inventaires!I2114)</f>
        <v/>
      </c>
      <c r="L2113" s="37" t="str">
        <f t="shared" si="197"/>
        <v/>
      </c>
    </row>
    <row r="2114" spans="1:12" x14ac:dyDescent="0.3">
      <c r="A2114" s="53" t="str">
        <f t="shared" ca="1" si="195"/>
        <v/>
      </c>
      <c r="B2114" s="54" t="str">
        <f t="shared" ca="1" si="196"/>
        <v/>
      </c>
      <c r="D2114" s="52" t="str">
        <f>IF(Inventaires!H2115="","",Inventaires!H2115)</f>
        <v/>
      </c>
      <c r="E2114" s="37" t="str">
        <f t="shared" ref="E2114:E2177" si="198">IF(OR(D2114="",D2114=D2115),"",ROW())</f>
        <v/>
      </c>
      <c r="F2114" s="37" t="str">
        <f>IF(OR(Inventaires!H2115="",Rapport!A$2&lt;&gt;Inventaires!H2115),"",Inventaires!I2115)</f>
        <v/>
      </c>
      <c r="G2114" s="37" t="str">
        <f t="shared" ref="G2114:G2177" si="199">IF(F2114="","",ROW())</f>
        <v/>
      </c>
      <c r="H2114" s="37" t="str">
        <f>IF(OR(F2114&lt;&gt;Rapport!$C$1,F2114=""),"",ROW())</f>
        <v/>
      </c>
      <c r="I2114" s="52" t="str">
        <f ca="1">IF(COUNTIF($I$3:I2113,F2114)&lt;1,F2114,"")</f>
        <v/>
      </c>
      <c r="J2114" s="37" t="str">
        <f t="shared" ref="J2114:J2177" ca="1" si="200">IF(OR(I2114=0,I2114&lt;&gt;""),ROW(),"")</f>
        <v/>
      </c>
      <c r="K2114" s="51" t="str">
        <f>IF(Inventaires!I2115="","",Inventaires!I2115)</f>
        <v/>
      </c>
      <c r="L2114" s="37" t="str">
        <f t="shared" si="197"/>
        <v/>
      </c>
    </row>
    <row r="2115" spans="1:12" x14ac:dyDescent="0.3">
      <c r="A2115" s="53" t="str">
        <f t="shared" ref="A2115:A2178" ca="1" si="201">IF(ISERROR(SMALL(E$2:E$2500,ROW()-1)),"",INDIRECT("D"&amp;SMALL(E$2:E$2500,ROW()-1)))</f>
        <v/>
      </c>
      <c r="B2115" s="54" t="str">
        <f t="shared" ref="B2115:B2178" ca="1" si="202">IF(ISERROR(SMALL(L$1:L$2500,ROW()-1)),"",INDIRECT("K"&amp;SMALL(L$1:L$2500,ROW()-1)))</f>
        <v/>
      </c>
      <c r="D2115" s="52" t="str">
        <f>IF(Inventaires!H2116="","",Inventaires!H2116)</f>
        <v/>
      </c>
      <c r="E2115" s="37" t="str">
        <f t="shared" si="198"/>
        <v/>
      </c>
      <c r="F2115" s="37" t="str">
        <f>IF(OR(Inventaires!H2116="",Rapport!A$2&lt;&gt;Inventaires!H2116),"",Inventaires!I2116)</f>
        <v/>
      </c>
      <c r="G2115" s="37" t="str">
        <f t="shared" si="199"/>
        <v/>
      </c>
      <c r="H2115" s="37" t="str">
        <f>IF(OR(F2115&lt;&gt;Rapport!$C$1,F2115=""),"",ROW())</f>
        <v/>
      </c>
      <c r="I2115" s="52" t="str">
        <f ca="1">IF(COUNTIF($I$3:I2114,F2115)&lt;1,F2115,"")</f>
        <v/>
      </c>
      <c r="J2115" s="37" t="str">
        <f t="shared" ca="1" si="200"/>
        <v/>
      </c>
      <c r="K2115" s="51" t="str">
        <f>IF(Inventaires!I2116="","",Inventaires!I2116)</f>
        <v/>
      </c>
      <c r="L2115" s="37" t="str">
        <f t="shared" ref="L2115:L2178" si="203">IF(OR(K2115="",K2115=K2116),"",ROW())</f>
        <v/>
      </c>
    </row>
    <row r="2116" spans="1:12" x14ac:dyDescent="0.3">
      <c r="A2116" s="53" t="str">
        <f t="shared" ca="1" si="201"/>
        <v/>
      </c>
      <c r="B2116" s="54" t="str">
        <f t="shared" ca="1" si="202"/>
        <v/>
      </c>
      <c r="D2116" s="52" t="str">
        <f>IF(Inventaires!H2117="","",Inventaires!H2117)</f>
        <v/>
      </c>
      <c r="E2116" s="37" t="str">
        <f t="shared" si="198"/>
        <v/>
      </c>
      <c r="F2116" s="37" t="str">
        <f>IF(OR(Inventaires!H2117="",Rapport!A$2&lt;&gt;Inventaires!H2117),"",Inventaires!I2117)</f>
        <v/>
      </c>
      <c r="G2116" s="37" t="str">
        <f t="shared" si="199"/>
        <v/>
      </c>
      <c r="H2116" s="37" t="str">
        <f>IF(OR(F2116&lt;&gt;Rapport!$C$1,F2116=""),"",ROW())</f>
        <v/>
      </c>
      <c r="I2116" s="52" t="str">
        <f ca="1">IF(COUNTIF($I$3:I2115,F2116)&lt;1,F2116,"")</f>
        <v/>
      </c>
      <c r="J2116" s="37" t="str">
        <f t="shared" ca="1" si="200"/>
        <v/>
      </c>
      <c r="K2116" s="51" t="str">
        <f>IF(Inventaires!I2117="","",Inventaires!I2117)</f>
        <v/>
      </c>
      <c r="L2116" s="37" t="str">
        <f t="shared" si="203"/>
        <v/>
      </c>
    </row>
    <row r="2117" spans="1:12" x14ac:dyDescent="0.3">
      <c r="A2117" s="53" t="str">
        <f t="shared" ca="1" si="201"/>
        <v/>
      </c>
      <c r="B2117" s="54" t="str">
        <f t="shared" ca="1" si="202"/>
        <v/>
      </c>
      <c r="D2117" s="52" t="str">
        <f>IF(Inventaires!H2118="","",Inventaires!H2118)</f>
        <v/>
      </c>
      <c r="E2117" s="37" t="str">
        <f t="shared" si="198"/>
        <v/>
      </c>
      <c r="F2117" s="37" t="str">
        <f>IF(OR(Inventaires!H2118="",Rapport!A$2&lt;&gt;Inventaires!H2118),"",Inventaires!I2118)</f>
        <v/>
      </c>
      <c r="G2117" s="37" t="str">
        <f t="shared" si="199"/>
        <v/>
      </c>
      <c r="H2117" s="37" t="str">
        <f>IF(OR(F2117&lt;&gt;Rapport!$C$1,F2117=""),"",ROW())</f>
        <v/>
      </c>
      <c r="I2117" s="52" t="str">
        <f ca="1">IF(COUNTIF($I$3:I2116,F2117)&lt;1,F2117,"")</f>
        <v/>
      </c>
      <c r="J2117" s="37" t="str">
        <f t="shared" ca="1" si="200"/>
        <v/>
      </c>
      <c r="K2117" s="51" t="str">
        <f>IF(Inventaires!I2118="","",Inventaires!I2118)</f>
        <v/>
      </c>
      <c r="L2117" s="37" t="str">
        <f t="shared" si="203"/>
        <v/>
      </c>
    </row>
    <row r="2118" spans="1:12" x14ac:dyDescent="0.3">
      <c r="A2118" s="53" t="str">
        <f t="shared" ca="1" si="201"/>
        <v/>
      </c>
      <c r="B2118" s="54" t="str">
        <f t="shared" ca="1" si="202"/>
        <v/>
      </c>
      <c r="D2118" s="52" t="str">
        <f>IF(Inventaires!H2119="","",Inventaires!H2119)</f>
        <v/>
      </c>
      <c r="E2118" s="37" t="str">
        <f t="shared" si="198"/>
        <v/>
      </c>
      <c r="F2118" s="37" t="str">
        <f>IF(OR(Inventaires!H2119="",Rapport!A$2&lt;&gt;Inventaires!H2119),"",Inventaires!I2119)</f>
        <v/>
      </c>
      <c r="G2118" s="37" t="str">
        <f t="shared" si="199"/>
        <v/>
      </c>
      <c r="H2118" s="37" t="str">
        <f>IF(OR(F2118&lt;&gt;Rapport!$C$1,F2118=""),"",ROW())</f>
        <v/>
      </c>
      <c r="I2118" s="52" t="str">
        <f ca="1">IF(COUNTIF($I$3:I2117,F2118)&lt;1,F2118,"")</f>
        <v/>
      </c>
      <c r="J2118" s="37" t="str">
        <f t="shared" ca="1" si="200"/>
        <v/>
      </c>
      <c r="K2118" s="51" t="str">
        <f>IF(Inventaires!I2119="","",Inventaires!I2119)</f>
        <v/>
      </c>
      <c r="L2118" s="37" t="str">
        <f t="shared" si="203"/>
        <v/>
      </c>
    </row>
    <row r="2119" spans="1:12" x14ac:dyDescent="0.3">
      <c r="A2119" s="53" t="str">
        <f t="shared" ca="1" si="201"/>
        <v/>
      </c>
      <c r="B2119" s="54" t="str">
        <f t="shared" ca="1" si="202"/>
        <v/>
      </c>
      <c r="D2119" s="52" t="str">
        <f>IF(Inventaires!H2120="","",Inventaires!H2120)</f>
        <v/>
      </c>
      <c r="E2119" s="37" t="str">
        <f t="shared" si="198"/>
        <v/>
      </c>
      <c r="F2119" s="37" t="str">
        <f>IF(OR(Inventaires!H2120="",Rapport!A$2&lt;&gt;Inventaires!H2120),"",Inventaires!I2120)</f>
        <v/>
      </c>
      <c r="G2119" s="37" t="str">
        <f t="shared" si="199"/>
        <v/>
      </c>
      <c r="H2119" s="37" t="str">
        <f>IF(OR(F2119&lt;&gt;Rapport!$C$1,F2119=""),"",ROW())</f>
        <v/>
      </c>
      <c r="I2119" s="52" t="str">
        <f ca="1">IF(COUNTIF($I$3:I2118,F2119)&lt;1,F2119,"")</f>
        <v/>
      </c>
      <c r="J2119" s="37" t="str">
        <f t="shared" ca="1" si="200"/>
        <v/>
      </c>
      <c r="K2119" s="51" t="str">
        <f>IF(Inventaires!I2120="","",Inventaires!I2120)</f>
        <v/>
      </c>
      <c r="L2119" s="37" t="str">
        <f t="shared" si="203"/>
        <v/>
      </c>
    </row>
    <row r="2120" spans="1:12" x14ac:dyDescent="0.3">
      <c r="A2120" s="53" t="str">
        <f t="shared" ca="1" si="201"/>
        <v/>
      </c>
      <c r="B2120" s="54" t="str">
        <f t="shared" ca="1" si="202"/>
        <v/>
      </c>
      <c r="D2120" s="52" t="str">
        <f>IF(Inventaires!H2121="","",Inventaires!H2121)</f>
        <v/>
      </c>
      <c r="E2120" s="37" t="str">
        <f t="shared" si="198"/>
        <v/>
      </c>
      <c r="F2120" s="37" t="str">
        <f>IF(OR(Inventaires!H2121="",Rapport!A$2&lt;&gt;Inventaires!H2121),"",Inventaires!I2121)</f>
        <v/>
      </c>
      <c r="G2120" s="37" t="str">
        <f t="shared" si="199"/>
        <v/>
      </c>
      <c r="H2120" s="37" t="str">
        <f>IF(OR(F2120&lt;&gt;Rapport!$C$1,F2120=""),"",ROW())</f>
        <v/>
      </c>
      <c r="I2120" s="52" t="str">
        <f ca="1">IF(COUNTIF($I$3:I2119,F2120)&lt;1,F2120,"")</f>
        <v/>
      </c>
      <c r="J2120" s="37" t="str">
        <f t="shared" ca="1" si="200"/>
        <v/>
      </c>
      <c r="K2120" s="51" t="str">
        <f>IF(Inventaires!I2121="","",Inventaires!I2121)</f>
        <v/>
      </c>
      <c r="L2120" s="37" t="str">
        <f t="shared" si="203"/>
        <v/>
      </c>
    </row>
    <row r="2121" spans="1:12" x14ac:dyDescent="0.3">
      <c r="A2121" s="53" t="str">
        <f t="shared" ca="1" si="201"/>
        <v/>
      </c>
      <c r="B2121" s="54" t="str">
        <f t="shared" ca="1" si="202"/>
        <v/>
      </c>
      <c r="D2121" s="52" t="str">
        <f>IF(Inventaires!H2122="","",Inventaires!H2122)</f>
        <v/>
      </c>
      <c r="E2121" s="37" t="str">
        <f t="shared" si="198"/>
        <v/>
      </c>
      <c r="F2121" s="37" t="str">
        <f>IF(OR(Inventaires!H2122="",Rapport!A$2&lt;&gt;Inventaires!H2122),"",Inventaires!I2122)</f>
        <v/>
      </c>
      <c r="G2121" s="37" t="str">
        <f t="shared" si="199"/>
        <v/>
      </c>
      <c r="H2121" s="37" t="str">
        <f>IF(OR(F2121&lt;&gt;Rapport!$C$1,F2121=""),"",ROW())</f>
        <v/>
      </c>
      <c r="I2121" s="52" t="str">
        <f ca="1">IF(COUNTIF($I$3:I2120,F2121)&lt;1,F2121,"")</f>
        <v/>
      </c>
      <c r="J2121" s="37" t="str">
        <f t="shared" ca="1" si="200"/>
        <v/>
      </c>
      <c r="K2121" s="51" t="str">
        <f>IF(Inventaires!I2122="","",Inventaires!I2122)</f>
        <v/>
      </c>
      <c r="L2121" s="37" t="str">
        <f t="shared" si="203"/>
        <v/>
      </c>
    </row>
    <row r="2122" spans="1:12" x14ac:dyDescent="0.3">
      <c r="A2122" s="53" t="str">
        <f t="shared" ca="1" si="201"/>
        <v/>
      </c>
      <c r="B2122" s="54" t="str">
        <f t="shared" ca="1" si="202"/>
        <v/>
      </c>
      <c r="D2122" s="52" t="str">
        <f>IF(Inventaires!H2123="","",Inventaires!H2123)</f>
        <v/>
      </c>
      <c r="E2122" s="37" t="str">
        <f t="shared" si="198"/>
        <v/>
      </c>
      <c r="F2122" s="37" t="str">
        <f>IF(OR(Inventaires!H2123="",Rapport!A$2&lt;&gt;Inventaires!H2123),"",Inventaires!I2123)</f>
        <v/>
      </c>
      <c r="G2122" s="37" t="str">
        <f t="shared" si="199"/>
        <v/>
      </c>
      <c r="H2122" s="37" t="str">
        <f>IF(OR(F2122&lt;&gt;Rapport!$C$1,F2122=""),"",ROW())</f>
        <v/>
      </c>
      <c r="I2122" s="52" t="str">
        <f ca="1">IF(COUNTIF($I$3:I2121,F2122)&lt;1,F2122,"")</f>
        <v/>
      </c>
      <c r="J2122" s="37" t="str">
        <f t="shared" ca="1" si="200"/>
        <v/>
      </c>
      <c r="K2122" s="51" t="str">
        <f>IF(Inventaires!I2123="","",Inventaires!I2123)</f>
        <v/>
      </c>
      <c r="L2122" s="37" t="str">
        <f t="shared" si="203"/>
        <v/>
      </c>
    </row>
    <row r="2123" spans="1:12" x14ac:dyDescent="0.3">
      <c r="A2123" s="53" t="str">
        <f t="shared" ca="1" si="201"/>
        <v/>
      </c>
      <c r="B2123" s="54" t="str">
        <f t="shared" ca="1" si="202"/>
        <v/>
      </c>
      <c r="D2123" s="52" t="str">
        <f>IF(Inventaires!H2124="","",Inventaires!H2124)</f>
        <v/>
      </c>
      <c r="E2123" s="37" t="str">
        <f t="shared" si="198"/>
        <v/>
      </c>
      <c r="F2123" s="37" t="str">
        <f>IF(OR(Inventaires!H2124="",Rapport!A$2&lt;&gt;Inventaires!H2124),"",Inventaires!I2124)</f>
        <v/>
      </c>
      <c r="G2123" s="37" t="str">
        <f t="shared" si="199"/>
        <v/>
      </c>
      <c r="H2123" s="37" t="str">
        <f>IF(OR(F2123&lt;&gt;Rapport!$C$1,F2123=""),"",ROW())</f>
        <v/>
      </c>
      <c r="I2123" s="52" t="str">
        <f ca="1">IF(COUNTIF($I$3:I2122,F2123)&lt;1,F2123,"")</f>
        <v/>
      </c>
      <c r="J2123" s="37" t="str">
        <f t="shared" ca="1" si="200"/>
        <v/>
      </c>
      <c r="K2123" s="51" t="str">
        <f>IF(Inventaires!I2124="","",Inventaires!I2124)</f>
        <v/>
      </c>
      <c r="L2123" s="37" t="str">
        <f t="shared" si="203"/>
        <v/>
      </c>
    </row>
    <row r="2124" spans="1:12" x14ac:dyDescent="0.3">
      <c r="A2124" s="53" t="str">
        <f t="shared" ca="1" si="201"/>
        <v/>
      </c>
      <c r="B2124" s="54" t="str">
        <f t="shared" ca="1" si="202"/>
        <v/>
      </c>
      <c r="D2124" s="52" t="str">
        <f>IF(Inventaires!H2125="","",Inventaires!H2125)</f>
        <v/>
      </c>
      <c r="E2124" s="37" t="str">
        <f t="shared" si="198"/>
        <v/>
      </c>
      <c r="F2124" s="37" t="str">
        <f>IF(OR(Inventaires!H2125="",Rapport!A$2&lt;&gt;Inventaires!H2125),"",Inventaires!I2125)</f>
        <v/>
      </c>
      <c r="G2124" s="37" t="str">
        <f t="shared" si="199"/>
        <v/>
      </c>
      <c r="H2124" s="37" t="str">
        <f>IF(OR(F2124&lt;&gt;Rapport!$C$1,F2124=""),"",ROW())</f>
        <v/>
      </c>
      <c r="I2124" s="52" t="str">
        <f ca="1">IF(COUNTIF($I$3:I2123,F2124)&lt;1,F2124,"")</f>
        <v/>
      </c>
      <c r="J2124" s="37" t="str">
        <f t="shared" ca="1" si="200"/>
        <v/>
      </c>
      <c r="K2124" s="51" t="str">
        <f>IF(Inventaires!I2125="","",Inventaires!I2125)</f>
        <v/>
      </c>
      <c r="L2124" s="37" t="str">
        <f t="shared" si="203"/>
        <v/>
      </c>
    </row>
    <row r="2125" spans="1:12" x14ac:dyDescent="0.3">
      <c r="A2125" s="53" t="str">
        <f t="shared" ca="1" si="201"/>
        <v/>
      </c>
      <c r="B2125" s="54" t="str">
        <f t="shared" ca="1" si="202"/>
        <v/>
      </c>
      <c r="D2125" s="52" t="str">
        <f>IF(Inventaires!H2126="","",Inventaires!H2126)</f>
        <v/>
      </c>
      <c r="E2125" s="37" t="str">
        <f t="shared" si="198"/>
        <v/>
      </c>
      <c r="F2125" s="37" t="str">
        <f>IF(OR(Inventaires!H2126="",Rapport!A$2&lt;&gt;Inventaires!H2126),"",Inventaires!I2126)</f>
        <v/>
      </c>
      <c r="G2125" s="37" t="str">
        <f t="shared" si="199"/>
        <v/>
      </c>
      <c r="H2125" s="37" t="str">
        <f>IF(OR(F2125&lt;&gt;Rapport!$C$1,F2125=""),"",ROW())</f>
        <v/>
      </c>
      <c r="I2125" s="52" t="str">
        <f ca="1">IF(COUNTIF($I$3:I2124,F2125)&lt;1,F2125,"")</f>
        <v/>
      </c>
      <c r="J2125" s="37" t="str">
        <f t="shared" ca="1" si="200"/>
        <v/>
      </c>
      <c r="K2125" s="51" t="str">
        <f>IF(Inventaires!I2126="","",Inventaires!I2126)</f>
        <v/>
      </c>
      <c r="L2125" s="37" t="str">
        <f t="shared" si="203"/>
        <v/>
      </c>
    </row>
    <row r="2126" spans="1:12" x14ac:dyDescent="0.3">
      <c r="A2126" s="53" t="str">
        <f t="shared" ca="1" si="201"/>
        <v/>
      </c>
      <c r="B2126" s="54" t="str">
        <f t="shared" ca="1" si="202"/>
        <v/>
      </c>
      <c r="D2126" s="52" t="str">
        <f>IF(Inventaires!H2127="","",Inventaires!H2127)</f>
        <v/>
      </c>
      <c r="E2126" s="37" t="str">
        <f t="shared" si="198"/>
        <v/>
      </c>
      <c r="F2126" s="37" t="str">
        <f>IF(OR(Inventaires!H2127="",Rapport!A$2&lt;&gt;Inventaires!H2127),"",Inventaires!I2127)</f>
        <v/>
      </c>
      <c r="G2126" s="37" t="str">
        <f t="shared" si="199"/>
        <v/>
      </c>
      <c r="H2126" s="37" t="str">
        <f>IF(OR(F2126&lt;&gt;Rapport!$C$1,F2126=""),"",ROW())</f>
        <v/>
      </c>
      <c r="I2126" s="52" t="str">
        <f ca="1">IF(COUNTIF($I$3:I2125,F2126)&lt;1,F2126,"")</f>
        <v/>
      </c>
      <c r="J2126" s="37" t="str">
        <f t="shared" ca="1" si="200"/>
        <v/>
      </c>
      <c r="K2126" s="51" t="str">
        <f>IF(Inventaires!I2127="","",Inventaires!I2127)</f>
        <v/>
      </c>
      <c r="L2126" s="37" t="str">
        <f t="shared" si="203"/>
        <v/>
      </c>
    </row>
    <row r="2127" spans="1:12" x14ac:dyDescent="0.3">
      <c r="A2127" s="53" t="str">
        <f t="shared" ca="1" si="201"/>
        <v/>
      </c>
      <c r="B2127" s="54" t="str">
        <f t="shared" ca="1" si="202"/>
        <v/>
      </c>
      <c r="D2127" s="52" t="str">
        <f>IF(Inventaires!H2128="","",Inventaires!H2128)</f>
        <v/>
      </c>
      <c r="E2127" s="37" t="str">
        <f t="shared" si="198"/>
        <v/>
      </c>
      <c r="F2127" s="37" t="str">
        <f>IF(OR(Inventaires!H2128="",Rapport!A$2&lt;&gt;Inventaires!H2128),"",Inventaires!I2128)</f>
        <v/>
      </c>
      <c r="G2127" s="37" t="str">
        <f t="shared" si="199"/>
        <v/>
      </c>
      <c r="H2127" s="37" t="str">
        <f>IF(OR(F2127&lt;&gt;Rapport!$C$1,F2127=""),"",ROW())</f>
        <v/>
      </c>
      <c r="I2127" s="52" t="str">
        <f ca="1">IF(COUNTIF($I$3:I2126,F2127)&lt;1,F2127,"")</f>
        <v/>
      </c>
      <c r="J2127" s="37" t="str">
        <f t="shared" ca="1" si="200"/>
        <v/>
      </c>
      <c r="K2127" s="51" t="str">
        <f>IF(Inventaires!I2128="","",Inventaires!I2128)</f>
        <v/>
      </c>
      <c r="L2127" s="37" t="str">
        <f t="shared" si="203"/>
        <v/>
      </c>
    </row>
    <row r="2128" spans="1:12" x14ac:dyDescent="0.3">
      <c r="A2128" s="53" t="str">
        <f t="shared" ca="1" si="201"/>
        <v/>
      </c>
      <c r="B2128" s="54" t="str">
        <f t="shared" ca="1" si="202"/>
        <v/>
      </c>
      <c r="D2128" s="52" t="str">
        <f>IF(Inventaires!H2129="","",Inventaires!H2129)</f>
        <v/>
      </c>
      <c r="E2128" s="37" t="str">
        <f t="shared" si="198"/>
        <v/>
      </c>
      <c r="F2128" s="37" t="str">
        <f>IF(OR(Inventaires!H2129="",Rapport!A$2&lt;&gt;Inventaires!H2129),"",Inventaires!I2129)</f>
        <v/>
      </c>
      <c r="G2128" s="37" t="str">
        <f t="shared" si="199"/>
        <v/>
      </c>
      <c r="H2128" s="37" t="str">
        <f>IF(OR(F2128&lt;&gt;Rapport!$C$1,F2128=""),"",ROW())</f>
        <v/>
      </c>
      <c r="I2128" s="52" t="str">
        <f ca="1">IF(COUNTIF($I$3:I2127,F2128)&lt;1,F2128,"")</f>
        <v/>
      </c>
      <c r="J2128" s="37" t="str">
        <f t="shared" ca="1" si="200"/>
        <v/>
      </c>
      <c r="K2128" s="51" t="str">
        <f>IF(Inventaires!I2129="","",Inventaires!I2129)</f>
        <v/>
      </c>
      <c r="L2128" s="37" t="str">
        <f t="shared" si="203"/>
        <v/>
      </c>
    </row>
    <row r="2129" spans="1:12" x14ac:dyDescent="0.3">
      <c r="A2129" s="53" t="str">
        <f t="shared" ca="1" si="201"/>
        <v/>
      </c>
      <c r="B2129" s="54" t="str">
        <f t="shared" ca="1" si="202"/>
        <v/>
      </c>
      <c r="D2129" s="52" t="str">
        <f>IF(Inventaires!H2130="","",Inventaires!H2130)</f>
        <v/>
      </c>
      <c r="E2129" s="37" t="str">
        <f t="shared" si="198"/>
        <v/>
      </c>
      <c r="F2129" s="37" t="str">
        <f>IF(OR(Inventaires!H2130="",Rapport!A$2&lt;&gt;Inventaires!H2130),"",Inventaires!I2130)</f>
        <v/>
      </c>
      <c r="G2129" s="37" t="str">
        <f t="shared" si="199"/>
        <v/>
      </c>
      <c r="H2129" s="37" t="str">
        <f>IF(OR(F2129&lt;&gt;Rapport!$C$1,F2129=""),"",ROW())</f>
        <v/>
      </c>
      <c r="I2129" s="52" t="str">
        <f ca="1">IF(COUNTIF($I$3:I2128,F2129)&lt;1,F2129,"")</f>
        <v/>
      </c>
      <c r="J2129" s="37" t="str">
        <f t="shared" ca="1" si="200"/>
        <v/>
      </c>
      <c r="K2129" s="51" t="str">
        <f>IF(Inventaires!I2130="","",Inventaires!I2130)</f>
        <v/>
      </c>
      <c r="L2129" s="37" t="str">
        <f t="shared" si="203"/>
        <v/>
      </c>
    </row>
    <row r="2130" spans="1:12" x14ac:dyDescent="0.3">
      <c r="A2130" s="53" t="str">
        <f t="shared" ca="1" si="201"/>
        <v/>
      </c>
      <c r="B2130" s="54" t="str">
        <f t="shared" ca="1" si="202"/>
        <v/>
      </c>
      <c r="D2130" s="52" t="str">
        <f>IF(Inventaires!H2131="","",Inventaires!H2131)</f>
        <v/>
      </c>
      <c r="E2130" s="37" t="str">
        <f t="shared" si="198"/>
        <v/>
      </c>
      <c r="F2130" s="37" t="str">
        <f>IF(OR(Inventaires!H2131="",Rapport!A$2&lt;&gt;Inventaires!H2131),"",Inventaires!I2131)</f>
        <v/>
      </c>
      <c r="G2130" s="37" t="str">
        <f t="shared" si="199"/>
        <v/>
      </c>
      <c r="H2130" s="37" t="str">
        <f>IF(OR(F2130&lt;&gt;Rapport!$C$1,F2130=""),"",ROW())</f>
        <v/>
      </c>
      <c r="I2130" s="52" t="str">
        <f ca="1">IF(COUNTIF($I$3:I2129,F2130)&lt;1,F2130,"")</f>
        <v/>
      </c>
      <c r="J2130" s="37" t="str">
        <f t="shared" ca="1" si="200"/>
        <v/>
      </c>
      <c r="K2130" s="51" t="str">
        <f>IF(Inventaires!I2131="","",Inventaires!I2131)</f>
        <v/>
      </c>
      <c r="L2130" s="37" t="str">
        <f t="shared" si="203"/>
        <v/>
      </c>
    </row>
    <row r="2131" spans="1:12" x14ac:dyDescent="0.3">
      <c r="A2131" s="53" t="str">
        <f t="shared" ca="1" si="201"/>
        <v/>
      </c>
      <c r="B2131" s="54" t="str">
        <f t="shared" ca="1" si="202"/>
        <v/>
      </c>
      <c r="D2131" s="52" t="str">
        <f>IF(Inventaires!H2132="","",Inventaires!H2132)</f>
        <v/>
      </c>
      <c r="E2131" s="37" t="str">
        <f t="shared" si="198"/>
        <v/>
      </c>
      <c r="F2131" s="37" t="str">
        <f>IF(OR(Inventaires!H2132="",Rapport!A$2&lt;&gt;Inventaires!H2132),"",Inventaires!I2132)</f>
        <v/>
      </c>
      <c r="G2131" s="37" t="str">
        <f t="shared" si="199"/>
        <v/>
      </c>
      <c r="H2131" s="37" t="str">
        <f>IF(OR(F2131&lt;&gt;Rapport!$C$1,F2131=""),"",ROW())</f>
        <v/>
      </c>
      <c r="I2131" s="52" t="str">
        <f ca="1">IF(COUNTIF($I$3:I2130,F2131)&lt;1,F2131,"")</f>
        <v/>
      </c>
      <c r="J2131" s="37" t="str">
        <f t="shared" ca="1" si="200"/>
        <v/>
      </c>
      <c r="K2131" s="51" t="str">
        <f>IF(Inventaires!I2132="","",Inventaires!I2132)</f>
        <v/>
      </c>
      <c r="L2131" s="37" t="str">
        <f t="shared" si="203"/>
        <v/>
      </c>
    </row>
    <row r="2132" spans="1:12" x14ac:dyDescent="0.3">
      <c r="A2132" s="53" t="str">
        <f t="shared" ca="1" si="201"/>
        <v/>
      </c>
      <c r="B2132" s="54" t="str">
        <f t="shared" ca="1" si="202"/>
        <v/>
      </c>
      <c r="D2132" s="52" t="str">
        <f>IF(Inventaires!H2133="","",Inventaires!H2133)</f>
        <v/>
      </c>
      <c r="E2132" s="37" t="str">
        <f t="shared" si="198"/>
        <v/>
      </c>
      <c r="F2132" s="37" t="str">
        <f>IF(OR(Inventaires!H2133="",Rapport!A$2&lt;&gt;Inventaires!H2133),"",Inventaires!I2133)</f>
        <v/>
      </c>
      <c r="G2132" s="37" t="str">
        <f t="shared" si="199"/>
        <v/>
      </c>
      <c r="H2132" s="37" t="str">
        <f>IF(OR(F2132&lt;&gt;Rapport!$C$1,F2132=""),"",ROW())</f>
        <v/>
      </c>
      <c r="I2132" s="52" t="str">
        <f ca="1">IF(COUNTIF($I$3:I2131,F2132)&lt;1,F2132,"")</f>
        <v/>
      </c>
      <c r="J2132" s="37" t="str">
        <f t="shared" ca="1" si="200"/>
        <v/>
      </c>
      <c r="K2132" s="51" t="str">
        <f>IF(Inventaires!I2133="","",Inventaires!I2133)</f>
        <v/>
      </c>
      <c r="L2132" s="37" t="str">
        <f t="shared" si="203"/>
        <v/>
      </c>
    </row>
    <row r="2133" spans="1:12" x14ac:dyDescent="0.3">
      <c r="A2133" s="53" t="str">
        <f t="shared" ca="1" si="201"/>
        <v/>
      </c>
      <c r="B2133" s="54" t="str">
        <f t="shared" ca="1" si="202"/>
        <v/>
      </c>
      <c r="D2133" s="52" t="str">
        <f>IF(Inventaires!H2134="","",Inventaires!H2134)</f>
        <v/>
      </c>
      <c r="E2133" s="37" t="str">
        <f t="shared" si="198"/>
        <v/>
      </c>
      <c r="F2133" s="37" t="str">
        <f>IF(OR(Inventaires!H2134="",Rapport!A$2&lt;&gt;Inventaires!H2134),"",Inventaires!I2134)</f>
        <v/>
      </c>
      <c r="G2133" s="37" t="str">
        <f t="shared" si="199"/>
        <v/>
      </c>
      <c r="H2133" s="37" t="str">
        <f>IF(OR(F2133&lt;&gt;Rapport!$C$1,F2133=""),"",ROW())</f>
        <v/>
      </c>
      <c r="I2133" s="52" t="str">
        <f ca="1">IF(COUNTIF($I$3:I2132,F2133)&lt;1,F2133,"")</f>
        <v/>
      </c>
      <c r="J2133" s="37" t="str">
        <f t="shared" ca="1" si="200"/>
        <v/>
      </c>
      <c r="K2133" s="51" t="str">
        <f>IF(Inventaires!I2134="","",Inventaires!I2134)</f>
        <v/>
      </c>
      <c r="L2133" s="37" t="str">
        <f t="shared" si="203"/>
        <v/>
      </c>
    </row>
    <row r="2134" spans="1:12" x14ac:dyDescent="0.3">
      <c r="A2134" s="53" t="str">
        <f t="shared" ca="1" si="201"/>
        <v/>
      </c>
      <c r="B2134" s="54" t="str">
        <f t="shared" ca="1" si="202"/>
        <v/>
      </c>
      <c r="D2134" s="52" t="str">
        <f>IF(Inventaires!H2135="","",Inventaires!H2135)</f>
        <v/>
      </c>
      <c r="E2134" s="37" t="str">
        <f t="shared" si="198"/>
        <v/>
      </c>
      <c r="F2134" s="37" t="str">
        <f>IF(OR(Inventaires!H2135="",Rapport!A$2&lt;&gt;Inventaires!H2135),"",Inventaires!I2135)</f>
        <v/>
      </c>
      <c r="G2134" s="37" t="str">
        <f t="shared" si="199"/>
        <v/>
      </c>
      <c r="H2134" s="37" t="str">
        <f>IF(OR(F2134&lt;&gt;Rapport!$C$1,F2134=""),"",ROW())</f>
        <v/>
      </c>
      <c r="I2134" s="52" t="str">
        <f ca="1">IF(COUNTIF($I$3:I2133,F2134)&lt;1,F2134,"")</f>
        <v/>
      </c>
      <c r="J2134" s="37" t="str">
        <f t="shared" ca="1" si="200"/>
        <v/>
      </c>
      <c r="K2134" s="51" t="str">
        <f>IF(Inventaires!I2135="","",Inventaires!I2135)</f>
        <v/>
      </c>
      <c r="L2134" s="37" t="str">
        <f t="shared" si="203"/>
        <v/>
      </c>
    </row>
    <row r="2135" spans="1:12" x14ac:dyDescent="0.3">
      <c r="A2135" s="53" t="str">
        <f t="shared" ca="1" si="201"/>
        <v/>
      </c>
      <c r="B2135" s="54" t="str">
        <f t="shared" ca="1" si="202"/>
        <v/>
      </c>
      <c r="D2135" s="52" t="str">
        <f>IF(Inventaires!H2136="","",Inventaires!H2136)</f>
        <v/>
      </c>
      <c r="E2135" s="37" t="str">
        <f t="shared" si="198"/>
        <v/>
      </c>
      <c r="F2135" s="37" t="str">
        <f>IF(OR(Inventaires!H2136="",Rapport!A$2&lt;&gt;Inventaires!H2136),"",Inventaires!I2136)</f>
        <v/>
      </c>
      <c r="G2135" s="37" t="str">
        <f t="shared" si="199"/>
        <v/>
      </c>
      <c r="H2135" s="37" t="str">
        <f>IF(OR(F2135&lt;&gt;Rapport!$C$1,F2135=""),"",ROW())</f>
        <v/>
      </c>
      <c r="I2135" s="52" t="str">
        <f ca="1">IF(COUNTIF($I$3:I2134,F2135)&lt;1,F2135,"")</f>
        <v/>
      </c>
      <c r="J2135" s="37" t="str">
        <f t="shared" ca="1" si="200"/>
        <v/>
      </c>
      <c r="K2135" s="51" t="str">
        <f>IF(Inventaires!I2136="","",Inventaires!I2136)</f>
        <v/>
      </c>
      <c r="L2135" s="37" t="str">
        <f t="shared" si="203"/>
        <v/>
      </c>
    </row>
    <row r="2136" spans="1:12" x14ac:dyDescent="0.3">
      <c r="A2136" s="53" t="str">
        <f t="shared" ca="1" si="201"/>
        <v/>
      </c>
      <c r="B2136" s="54" t="str">
        <f t="shared" ca="1" si="202"/>
        <v/>
      </c>
      <c r="D2136" s="52" t="str">
        <f>IF(Inventaires!H2137="","",Inventaires!H2137)</f>
        <v/>
      </c>
      <c r="E2136" s="37" t="str">
        <f t="shared" si="198"/>
        <v/>
      </c>
      <c r="F2136" s="37" t="str">
        <f>IF(OR(Inventaires!H2137="",Rapport!A$2&lt;&gt;Inventaires!H2137),"",Inventaires!I2137)</f>
        <v/>
      </c>
      <c r="G2136" s="37" t="str">
        <f t="shared" si="199"/>
        <v/>
      </c>
      <c r="H2136" s="37" t="str">
        <f>IF(OR(F2136&lt;&gt;Rapport!$C$1,F2136=""),"",ROW())</f>
        <v/>
      </c>
      <c r="I2136" s="52" t="str">
        <f ca="1">IF(COUNTIF($I$3:I2135,F2136)&lt;1,F2136,"")</f>
        <v/>
      </c>
      <c r="J2136" s="37" t="str">
        <f t="shared" ca="1" si="200"/>
        <v/>
      </c>
      <c r="K2136" s="51" t="str">
        <f>IF(Inventaires!I2137="","",Inventaires!I2137)</f>
        <v/>
      </c>
      <c r="L2136" s="37" t="str">
        <f t="shared" si="203"/>
        <v/>
      </c>
    </row>
    <row r="2137" spans="1:12" x14ac:dyDescent="0.3">
      <c r="A2137" s="53" t="str">
        <f t="shared" ca="1" si="201"/>
        <v/>
      </c>
      <c r="B2137" s="54" t="str">
        <f t="shared" ca="1" si="202"/>
        <v/>
      </c>
      <c r="D2137" s="52" t="str">
        <f>IF(Inventaires!H2138="","",Inventaires!H2138)</f>
        <v/>
      </c>
      <c r="E2137" s="37" t="str">
        <f t="shared" si="198"/>
        <v/>
      </c>
      <c r="F2137" s="37" t="str">
        <f>IF(OR(Inventaires!H2138="",Rapport!A$2&lt;&gt;Inventaires!H2138),"",Inventaires!I2138)</f>
        <v/>
      </c>
      <c r="G2137" s="37" t="str">
        <f t="shared" si="199"/>
        <v/>
      </c>
      <c r="H2137" s="37" t="str">
        <f>IF(OR(F2137&lt;&gt;Rapport!$C$1,F2137=""),"",ROW())</f>
        <v/>
      </c>
      <c r="I2137" s="52" t="str">
        <f ca="1">IF(COUNTIF($I$3:I2136,F2137)&lt;1,F2137,"")</f>
        <v/>
      </c>
      <c r="J2137" s="37" t="str">
        <f t="shared" ca="1" si="200"/>
        <v/>
      </c>
      <c r="K2137" s="51" t="str">
        <f>IF(Inventaires!I2138="","",Inventaires!I2138)</f>
        <v/>
      </c>
      <c r="L2137" s="37" t="str">
        <f t="shared" si="203"/>
        <v/>
      </c>
    </row>
    <row r="2138" spans="1:12" x14ac:dyDescent="0.3">
      <c r="A2138" s="53" t="str">
        <f t="shared" ca="1" si="201"/>
        <v/>
      </c>
      <c r="B2138" s="54" t="str">
        <f t="shared" ca="1" si="202"/>
        <v/>
      </c>
      <c r="D2138" s="52" t="str">
        <f>IF(Inventaires!H2139="","",Inventaires!H2139)</f>
        <v/>
      </c>
      <c r="E2138" s="37" t="str">
        <f t="shared" si="198"/>
        <v/>
      </c>
      <c r="F2138" s="37" t="str">
        <f>IF(OR(Inventaires!H2139="",Rapport!A$2&lt;&gt;Inventaires!H2139),"",Inventaires!I2139)</f>
        <v/>
      </c>
      <c r="G2138" s="37" t="str">
        <f t="shared" si="199"/>
        <v/>
      </c>
      <c r="H2138" s="37" t="str">
        <f>IF(OR(F2138&lt;&gt;Rapport!$C$1,F2138=""),"",ROW())</f>
        <v/>
      </c>
      <c r="I2138" s="52" t="str">
        <f ca="1">IF(COUNTIF($I$3:I2137,F2138)&lt;1,F2138,"")</f>
        <v/>
      </c>
      <c r="J2138" s="37" t="str">
        <f t="shared" ca="1" si="200"/>
        <v/>
      </c>
      <c r="K2138" s="51" t="str">
        <f>IF(Inventaires!I2139="","",Inventaires!I2139)</f>
        <v/>
      </c>
      <c r="L2138" s="37" t="str">
        <f t="shared" si="203"/>
        <v/>
      </c>
    </row>
    <row r="2139" spans="1:12" x14ac:dyDescent="0.3">
      <c r="A2139" s="53" t="str">
        <f t="shared" ca="1" si="201"/>
        <v/>
      </c>
      <c r="B2139" s="54" t="str">
        <f t="shared" ca="1" si="202"/>
        <v/>
      </c>
      <c r="D2139" s="52" t="str">
        <f>IF(Inventaires!H2140="","",Inventaires!H2140)</f>
        <v/>
      </c>
      <c r="E2139" s="37" t="str">
        <f t="shared" si="198"/>
        <v/>
      </c>
      <c r="F2139" s="37" t="str">
        <f>IF(OR(Inventaires!H2140="",Rapport!A$2&lt;&gt;Inventaires!H2140),"",Inventaires!I2140)</f>
        <v/>
      </c>
      <c r="G2139" s="37" t="str">
        <f t="shared" si="199"/>
        <v/>
      </c>
      <c r="H2139" s="37" t="str">
        <f>IF(OR(F2139&lt;&gt;Rapport!$C$1,F2139=""),"",ROW())</f>
        <v/>
      </c>
      <c r="I2139" s="52" t="str">
        <f ca="1">IF(COUNTIF($I$3:I2138,F2139)&lt;1,F2139,"")</f>
        <v/>
      </c>
      <c r="J2139" s="37" t="str">
        <f t="shared" ca="1" si="200"/>
        <v/>
      </c>
      <c r="K2139" s="51" t="str">
        <f>IF(Inventaires!I2140="","",Inventaires!I2140)</f>
        <v/>
      </c>
      <c r="L2139" s="37" t="str">
        <f t="shared" si="203"/>
        <v/>
      </c>
    </row>
    <row r="2140" spans="1:12" x14ac:dyDescent="0.3">
      <c r="A2140" s="53" t="str">
        <f t="shared" ca="1" si="201"/>
        <v/>
      </c>
      <c r="B2140" s="54" t="str">
        <f t="shared" ca="1" si="202"/>
        <v/>
      </c>
      <c r="D2140" s="52" t="str">
        <f>IF(Inventaires!H2141="","",Inventaires!H2141)</f>
        <v/>
      </c>
      <c r="E2140" s="37" t="str">
        <f t="shared" si="198"/>
        <v/>
      </c>
      <c r="F2140" s="37" t="str">
        <f>IF(OR(Inventaires!H2141="",Rapport!A$2&lt;&gt;Inventaires!H2141),"",Inventaires!I2141)</f>
        <v/>
      </c>
      <c r="G2140" s="37" t="str">
        <f t="shared" si="199"/>
        <v/>
      </c>
      <c r="H2140" s="37" t="str">
        <f>IF(OR(F2140&lt;&gt;Rapport!$C$1,F2140=""),"",ROW())</f>
        <v/>
      </c>
      <c r="I2140" s="52" t="str">
        <f ca="1">IF(COUNTIF($I$3:I2139,F2140)&lt;1,F2140,"")</f>
        <v/>
      </c>
      <c r="J2140" s="37" t="str">
        <f t="shared" ca="1" si="200"/>
        <v/>
      </c>
      <c r="K2140" s="51" t="str">
        <f>IF(Inventaires!I2141="","",Inventaires!I2141)</f>
        <v/>
      </c>
      <c r="L2140" s="37" t="str">
        <f t="shared" si="203"/>
        <v/>
      </c>
    </row>
    <row r="2141" spans="1:12" x14ac:dyDescent="0.3">
      <c r="A2141" s="53" t="str">
        <f t="shared" ca="1" si="201"/>
        <v/>
      </c>
      <c r="B2141" s="54" t="str">
        <f t="shared" ca="1" si="202"/>
        <v/>
      </c>
      <c r="D2141" s="52" t="str">
        <f>IF(Inventaires!H2142="","",Inventaires!H2142)</f>
        <v/>
      </c>
      <c r="E2141" s="37" t="str">
        <f t="shared" si="198"/>
        <v/>
      </c>
      <c r="F2141" s="37" t="str">
        <f>IF(OR(Inventaires!H2142="",Rapport!A$2&lt;&gt;Inventaires!H2142),"",Inventaires!I2142)</f>
        <v/>
      </c>
      <c r="G2141" s="37" t="str">
        <f t="shared" si="199"/>
        <v/>
      </c>
      <c r="H2141" s="37" t="str">
        <f>IF(OR(F2141&lt;&gt;Rapport!$C$1,F2141=""),"",ROW())</f>
        <v/>
      </c>
      <c r="I2141" s="52" t="str">
        <f ca="1">IF(COUNTIF($I$3:I2140,F2141)&lt;1,F2141,"")</f>
        <v/>
      </c>
      <c r="J2141" s="37" t="str">
        <f t="shared" ca="1" si="200"/>
        <v/>
      </c>
      <c r="K2141" s="51" t="str">
        <f>IF(Inventaires!I2142="","",Inventaires!I2142)</f>
        <v/>
      </c>
      <c r="L2141" s="37" t="str">
        <f t="shared" si="203"/>
        <v/>
      </c>
    </row>
    <row r="2142" spans="1:12" x14ac:dyDescent="0.3">
      <c r="A2142" s="53" t="str">
        <f t="shared" ca="1" si="201"/>
        <v/>
      </c>
      <c r="B2142" s="54" t="str">
        <f t="shared" ca="1" si="202"/>
        <v/>
      </c>
      <c r="D2142" s="52" t="str">
        <f>IF(Inventaires!H2143="","",Inventaires!H2143)</f>
        <v/>
      </c>
      <c r="E2142" s="37" t="str">
        <f t="shared" si="198"/>
        <v/>
      </c>
      <c r="F2142" s="37" t="str">
        <f>IF(OR(Inventaires!H2143="",Rapport!A$2&lt;&gt;Inventaires!H2143),"",Inventaires!I2143)</f>
        <v/>
      </c>
      <c r="G2142" s="37" t="str">
        <f t="shared" si="199"/>
        <v/>
      </c>
      <c r="H2142" s="37" t="str">
        <f>IF(OR(F2142&lt;&gt;Rapport!$C$1,F2142=""),"",ROW())</f>
        <v/>
      </c>
      <c r="I2142" s="52" t="str">
        <f ca="1">IF(COUNTIF($I$3:I2141,F2142)&lt;1,F2142,"")</f>
        <v/>
      </c>
      <c r="J2142" s="37" t="str">
        <f t="shared" ca="1" si="200"/>
        <v/>
      </c>
      <c r="K2142" s="51" t="str">
        <f>IF(Inventaires!I2143="","",Inventaires!I2143)</f>
        <v/>
      </c>
      <c r="L2142" s="37" t="str">
        <f t="shared" si="203"/>
        <v/>
      </c>
    </row>
    <row r="2143" spans="1:12" x14ac:dyDescent="0.3">
      <c r="A2143" s="53" t="str">
        <f t="shared" ca="1" si="201"/>
        <v/>
      </c>
      <c r="B2143" s="54" t="str">
        <f t="shared" ca="1" si="202"/>
        <v/>
      </c>
      <c r="D2143" s="52" t="str">
        <f>IF(Inventaires!H2144="","",Inventaires!H2144)</f>
        <v/>
      </c>
      <c r="E2143" s="37" t="str">
        <f t="shared" si="198"/>
        <v/>
      </c>
      <c r="F2143" s="37" t="str">
        <f>IF(OR(Inventaires!H2144="",Rapport!A$2&lt;&gt;Inventaires!H2144),"",Inventaires!I2144)</f>
        <v/>
      </c>
      <c r="G2143" s="37" t="str">
        <f t="shared" si="199"/>
        <v/>
      </c>
      <c r="H2143" s="37" t="str">
        <f>IF(OR(F2143&lt;&gt;Rapport!$C$1,F2143=""),"",ROW())</f>
        <v/>
      </c>
      <c r="I2143" s="52" t="str">
        <f ca="1">IF(COUNTIF($I$3:I2142,F2143)&lt;1,F2143,"")</f>
        <v/>
      </c>
      <c r="J2143" s="37" t="str">
        <f t="shared" ca="1" si="200"/>
        <v/>
      </c>
      <c r="K2143" s="51" t="str">
        <f>IF(Inventaires!I2144="","",Inventaires!I2144)</f>
        <v/>
      </c>
      <c r="L2143" s="37" t="str">
        <f t="shared" si="203"/>
        <v/>
      </c>
    </row>
    <row r="2144" spans="1:12" x14ac:dyDescent="0.3">
      <c r="A2144" s="53" t="str">
        <f t="shared" ca="1" si="201"/>
        <v/>
      </c>
      <c r="B2144" s="54" t="str">
        <f t="shared" ca="1" si="202"/>
        <v/>
      </c>
      <c r="D2144" s="52" t="str">
        <f>IF(Inventaires!H2145="","",Inventaires!H2145)</f>
        <v/>
      </c>
      <c r="E2144" s="37" t="str">
        <f t="shared" si="198"/>
        <v/>
      </c>
      <c r="F2144" s="37" t="str">
        <f>IF(OR(Inventaires!H2145="",Rapport!A$2&lt;&gt;Inventaires!H2145),"",Inventaires!I2145)</f>
        <v/>
      </c>
      <c r="G2144" s="37" t="str">
        <f t="shared" si="199"/>
        <v/>
      </c>
      <c r="H2144" s="37" t="str">
        <f>IF(OR(F2144&lt;&gt;Rapport!$C$1,F2144=""),"",ROW())</f>
        <v/>
      </c>
      <c r="I2144" s="52" t="str">
        <f ca="1">IF(COUNTIF($I$3:I2143,F2144)&lt;1,F2144,"")</f>
        <v/>
      </c>
      <c r="J2144" s="37" t="str">
        <f t="shared" ca="1" si="200"/>
        <v/>
      </c>
      <c r="K2144" s="51" t="str">
        <f>IF(Inventaires!I2145="","",Inventaires!I2145)</f>
        <v/>
      </c>
      <c r="L2144" s="37" t="str">
        <f t="shared" si="203"/>
        <v/>
      </c>
    </row>
    <row r="2145" spans="1:12" x14ac:dyDescent="0.3">
      <c r="A2145" s="53" t="str">
        <f t="shared" ca="1" si="201"/>
        <v/>
      </c>
      <c r="B2145" s="54" t="str">
        <f t="shared" ca="1" si="202"/>
        <v/>
      </c>
      <c r="D2145" s="52" t="str">
        <f>IF(Inventaires!H2146="","",Inventaires!H2146)</f>
        <v/>
      </c>
      <c r="E2145" s="37" t="str">
        <f t="shared" si="198"/>
        <v/>
      </c>
      <c r="F2145" s="37" t="str">
        <f>IF(OR(Inventaires!H2146="",Rapport!A$2&lt;&gt;Inventaires!H2146),"",Inventaires!I2146)</f>
        <v/>
      </c>
      <c r="G2145" s="37" t="str">
        <f t="shared" si="199"/>
        <v/>
      </c>
      <c r="H2145" s="37" t="str">
        <f>IF(OR(F2145&lt;&gt;Rapport!$C$1,F2145=""),"",ROW())</f>
        <v/>
      </c>
      <c r="I2145" s="52" t="str">
        <f ca="1">IF(COUNTIF($I$3:I2144,F2145)&lt;1,F2145,"")</f>
        <v/>
      </c>
      <c r="J2145" s="37" t="str">
        <f t="shared" ca="1" si="200"/>
        <v/>
      </c>
      <c r="K2145" s="51" t="str">
        <f>IF(Inventaires!I2146="","",Inventaires!I2146)</f>
        <v/>
      </c>
      <c r="L2145" s="37" t="str">
        <f t="shared" si="203"/>
        <v/>
      </c>
    </row>
    <row r="2146" spans="1:12" x14ac:dyDescent="0.3">
      <c r="A2146" s="53" t="str">
        <f t="shared" ca="1" si="201"/>
        <v/>
      </c>
      <c r="B2146" s="54" t="str">
        <f t="shared" ca="1" si="202"/>
        <v/>
      </c>
      <c r="D2146" s="52" t="str">
        <f>IF(Inventaires!H2147="","",Inventaires!H2147)</f>
        <v/>
      </c>
      <c r="E2146" s="37" t="str">
        <f t="shared" si="198"/>
        <v/>
      </c>
      <c r="F2146" s="37" t="str">
        <f>IF(OR(Inventaires!H2147="",Rapport!A$2&lt;&gt;Inventaires!H2147),"",Inventaires!I2147)</f>
        <v/>
      </c>
      <c r="G2146" s="37" t="str">
        <f t="shared" si="199"/>
        <v/>
      </c>
      <c r="H2146" s="37" t="str">
        <f>IF(OR(F2146&lt;&gt;Rapport!$C$1,F2146=""),"",ROW())</f>
        <v/>
      </c>
      <c r="I2146" s="52" t="str">
        <f ca="1">IF(COUNTIF($I$3:I2145,F2146)&lt;1,F2146,"")</f>
        <v/>
      </c>
      <c r="J2146" s="37" t="str">
        <f t="shared" ca="1" si="200"/>
        <v/>
      </c>
      <c r="K2146" s="51" t="str">
        <f>IF(Inventaires!I2147="","",Inventaires!I2147)</f>
        <v/>
      </c>
      <c r="L2146" s="37" t="str">
        <f t="shared" si="203"/>
        <v/>
      </c>
    </row>
    <row r="2147" spans="1:12" x14ac:dyDescent="0.3">
      <c r="A2147" s="53" t="str">
        <f t="shared" ca="1" si="201"/>
        <v/>
      </c>
      <c r="B2147" s="54" t="str">
        <f t="shared" ca="1" si="202"/>
        <v/>
      </c>
      <c r="D2147" s="52" t="str">
        <f>IF(Inventaires!H2148="","",Inventaires!H2148)</f>
        <v/>
      </c>
      <c r="E2147" s="37" t="str">
        <f t="shared" si="198"/>
        <v/>
      </c>
      <c r="F2147" s="37" t="str">
        <f>IF(OR(Inventaires!H2148="",Rapport!A$2&lt;&gt;Inventaires!H2148),"",Inventaires!I2148)</f>
        <v/>
      </c>
      <c r="G2147" s="37" t="str">
        <f t="shared" si="199"/>
        <v/>
      </c>
      <c r="H2147" s="37" t="str">
        <f>IF(OR(F2147&lt;&gt;Rapport!$C$1,F2147=""),"",ROW())</f>
        <v/>
      </c>
      <c r="I2147" s="52" t="str">
        <f ca="1">IF(COUNTIF($I$3:I2146,F2147)&lt;1,F2147,"")</f>
        <v/>
      </c>
      <c r="J2147" s="37" t="str">
        <f t="shared" ca="1" si="200"/>
        <v/>
      </c>
      <c r="K2147" s="51" t="str">
        <f>IF(Inventaires!I2148="","",Inventaires!I2148)</f>
        <v/>
      </c>
      <c r="L2147" s="37" t="str">
        <f t="shared" si="203"/>
        <v/>
      </c>
    </row>
    <row r="2148" spans="1:12" x14ac:dyDescent="0.3">
      <c r="A2148" s="53" t="str">
        <f t="shared" ca="1" si="201"/>
        <v/>
      </c>
      <c r="B2148" s="54" t="str">
        <f t="shared" ca="1" si="202"/>
        <v/>
      </c>
      <c r="D2148" s="52" t="str">
        <f>IF(Inventaires!H2149="","",Inventaires!H2149)</f>
        <v/>
      </c>
      <c r="E2148" s="37" t="str">
        <f t="shared" si="198"/>
        <v/>
      </c>
      <c r="F2148" s="37" t="str">
        <f>IF(OR(Inventaires!H2149="",Rapport!A$2&lt;&gt;Inventaires!H2149),"",Inventaires!I2149)</f>
        <v/>
      </c>
      <c r="G2148" s="37" t="str">
        <f t="shared" si="199"/>
        <v/>
      </c>
      <c r="H2148" s="37" t="str">
        <f>IF(OR(F2148&lt;&gt;Rapport!$C$1,F2148=""),"",ROW())</f>
        <v/>
      </c>
      <c r="I2148" s="52" t="str">
        <f ca="1">IF(COUNTIF($I$3:I2147,F2148)&lt;1,F2148,"")</f>
        <v/>
      </c>
      <c r="J2148" s="37" t="str">
        <f t="shared" ca="1" si="200"/>
        <v/>
      </c>
      <c r="K2148" s="51" t="str">
        <f>IF(Inventaires!I2149="","",Inventaires!I2149)</f>
        <v/>
      </c>
      <c r="L2148" s="37" t="str">
        <f t="shared" si="203"/>
        <v/>
      </c>
    </row>
    <row r="2149" spans="1:12" x14ac:dyDescent="0.3">
      <c r="A2149" s="53" t="str">
        <f t="shared" ca="1" si="201"/>
        <v/>
      </c>
      <c r="B2149" s="54" t="str">
        <f t="shared" ca="1" si="202"/>
        <v/>
      </c>
      <c r="D2149" s="52" t="str">
        <f>IF(Inventaires!H2150="","",Inventaires!H2150)</f>
        <v/>
      </c>
      <c r="E2149" s="37" t="str">
        <f t="shared" si="198"/>
        <v/>
      </c>
      <c r="F2149" s="37" t="str">
        <f>IF(OR(Inventaires!H2150="",Rapport!A$2&lt;&gt;Inventaires!H2150),"",Inventaires!I2150)</f>
        <v/>
      </c>
      <c r="G2149" s="37" t="str">
        <f t="shared" si="199"/>
        <v/>
      </c>
      <c r="H2149" s="37" t="str">
        <f>IF(OR(F2149&lt;&gt;Rapport!$C$1,F2149=""),"",ROW())</f>
        <v/>
      </c>
      <c r="I2149" s="52" t="str">
        <f ca="1">IF(COUNTIF($I$3:I2148,F2149)&lt;1,F2149,"")</f>
        <v/>
      </c>
      <c r="J2149" s="37" t="str">
        <f t="shared" ca="1" si="200"/>
        <v/>
      </c>
      <c r="K2149" s="51" t="str">
        <f>IF(Inventaires!I2150="","",Inventaires!I2150)</f>
        <v/>
      </c>
      <c r="L2149" s="37" t="str">
        <f t="shared" si="203"/>
        <v/>
      </c>
    </row>
    <row r="2150" spans="1:12" x14ac:dyDescent="0.3">
      <c r="A2150" s="53" t="str">
        <f t="shared" ca="1" si="201"/>
        <v/>
      </c>
      <c r="B2150" s="54" t="str">
        <f t="shared" ca="1" si="202"/>
        <v/>
      </c>
      <c r="D2150" s="52" t="str">
        <f>IF(Inventaires!H2151="","",Inventaires!H2151)</f>
        <v/>
      </c>
      <c r="E2150" s="37" t="str">
        <f t="shared" si="198"/>
        <v/>
      </c>
      <c r="F2150" s="37" t="str">
        <f>IF(OR(Inventaires!H2151="",Rapport!A$2&lt;&gt;Inventaires!H2151),"",Inventaires!I2151)</f>
        <v/>
      </c>
      <c r="G2150" s="37" t="str">
        <f t="shared" si="199"/>
        <v/>
      </c>
      <c r="H2150" s="37" t="str">
        <f>IF(OR(F2150&lt;&gt;Rapport!$C$1,F2150=""),"",ROW())</f>
        <v/>
      </c>
      <c r="I2150" s="52" t="str">
        <f ca="1">IF(COUNTIF($I$3:I2149,F2150)&lt;1,F2150,"")</f>
        <v/>
      </c>
      <c r="J2150" s="37" t="str">
        <f t="shared" ca="1" si="200"/>
        <v/>
      </c>
      <c r="K2150" s="51" t="str">
        <f>IF(Inventaires!I2151="","",Inventaires!I2151)</f>
        <v/>
      </c>
      <c r="L2150" s="37" t="str">
        <f t="shared" si="203"/>
        <v/>
      </c>
    </row>
    <row r="2151" spans="1:12" x14ac:dyDescent="0.3">
      <c r="A2151" s="53" t="str">
        <f t="shared" ca="1" si="201"/>
        <v/>
      </c>
      <c r="B2151" s="54" t="str">
        <f t="shared" ca="1" si="202"/>
        <v/>
      </c>
      <c r="D2151" s="52" t="str">
        <f>IF(Inventaires!H2152="","",Inventaires!H2152)</f>
        <v/>
      </c>
      <c r="E2151" s="37" t="str">
        <f t="shared" si="198"/>
        <v/>
      </c>
      <c r="F2151" s="37" t="str">
        <f>IF(OR(Inventaires!H2152="",Rapport!A$2&lt;&gt;Inventaires!H2152),"",Inventaires!I2152)</f>
        <v/>
      </c>
      <c r="G2151" s="37" t="str">
        <f t="shared" si="199"/>
        <v/>
      </c>
      <c r="H2151" s="37" t="str">
        <f>IF(OR(F2151&lt;&gt;Rapport!$C$1,F2151=""),"",ROW())</f>
        <v/>
      </c>
      <c r="I2151" s="52" t="str">
        <f ca="1">IF(COUNTIF($I$3:I2150,F2151)&lt;1,F2151,"")</f>
        <v/>
      </c>
      <c r="J2151" s="37" t="str">
        <f t="shared" ca="1" si="200"/>
        <v/>
      </c>
      <c r="K2151" s="51" t="str">
        <f>IF(Inventaires!I2152="","",Inventaires!I2152)</f>
        <v/>
      </c>
      <c r="L2151" s="37" t="str">
        <f t="shared" si="203"/>
        <v/>
      </c>
    </row>
    <row r="2152" spans="1:12" x14ac:dyDescent="0.3">
      <c r="A2152" s="53" t="str">
        <f t="shared" ca="1" si="201"/>
        <v/>
      </c>
      <c r="B2152" s="54" t="str">
        <f t="shared" ca="1" si="202"/>
        <v/>
      </c>
      <c r="D2152" s="52" t="str">
        <f>IF(Inventaires!H2153="","",Inventaires!H2153)</f>
        <v/>
      </c>
      <c r="E2152" s="37" t="str">
        <f t="shared" si="198"/>
        <v/>
      </c>
      <c r="F2152" s="37" t="str">
        <f>IF(OR(Inventaires!H2153="",Rapport!A$2&lt;&gt;Inventaires!H2153),"",Inventaires!I2153)</f>
        <v/>
      </c>
      <c r="G2152" s="37" t="str">
        <f t="shared" si="199"/>
        <v/>
      </c>
      <c r="H2152" s="37" t="str">
        <f>IF(OR(F2152&lt;&gt;Rapport!$C$1,F2152=""),"",ROW())</f>
        <v/>
      </c>
      <c r="I2152" s="52" t="str">
        <f ca="1">IF(COUNTIF($I$3:I2151,F2152)&lt;1,F2152,"")</f>
        <v/>
      </c>
      <c r="J2152" s="37" t="str">
        <f t="shared" ca="1" si="200"/>
        <v/>
      </c>
      <c r="K2152" s="51" t="str">
        <f>IF(Inventaires!I2153="","",Inventaires!I2153)</f>
        <v/>
      </c>
      <c r="L2152" s="37" t="str">
        <f t="shared" si="203"/>
        <v/>
      </c>
    </row>
    <row r="2153" spans="1:12" x14ac:dyDescent="0.3">
      <c r="A2153" s="53" t="str">
        <f t="shared" ca="1" si="201"/>
        <v/>
      </c>
      <c r="B2153" s="54" t="str">
        <f t="shared" ca="1" si="202"/>
        <v/>
      </c>
      <c r="D2153" s="52" t="str">
        <f>IF(Inventaires!H2154="","",Inventaires!H2154)</f>
        <v/>
      </c>
      <c r="E2153" s="37" t="str">
        <f t="shared" si="198"/>
        <v/>
      </c>
      <c r="F2153" s="37" t="str">
        <f>IF(OR(Inventaires!H2154="",Rapport!A$2&lt;&gt;Inventaires!H2154),"",Inventaires!I2154)</f>
        <v/>
      </c>
      <c r="G2153" s="37" t="str">
        <f t="shared" si="199"/>
        <v/>
      </c>
      <c r="H2153" s="37" t="str">
        <f>IF(OR(F2153&lt;&gt;Rapport!$C$1,F2153=""),"",ROW())</f>
        <v/>
      </c>
      <c r="I2153" s="52" t="str">
        <f ca="1">IF(COUNTIF($I$3:I2152,F2153)&lt;1,F2153,"")</f>
        <v/>
      </c>
      <c r="J2153" s="37" t="str">
        <f t="shared" ca="1" si="200"/>
        <v/>
      </c>
      <c r="K2153" s="51" t="str">
        <f>IF(Inventaires!I2154="","",Inventaires!I2154)</f>
        <v/>
      </c>
      <c r="L2153" s="37" t="str">
        <f t="shared" si="203"/>
        <v/>
      </c>
    </row>
    <row r="2154" spans="1:12" x14ac:dyDescent="0.3">
      <c r="A2154" s="53" t="str">
        <f t="shared" ca="1" si="201"/>
        <v/>
      </c>
      <c r="B2154" s="54" t="str">
        <f t="shared" ca="1" si="202"/>
        <v/>
      </c>
      <c r="D2154" s="52" t="str">
        <f>IF(Inventaires!H2155="","",Inventaires!H2155)</f>
        <v/>
      </c>
      <c r="E2154" s="37" t="str">
        <f t="shared" si="198"/>
        <v/>
      </c>
      <c r="F2154" s="37" t="str">
        <f>IF(OR(Inventaires!H2155="",Rapport!A$2&lt;&gt;Inventaires!H2155),"",Inventaires!I2155)</f>
        <v/>
      </c>
      <c r="G2154" s="37" t="str">
        <f t="shared" si="199"/>
        <v/>
      </c>
      <c r="H2154" s="37" t="str">
        <f>IF(OR(F2154&lt;&gt;Rapport!$C$1,F2154=""),"",ROW())</f>
        <v/>
      </c>
      <c r="I2154" s="52" t="str">
        <f ca="1">IF(COUNTIF($I$3:I2153,F2154)&lt;1,F2154,"")</f>
        <v/>
      </c>
      <c r="J2154" s="37" t="str">
        <f t="shared" ca="1" si="200"/>
        <v/>
      </c>
      <c r="K2154" s="51" t="str">
        <f>IF(Inventaires!I2155="","",Inventaires!I2155)</f>
        <v/>
      </c>
      <c r="L2154" s="37" t="str">
        <f t="shared" si="203"/>
        <v/>
      </c>
    </row>
    <row r="2155" spans="1:12" x14ac:dyDescent="0.3">
      <c r="A2155" s="53" t="str">
        <f t="shared" ca="1" si="201"/>
        <v/>
      </c>
      <c r="B2155" s="54" t="str">
        <f t="shared" ca="1" si="202"/>
        <v/>
      </c>
      <c r="D2155" s="52" t="str">
        <f>IF(Inventaires!H2156="","",Inventaires!H2156)</f>
        <v/>
      </c>
      <c r="E2155" s="37" t="str">
        <f t="shared" si="198"/>
        <v/>
      </c>
      <c r="F2155" s="37" t="str">
        <f>IF(OR(Inventaires!H2156="",Rapport!A$2&lt;&gt;Inventaires!H2156),"",Inventaires!I2156)</f>
        <v/>
      </c>
      <c r="G2155" s="37" t="str">
        <f t="shared" si="199"/>
        <v/>
      </c>
      <c r="H2155" s="37" t="str">
        <f>IF(OR(F2155&lt;&gt;Rapport!$C$1,F2155=""),"",ROW())</f>
        <v/>
      </c>
      <c r="I2155" s="52" t="str">
        <f ca="1">IF(COUNTIF($I$3:I2154,F2155)&lt;1,F2155,"")</f>
        <v/>
      </c>
      <c r="J2155" s="37" t="str">
        <f t="shared" ca="1" si="200"/>
        <v/>
      </c>
      <c r="K2155" s="51" t="str">
        <f>IF(Inventaires!I2156="","",Inventaires!I2156)</f>
        <v/>
      </c>
      <c r="L2155" s="37" t="str">
        <f t="shared" si="203"/>
        <v/>
      </c>
    </row>
    <row r="2156" spans="1:12" x14ac:dyDescent="0.3">
      <c r="A2156" s="53" t="str">
        <f t="shared" ca="1" si="201"/>
        <v/>
      </c>
      <c r="B2156" s="54" t="str">
        <f t="shared" ca="1" si="202"/>
        <v/>
      </c>
      <c r="D2156" s="52" t="str">
        <f>IF(Inventaires!H2157="","",Inventaires!H2157)</f>
        <v/>
      </c>
      <c r="E2156" s="37" t="str">
        <f t="shared" si="198"/>
        <v/>
      </c>
      <c r="F2156" s="37" t="str">
        <f>IF(OR(Inventaires!H2157="",Rapport!A$2&lt;&gt;Inventaires!H2157),"",Inventaires!I2157)</f>
        <v/>
      </c>
      <c r="G2156" s="37" t="str">
        <f t="shared" si="199"/>
        <v/>
      </c>
      <c r="H2156" s="37" t="str">
        <f>IF(OR(F2156&lt;&gt;Rapport!$C$1,F2156=""),"",ROW())</f>
        <v/>
      </c>
      <c r="I2156" s="52" t="str">
        <f ca="1">IF(COUNTIF($I$3:I2155,F2156)&lt;1,F2156,"")</f>
        <v/>
      </c>
      <c r="J2156" s="37" t="str">
        <f t="shared" ca="1" si="200"/>
        <v/>
      </c>
      <c r="K2156" s="51" t="str">
        <f>IF(Inventaires!I2157="","",Inventaires!I2157)</f>
        <v/>
      </c>
      <c r="L2156" s="37" t="str">
        <f t="shared" si="203"/>
        <v/>
      </c>
    </row>
    <row r="2157" spans="1:12" x14ac:dyDescent="0.3">
      <c r="A2157" s="53" t="str">
        <f t="shared" ca="1" si="201"/>
        <v/>
      </c>
      <c r="B2157" s="54" t="str">
        <f t="shared" ca="1" si="202"/>
        <v/>
      </c>
      <c r="D2157" s="52" t="str">
        <f>IF(Inventaires!H2158="","",Inventaires!H2158)</f>
        <v/>
      </c>
      <c r="E2157" s="37" t="str">
        <f t="shared" si="198"/>
        <v/>
      </c>
      <c r="F2157" s="37" t="str">
        <f>IF(OR(Inventaires!H2158="",Rapport!A$2&lt;&gt;Inventaires!H2158),"",Inventaires!I2158)</f>
        <v/>
      </c>
      <c r="G2157" s="37" t="str">
        <f t="shared" si="199"/>
        <v/>
      </c>
      <c r="H2157" s="37" t="str">
        <f>IF(OR(F2157&lt;&gt;Rapport!$C$1,F2157=""),"",ROW())</f>
        <v/>
      </c>
      <c r="I2157" s="52" t="str">
        <f ca="1">IF(COUNTIF($I$3:I2156,F2157)&lt;1,F2157,"")</f>
        <v/>
      </c>
      <c r="J2157" s="37" t="str">
        <f t="shared" ca="1" si="200"/>
        <v/>
      </c>
      <c r="K2157" s="51" t="str">
        <f>IF(Inventaires!I2158="","",Inventaires!I2158)</f>
        <v/>
      </c>
      <c r="L2157" s="37" t="str">
        <f t="shared" si="203"/>
        <v/>
      </c>
    </row>
    <row r="2158" spans="1:12" x14ac:dyDescent="0.3">
      <c r="A2158" s="53" t="str">
        <f t="shared" ca="1" si="201"/>
        <v/>
      </c>
      <c r="B2158" s="54" t="str">
        <f t="shared" ca="1" si="202"/>
        <v/>
      </c>
      <c r="D2158" s="52" t="str">
        <f>IF(Inventaires!H2159="","",Inventaires!H2159)</f>
        <v/>
      </c>
      <c r="E2158" s="37" t="str">
        <f t="shared" si="198"/>
        <v/>
      </c>
      <c r="F2158" s="37" t="str">
        <f>IF(OR(Inventaires!H2159="",Rapport!A$2&lt;&gt;Inventaires!H2159),"",Inventaires!I2159)</f>
        <v/>
      </c>
      <c r="G2158" s="37" t="str">
        <f t="shared" si="199"/>
        <v/>
      </c>
      <c r="H2158" s="37" t="str">
        <f>IF(OR(F2158&lt;&gt;Rapport!$C$1,F2158=""),"",ROW())</f>
        <v/>
      </c>
      <c r="I2158" s="52" t="str">
        <f ca="1">IF(COUNTIF($I$3:I2157,F2158)&lt;1,F2158,"")</f>
        <v/>
      </c>
      <c r="J2158" s="37" t="str">
        <f t="shared" ca="1" si="200"/>
        <v/>
      </c>
      <c r="K2158" s="51" t="str">
        <f>IF(Inventaires!I2159="","",Inventaires!I2159)</f>
        <v/>
      </c>
      <c r="L2158" s="37" t="str">
        <f t="shared" si="203"/>
        <v/>
      </c>
    </row>
    <row r="2159" spans="1:12" x14ac:dyDescent="0.3">
      <c r="A2159" s="53" t="str">
        <f t="shared" ca="1" si="201"/>
        <v/>
      </c>
      <c r="B2159" s="54" t="str">
        <f t="shared" ca="1" si="202"/>
        <v/>
      </c>
      <c r="D2159" s="52" t="str">
        <f>IF(Inventaires!H2160="","",Inventaires!H2160)</f>
        <v/>
      </c>
      <c r="E2159" s="37" t="str">
        <f t="shared" si="198"/>
        <v/>
      </c>
      <c r="F2159" s="37" t="str">
        <f>IF(OR(Inventaires!H2160="",Rapport!A$2&lt;&gt;Inventaires!H2160),"",Inventaires!I2160)</f>
        <v/>
      </c>
      <c r="G2159" s="37" t="str">
        <f t="shared" si="199"/>
        <v/>
      </c>
      <c r="H2159" s="37" t="str">
        <f>IF(OR(F2159&lt;&gt;Rapport!$C$1,F2159=""),"",ROW())</f>
        <v/>
      </c>
      <c r="I2159" s="52" t="str">
        <f ca="1">IF(COUNTIF($I$3:I2158,F2159)&lt;1,F2159,"")</f>
        <v/>
      </c>
      <c r="J2159" s="37" t="str">
        <f t="shared" ca="1" si="200"/>
        <v/>
      </c>
      <c r="K2159" s="51" t="str">
        <f>IF(Inventaires!I2160="","",Inventaires!I2160)</f>
        <v/>
      </c>
      <c r="L2159" s="37" t="str">
        <f t="shared" si="203"/>
        <v/>
      </c>
    </row>
    <row r="2160" spans="1:12" x14ac:dyDescent="0.3">
      <c r="A2160" s="53" t="str">
        <f t="shared" ca="1" si="201"/>
        <v/>
      </c>
      <c r="B2160" s="54" t="str">
        <f t="shared" ca="1" si="202"/>
        <v/>
      </c>
      <c r="D2160" s="52" t="str">
        <f>IF(Inventaires!H2161="","",Inventaires!H2161)</f>
        <v/>
      </c>
      <c r="E2160" s="37" t="str">
        <f t="shared" si="198"/>
        <v/>
      </c>
      <c r="F2160" s="37" t="str">
        <f>IF(OR(Inventaires!H2161="",Rapport!A$2&lt;&gt;Inventaires!H2161),"",Inventaires!I2161)</f>
        <v/>
      </c>
      <c r="G2160" s="37" t="str">
        <f t="shared" si="199"/>
        <v/>
      </c>
      <c r="H2160" s="37" t="str">
        <f>IF(OR(F2160&lt;&gt;Rapport!$C$1,F2160=""),"",ROW())</f>
        <v/>
      </c>
      <c r="I2160" s="52" t="str">
        <f ca="1">IF(COUNTIF($I$3:I2159,F2160)&lt;1,F2160,"")</f>
        <v/>
      </c>
      <c r="J2160" s="37" t="str">
        <f t="shared" ca="1" si="200"/>
        <v/>
      </c>
      <c r="K2160" s="51" t="str">
        <f>IF(Inventaires!I2161="","",Inventaires!I2161)</f>
        <v/>
      </c>
      <c r="L2160" s="37" t="str">
        <f t="shared" si="203"/>
        <v/>
      </c>
    </row>
    <row r="2161" spans="1:12" x14ac:dyDescent="0.3">
      <c r="A2161" s="53" t="str">
        <f t="shared" ca="1" si="201"/>
        <v/>
      </c>
      <c r="B2161" s="54" t="str">
        <f t="shared" ca="1" si="202"/>
        <v/>
      </c>
      <c r="D2161" s="52" t="str">
        <f>IF(Inventaires!H2162="","",Inventaires!H2162)</f>
        <v/>
      </c>
      <c r="E2161" s="37" t="str">
        <f t="shared" si="198"/>
        <v/>
      </c>
      <c r="F2161" s="37" t="str">
        <f>IF(OR(Inventaires!H2162="",Rapport!A$2&lt;&gt;Inventaires!H2162),"",Inventaires!I2162)</f>
        <v/>
      </c>
      <c r="G2161" s="37" t="str">
        <f t="shared" si="199"/>
        <v/>
      </c>
      <c r="H2161" s="37" t="str">
        <f>IF(OR(F2161&lt;&gt;Rapport!$C$1,F2161=""),"",ROW())</f>
        <v/>
      </c>
      <c r="I2161" s="52" t="str">
        <f ca="1">IF(COUNTIF($I$3:I2160,F2161)&lt;1,F2161,"")</f>
        <v/>
      </c>
      <c r="J2161" s="37" t="str">
        <f t="shared" ca="1" si="200"/>
        <v/>
      </c>
      <c r="K2161" s="51" t="str">
        <f>IF(Inventaires!I2162="","",Inventaires!I2162)</f>
        <v/>
      </c>
      <c r="L2161" s="37" t="str">
        <f t="shared" si="203"/>
        <v/>
      </c>
    </row>
    <row r="2162" spans="1:12" x14ac:dyDescent="0.3">
      <c r="A2162" s="53" t="str">
        <f t="shared" ca="1" si="201"/>
        <v/>
      </c>
      <c r="B2162" s="54" t="str">
        <f t="shared" ca="1" si="202"/>
        <v/>
      </c>
      <c r="D2162" s="52" t="str">
        <f>IF(Inventaires!H2163="","",Inventaires!H2163)</f>
        <v/>
      </c>
      <c r="E2162" s="37" t="str">
        <f t="shared" si="198"/>
        <v/>
      </c>
      <c r="F2162" s="37" t="str">
        <f>IF(OR(Inventaires!H2163="",Rapport!A$2&lt;&gt;Inventaires!H2163),"",Inventaires!I2163)</f>
        <v/>
      </c>
      <c r="G2162" s="37" t="str">
        <f t="shared" si="199"/>
        <v/>
      </c>
      <c r="H2162" s="37" t="str">
        <f>IF(OR(F2162&lt;&gt;Rapport!$C$1,F2162=""),"",ROW())</f>
        <v/>
      </c>
      <c r="I2162" s="52" t="str">
        <f ca="1">IF(COUNTIF($I$3:I2161,F2162)&lt;1,F2162,"")</f>
        <v/>
      </c>
      <c r="J2162" s="37" t="str">
        <f t="shared" ca="1" si="200"/>
        <v/>
      </c>
      <c r="K2162" s="51" t="str">
        <f>IF(Inventaires!I2163="","",Inventaires!I2163)</f>
        <v/>
      </c>
      <c r="L2162" s="37" t="str">
        <f t="shared" si="203"/>
        <v/>
      </c>
    </row>
    <row r="2163" spans="1:12" x14ac:dyDescent="0.3">
      <c r="A2163" s="53" t="str">
        <f t="shared" ca="1" si="201"/>
        <v/>
      </c>
      <c r="B2163" s="54" t="str">
        <f t="shared" ca="1" si="202"/>
        <v/>
      </c>
      <c r="D2163" s="52" t="str">
        <f>IF(Inventaires!H2164="","",Inventaires!H2164)</f>
        <v/>
      </c>
      <c r="E2163" s="37" t="str">
        <f t="shared" si="198"/>
        <v/>
      </c>
      <c r="F2163" s="37" t="str">
        <f>IF(OR(Inventaires!H2164="",Rapport!A$2&lt;&gt;Inventaires!H2164),"",Inventaires!I2164)</f>
        <v/>
      </c>
      <c r="G2163" s="37" t="str">
        <f t="shared" si="199"/>
        <v/>
      </c>
      <c r="H2163" s="37" t="str">
        <f>IF(OR(F2163&lt;&gt;Rapport!$C$1,F2163=""),"",ROW())</f>
        <v/>
      </c>
      <c r="I2163" s="52" t="str">
        <f ca="1">IF(COUNTIF($I$3:I2162,F2163)&lt;1,F2163,"")</f>
        <v/>
      </c>
      <c r="J2163" s="37" t="str">
        <f t="shared" ca="1" si="200"/>
        <v/>
      </c>
      <c r="K2163" s="51" t="str">
        <f>IF(Inventaires!I2164="","",Inventaires!I2164)</f>
        <v/>
      </c>
      <c r="L2163" s="37" t="str">
        <f t="shared" si="203"/>
        <v/>
      </c>
    </row>
    <row r="2164" spans="1:12" x14ac:dyDescent="0.3">
      <c r="A2164" s="53" t="str">
        <f t="shared" ca="1" si="201"/>
        <v/>
      </c>
      <c r="B2164" s="54" t="str">
        <f t="shared" ca="1" si="202"/>
        <v/>
      </c>
      <c r="D2164" s="52" t="str">
        <f>IF(Inventaires!H2165="","",Inventaires!H2165)</f>
        <v/>
      </c>
      <c r="E2164" s="37" t="str">
        <f t="shared" si="198"/>
        <v/>
      </c>
      <c r="F2164" s="37" t="str">
        <f>IF(OR(Inventaires!H2165="",Rapport!A$2&lt;&gt;Inventaires!H2165),"",Inventaires!I2165)</f>
        <v/>
      </c>
      <c r="G2164" s="37" t="str">
        <f t="shared" si="199"/>
        <v/>
      </c>
      <c r="H2164" s="37" t="str">
        <f>IF(OR(F2164&lt;&gt;Rapport!$C$1,F2164=""),"",ROW())</f>
        <v/>
      </c>
      <c r="I2164" s="52" t="str">
        <f ca="1">IF(COUNTIF($I$3:I2163,F2164)&lt;1,F2164,"")</f>
        <v/>
      </c>
      <c r="J2164" s="37" t="str">
        <f t="shared" ca="1" si="200"/>
        <v/>
      </c>
      <c r="K2164" s="51" t="str">
        <f>IF(Inventaires!I2165="","",Inventaires!I2165)</f>
        <v/>
      </c>
      <c r="L2164" s="37" t="str">
        <f t="shared" si="203"/>
        <v/>
      </c>
    </row>
    <row r="2165" spans="1:12" x14ac:dyDescent="0.3">
      <c r="A2165" s="53" t="str">
        <f t="shared" ca="1" si="201"/>
        <v/>
      </c>
      <c r="B2165" s="54" t="str">
        <f t="shared" ca="1" si="202"/>
        <v/>
      </c>
      <c r="D2165" s="52" t="str">
        <f>IF(Inventaires!H2166="","",Inventaires!H2166)</f>
        <v/>
      </c>
      <c r="E2165" s="37" t="str">
        <f t="shared" si="198"/>
        <v/>
      </c>
      <c r="F2165" s="37" t="str">
        <f>IF(OR(Inventaires!H2166="",Rapport!A$2&lt;&gt;Inventaires!H2166),"",Inventaires!I2166)</f>
        <v/>
      </c>
      <c r="G2165" s="37" t="str">
        <f t="shared" si="199"/>
        <v/>
      </c>
      <c r="H2165" s="37" t="str">
        <f>IF(OR(F2165&lt;&gt;Rapport!$C$1,F2165=""),"",ROW())</f>
        <v/>
      </c>
      <c r="I2165" s="52" t="str">
        <f ca="1">IF(COUNTIF($I$3:I2164,F2165)&lt;1,F2165,"")</f>
        <v/>
      </c>
      <c r="J2165" s="37" t="str">
        <f t="shared" ca="1" si="200"/>
        <v/>
      </c>
      <c r="K2165" s="51" t="str">
        <f>IF(Inventaires!I2166="","",Inventaires!I2166)</f>
        <v/>
      </c>
      <c r="L2165" s="37" t="str">
        <f t="shared" si="203"/>
        <v/>
      </c>
    </row>
    <row r="2166" spans="1:12" x14ac:dyDescent="0.3">
      <c r="A2166" s="53" t="str">
        <f t="shared" ca="1" si="201"/>
        <v/>
      </c>
      <c r="B2166" s="54" t="str">
        <f t="shared" ca="1" si="202"/>
        <v/>
      </c>
      <c r="D2166" s="52" t="str">
        <f>IF(Inventaires!H2167="","",Inventaires!H2167)</f>
        <v/>
      </c>
      <c r="E2166" s="37" t="str">
        <f t="shared" si="198"/>
        <v/>
      </c>
      <c r="F2166" s="37" t="str">
        <f>IF(OR(Inventaires!H2167="",Rapport!A$2&lt;&gt;Inventaires!H2167),"",Inventaires!I2167)</f>
        <v/>
      </c>
      <c r="G2166" s="37" t="str">
        <f t="shared" si="199"/>
        <v/>
      </c>
      <c r="H2166" s="37" t="str">
        <f>IF(OR(F2166&lt;&gt;Rapport!$C$1,F2166=""),"",ROW())</f>
        <v/>
      </c>
      <c r="I2166" s="52" t="str">
        <f ca="1">IF(COUNTIF($I$3:I2165,F2166)&lt;1,F2166,"")</f>
        <v/>
      </c>
      <c r="J2166" s="37" t="str">
        <f t="shared" ca="1" si="200"/>
        <v/>
      </c>
      <c r="K2166" s="51" t="str">
        <f>IF(Inventaires!I2167="","",Inventaires!I2167)</f>
        <v/>
      </c>
      <c r="L2166" s="37" t="str">
        <f t="shared" si="203"/>
        <v/>
      </c>
    </row>
    <row r="2167" spans="1:12" x14ac:dyDescent="0.3">
      <c r="A2167" s="53" t="str">
        <f t="shared" ca="1" si="201"/>
        <v/>
      </c>
      <c r="B2167" s="54" t="str">
        <f t="shared" ca="1" si="202"/>
        <v/>
      </c>
      <c r="D2167" s="52" t="str">
        <f>IF(Inventaires!H2168="","",Inventaires!H2168)</f>
        <v/>
      </c>
      <c r="E2167" s="37" t="str">
        <f t="shared" si="198"/>
        <v/>
      </c>
      <c r="F2167" s="37" t="str">
        <f>IF(OR(Inventaires!H2168="",Rapport!A$2&lt;&gt;Inventaires!H2168),"",Inventaires!I2168)</f>
        <v/>
      </c>
      <c r="G2167" s="37" t="str">
        <f t="shared" si="199"/>
        <v/>
      </c>
      <c r="H2167" s="37" t="str">
        <f>IF(OR(F2167&lt;&gt;Rapport!$C$1,F2167=""),"",ROW())</f>
        <v/>
      </c>
      <c r="I2167" s="52" t="str">
        <f ca="1">IF(COUNTIF($I$3:I2166,F2167)&lt;1,F2167,"")</f>
        <v/>
      </c>
      <c r="J2167" s="37" t="str">
        <f t="shared" ca="1" si="200"/>
        <v/>
      </c>
      <c r="K2167" s="51" t="str">
        <f>IF(Inventaires!I2168="","",Inventaires!I2168)</f>
        <v/>
      </c>
      <c r="L2167" s="37" t="str">
        <f t="shared" si="203"/>
        <v/>
      </c>
    </row>
    <row r="2168" spans="1:12" x14ac:dyDescent="0.3">
      <c r="A2168" s="53" t="str">
        <f t="shared" ca="1" si="201"/>
        <v/>
      </c>
      <c r="B2168" s="54" t="str">
        <f t="shared" ca="1" si="202"/>
        <v/>
      </c>
      <c r="D2168" s="52" t="str">
        <f>IF(Inventaires!H2169="","",Inventaires!H2169)</f>
        <v/>
      </c>
      <c r="E2168" s="37" t="str">
        <f t="shared" si="198"/>
        <v/>
      </c>
      <c r="F2168" s="37" t="str">
        <f>IF(OR(Inventaires!H2169="",Rapport!A$2&lt;&gt;Inventaires!H2169),"",Inventaires!I2169)</f>
        <v/>
      </c>
      <c r="G2168" s="37" t="str">
        <f t="shared" si="199"/>
        <v/>
      </c>
      <c r="H2168" s="37" t="str">
        <f>IF(OR(F2168&lt;&gt;Rapport!$C$1,F2168=""),"",ROW())</f>
        <v/>
      </c>
      <c r="I2168" s="52" t="str">
        <f ca="1">IF(COUNTIF($I$3:I2167,F2168)&lt;1,F2168,"")</f>
        <v/>
      </c>
      <c r="J2168" s="37" t="str">
        <f t="shared" ca="1" si="200"/>
        <v/>
      </c>
      <c r="K2168" s="51" t="str">
        <f>IF(Inventaires!I2169="","",Inventaires!I2169)</f>
        <v/>
      </c>
      <c r="L2168" s="37" t="str">
        <f t="shared" si="203"/>
        <v/>
      </c>
    </row>
    <row r="2169" spans="1:12" x14ac:dyDescent="0.3">
      <c r="A2169" s="53" t="str">
        <f t="shared" ca="1" si="201"/>
        <v/>
      </c>
      <c r="B2169" s="54" t="str">
        <f t="shared" ca="1" si="202"/>
        <v/>
      </c>
      <c r="D2169" s="52" t="str">
        <f>IF(Inventaires!H2170="","",Inventaires!H2170)</f>
        <v/>
      </c>
      <c r="E2169" s="37" t="str">
        <f t="shared" si="198"/>
        <v/>
      </c>
      <c r="F2169" s="37" t="str">
        <f>IF(OR(Inventaires!H2170="",Rapport!A$2&lt;&gt;Inventaires!H2170),"",Inventaires!I2170)</f>
        <v/>
      </c>
      <c r="G2169" s="37" t="str">
        <f t="shared" si="199"/>
        <v/>
      </c>
      <c r="H2169" s="37" t="str">
        <f>IF(OR(F2169&lt;&gt;Rapport!$C$1,F2169=""),"",ROW())</f>
        <v/>
      </c>
      <c r="I2169" s="52" t="str">
        <f ca="1">IF(COUNTIF($I$3:I2168,F2169)&lt;1,F2169,"")</f>
        <v/>
      </c>
      <c r="J2169" s="37" t="str">
        <f t="shared" ca="1" si="200"/>
        <v/>
      </c>
      <c r="K2169" s="51" t="str">
        <f>IF(Inventaires!I2170="","",Inventaires!I2170)</f>
        <v/>
      </c>
      <c r="L2169" s="37" t="str">
        <f t="shared" si="203"/>
        <v/>
      </c>
    </row>
    <row r="2170" spans="1:12" x14ac:dyDescent="0.3">
      <c r="A2170" s="53" t="str">
        <f t="shared" ca="1" si="201"/>
        <v/>
      </c>
      <c r="B2170" s="54" t="str">
        <f t="shared" ca="1" si="202"/>
        <v/>
      </c>
      <c r="D2170" s="52" t="str">
        <f>IF(Inventaires!H2171="","",Inventaires!H2171)</f>
        <v/>
      </c>
      <c r="E2170" s="37" t="str">
        <f t="shared" si="198"/>
        <v/>
      </c>
      <c r="F2170" s="37" t="str">
        <f>IF(OR(Inventaires!H2171="",Rapport!A$2&lt;&gt;Inventaires!H2171),"",Inventaires!I2171)</f>
        <v/>
      </c>
      <c r="G2170" s="37" t="str">
        <f t="shared" si="199"/>
        <v/>
      </c>
      <c r="H2170" s="37" t="str">
        <f>IF(OR(F2170&lt;&gt;Rapport!$C$1,F2170=""),"",ROW())</f>
        <v/>
      </c>
      <c r="I2170" s="52" t="str">
        <f ca="1">IF(COUNTIF($I$3:I2169,F2170)&lt;1,F2170,"")</f>
        <v/>
      </c>
      <c r="J2170" s="37" t="str">
        <f t="shared" ca="1" si="200"/>
        <v/>
      </c>
      <c r="K2170" s="51" t="str">
        <f>IF(Inventaires!I2171="","",Inventaires!I2171)</f>
        <v/>
      </c>
      <c r="L2170" s="37" t="str">
        <f t="shared" si="203"/>
        <v/>
      </c>
    </row>
    <row r="2171" spans="1:12" x14ac:dyDescent="0.3">
      <c r="A2171" s="53" t="str">
        <f t="shared" ca="1" si="201"/>
        <v/>
      </c>
      <c r="B2171" s="54" t="str">
        <f t="shared" ca="1" si="202"/>
        <v/>
      </c>
      <c r="D2171" s="52" t="str">
        <f>IF(Inventaires!H2172="","",Inventaires!H2172)</f>
        <v/>
      </c>
      <c r="E2171" s="37" t="str">
        <f t="shared" si="198"/>
        <v/>
      </c>
      <c r="F2171" s="37" t="str">
        <f>IF(OR(Inventaires!H2172="",Rapport!A$2&lt;&gt;Inventaires!H2172),"",Inventaires!I2172)</f>
        <v/>
      </c>
      <c r="G2171" s="37" t="str">
        <f t="shared" si="199"/>
        <v/>
      </c>
      <c r="H2171" s="37" t="str">
        <f>IF(OR(F2171&lt;&gt;Rapport!$C$1,F2171=""),"",ROW())</f>
        <v/>
      </c>
      <c r="I2171" s="52" t="str">
        <f ca="1">IF(COUNTIF($I$3:I2170,F2171)&lt;1,F2171,"")</f>
        <v/>
      </c>
      <c r="J2171" s="37" t="str">
        <f t="shared" ca="1" si="200"/>
        <v/>
      </c>
      <c r="K2171" s="51" t="str">
        <f>IF(Inventaires!I2172="","",Inventaires!I2172)</f>
        <v/>
      </c>
      <c r="L2171" s="37" t="str">
        <f t="shared" si="203"/>
        <v/>
      </c>
    </row>
    <row r="2172" spans="1:12" x14ac:dyDescent="0.3">
      <c r="A2172" s="53" t="str">
        <f t="shared" ca="1" si="201"/>
        <v/>
      </c>
      <c r="B2172" s="54" t="str">
        <f t="shared" ca="1" si="202"/>
        <v/>
      </c>
      <c r="D2172" s="52" t="str">
        <f>IF(Inventaires!H2173="","",Inventaires!H2173)</f>
        <v/>
      </c>
      <c r="E2172" s="37" t="str">
        <f t="shared" si="198"/>
        <v/>
      </c>
      <c r="F2172" s="37" t="str">
        <f>IF(OR(Inventaires!H2173="",Rapport!A$2&lt;&gt;Inventaires!H2173),"",Inventaires!I2173)</f>
        <v/>
      </c>
      <c r="G2172" s="37" t="str">
        <f t="shared" si="199"/>
        <v/>
      </c>
      <c r="H2172" s="37" t="str">
        <f>IF(OR(F2172&lt;&gt;Rapport!$C$1,F2172=""),"",ROW())</f>
        <v/>
      </c>
      <c r="I2172" s="52" t="str">
        <f ca="1">IF(COUNTIF($I$3:I2171,F2172)&lt;1,F2172,"")</f>
        <v/>
      </c>
      <c r="J2172" s="37" t="str">
        <f t="shared" ca="1" si="200"/>
        <v/>
      </c>
      <c r="K2172" s="51" t="str">
        <f>IF(Inventaires!I2173="","",Inventaires!I2173)</f>
        <v/>
      </c>
      <c r="L2172" s="37" t="str">
        <f t="shared" si="203"/>
        <v/>
      </c>
    </row>
    <row r="2173" spans="1:12" x14ac:dyDescent="0.3">
      <c r="A2173" s="53" t="str">
        <f t="shared" ca="1" si="201"/>
        <v/>
      </c>
      <c r="B2173" s="54" t="str">
        <f t="shared" ca="1" si="202"/>
        <v/>
      </c>
      <c r="D2173" s="52" t="str">
        <f>IF(Inventaires!H2174="","",Inventaires!H2174)</f>
        <v/>
      </c>
      <c r="E2173" s="37" t="str">
        <f t="shared" si="198"/>
        <v/>
      </c>
      <c r="F2173" s="37" t="str">
        <f>IF(OR(Inventaires!H2174="",Rapport!A$2&lt;&gt;Inventaires!H2174),"",Inventaires!I2174)</f>
        <v/>
      </c>
      <c r="G2173" s="37" t="str">
        <f t="shared" si="199"/>
        <v/>
      </c>
      <c r="H2173" s="37" t="str">
        <f>IF(OR(F2173&lt;&gt;Rapport!$C$1,F2173=""),"",ROW())</f>
        <v/>
      </c>
      <c r="I2173" s="52" t="str">
        <f ca="1">IF(COUNTIF($I$3:I2172,F2173)&lt;1,F2173,"")</f>
        <v/>
      </c>
      <c r="J2173" s="37" t="str">
        <f t="shared" ca="1" si="200"/>
        <v/>
      </c>
      <c r="K2173" s="51" t="str">
        <f>IF(Inventaires!I2174="","",Inventaires!I2174)</f>
        <v/>
      </c>
      <c r="L2173" s="37" t="str">
        <f t="shared" si="203"/>
        <v/>
      </c>
    </row>
    <row r="2174" spans="1:12" x14ac:dyDescent="0.3">
      <c r="A2174" s="53" t="str">
        <f t="shared" ca="1" si="201"/>
        <v/>
      </c>
      <c r="B2174" s="54" t="str">
        <f t="shared" ca="1" si="202"/>
        <v/>
      </c>
      <c r="D2174" s="52" t="str">
        <f>IF(Inventaires!H2175="","",Inventaires!H2175)</f>
        <v/>
      </c>
      <c r="E2174" s="37" t="str">
        <f t="shared" si="198"/>
        <v/>
      </c>
      <c r="F2174" s="37" t="str">
        <f>IF(OR(Inventaires!H2175="",Rapport!A$2&lt;&gt;Inventaires!H2175),"",Inventaires!I2175)</f>
        <v/>
      </c>
      <c r="G2174" s="37" t="str">
        <f t="shared" si="199"/>
        <v/>
      </c>
      <c r="H2174" s="37" t="str">
        <f>IF(OR(F2174&lt;&gt;Rapport!$C$1,F2174=""),"",ROW())</f>
        <v/>
      </c>
      <c r="I2174" s="52" t="str">
        <f ca="1">IF(COUNTIF($I$3:I2173,F2174)&lt;1,F2174,"")</f>
        <v/>
      </c>
      <c r="J2174" s="37" t="str">
        <f t="shared" ca="1" si="200"/>
        <v/>
      </c>
      <c r="K2174" s="51" t="str">
        <f>IF(Inventaires!I2175="","",Inventaires!I2175)</f>
        <v/>
      </c>
      <c r="L2174" s="37" t="str">
        <f t="shared" si="203"/>
        <v/>
      </c>
    </row>
    <row r="2175" spans="1:12" x14ac:dyDescent="0.3">
      <c r="A2175" s="53" t="str">
        <f t="shared" ca="1" si="201"/>
        <v/>
      </c>
      <c r="B2175" s="54" t="str">
        <f t="shared" ca="1" si="202"/>
        <v/>
      </c>
      <c r="D2175" s="52" t="str">
        <f>IF(Inventaires!H2176="","",Inventaires!H2176)</f>
        <v/>
      </c>
      <c r="E2175" s="37" t="str">
        <f t="shared" si="198"/>
        <v/>
      </c>
      <c r="F2175" s="37" t="str">
        <f>IF(OR(Inventaires!H2176="",Rapport!A$2&lt;&gt;Inventaires!H2176),"",Inventaires!I2176)</f>
        <v/>
      </c>
      <c r="G2175" s="37" t="str">
        <f t="shared" si="199"/>
        <v/>
      </c>
      <c r="H2175" s="37" t="str">
        <f>IF(OR(F2175&lt;&gt;Rapport!$C$1,F2175=""),"",ROW())</f>
        <v/>
      </c>
      <c r="I2175" s="52" t="str">
        <f ca="1">IF(COUNTIF($I$3:I2174,F2175)&lt;1,F2175,"")</f>
        <v/>
      </c>
      <c r="J2175" s="37" t="str">
        <f t="shared" ca="1" si="200"/>
        <v/>
      </c>
      <c r="K2175" s="51" t="str">
        <f>IF(Inventaires!I2176="","",Inventaires!I2176)</f>
        <v/>
      </c>
      <c r="L2175" s="37" t="str">
        <f t="shared" si="203"/>
        <v/>
      </c>
    </row>
    <row r="2176" spans="1:12" x14ac:dyDescent="0.3">
      <c r="A2176" s="53" t="str">
        <f t="shared" ca="1" si="201"/>
        <v/>
      </c>
      <c r="B2176" s="54" t="str">
        <f t="shared" ca="1" si="202"/>
        <v/>
      </c>
      <c r="D2176" s="52" t="str">
        <f>IF(Inventaires!H2177="","",Inventaires!H2177)</f>
        <v/>
      </c>
      <c r="E2176" s="37" t="str">
        <f t="shared" si="198"/>
        <v/>
      </c>
      <c r="F2176" s="37" t="str">
        <f>IF(OR(Inventaires!H2177="",Rapport!A$2&lt;&gt;Inventaires!H2177),"",Inventaires!I2177)</f>
        <v/>
      </c>
      <c r="G2176" s="37" t="str">
        <f t="shared" si="199"/>
        <v/>
      </c>
      <c r="H2176" s="37" t="str">
        <f>IF(OR(F2176&lt;&gt;Rapport!$C$1,F2176=""),"",ROW())</f>
        <v/>
      </c>
      <c r="I2176" s="52" t="str">
        <f ca="1">IF(COUNTIF($I$3:I2175,F2176)&lt;1,F2176,"")</f>
        <v/>
      </c>
      <c r="J2176" s="37" t="str">
        <f t="shared" ca="1" si="200"/>
        <v/>
      </c>
      <c r="K2176" s="51" t="str">
        <f>IF(Inventaires!I2177="","",Inventaires!I2177)</f>
        <v/>
      </c>
      <c r="L2176" s="37" t="str">
        <f t="shared" si="203"/>
        <v/>
      </c>
    </row>
    <row r="2177" spans="1:12" x14ac:dyDescent="0.3">
      <c r="A2177" s="53" t="str">
        <f t="shared" ca="1" si="201"/>
        <v/>
      </c>
      <c r="B2177" s="54" t="str">
        <f t="shared" ca="1" si="202"/>
        <v/>
      </c>
      <c r="D2177" s="52" t="str">
        <f>IF(Inventaires!H2178="","",Inventaires!H2178)</f>
        <v/>
      </c>
      <c r="E2177" s="37" t="str">
        <f t="shared" si="198"/>
        <v/>
      </c>
      <c r="F2177" s="37" t="str">
        <f>IF(OR(Inventaires!H2178="",Rapport!A$2&lt;&gt;Inventaires!H2178),"",Inventaires!I2178)</f>
        <v/>
      </c>
      <c r="G2177" s="37" t="str">
        <f t="shared" si="199"/>
        <v/>
      </c>
      <c r="H2177" s="37" t="str">
        <f>IF(OR(F2177&lt;&gt;Rapport!$C$1,F2177=""),"",ROW())</f>
        <v/>
      </c>
      <c r="I2177" s="52" t="str">
        <f ca="1">IF(COUNTIF($I$3:I2176,F2177)&lt;1,F2177,"")</f>
        <v/>
      </c>
      <c r="J2177" s="37" t="str">
        <f t="shared" ca="1" si="200"/>
        <v/>
      </c>
      <c r="K2177" s="51" t="str">
        <f>IF(Inventaires!I2178="","",Inventaires!I2178)</f>
        <v/>
      </c>
      <c r="L2177" s="37" t="str">
        <f t="shared" si="203"/>
        <v/>
      </c>
    </row>
    <row r="2178" spans="1:12" x14ac:dyDescent="0.3">
      <c r="A2178" s="53" t="str">
        <f t="shared" ca="1" si="201"/>
        <v/>
      </c>
      <c r="B2178" s="54" t="str">
        <f t="shared" ca="1" si="202"/>
        <v/>
      </c>
      <c r="D2178" s="52" t="str">
        <f>IF(Inventaires!H2179="","",Inventaires!H2179)</f>
        <v/>
      </c>
      <c r="E2178" s="37" t="str">
        <f t="shared" ref="E2178:E2241" si="204">IF(OR(D2178="",D2178=D2179),"",ROW())</f>
        <v/>
      </c>
      <c r="F2178" s="37" t="str">
        <f>IF(OR(Inventaires!H2179="",Rapport!A$2&lt;&gt;Inventaires!H2179),"",Inventaires!I2179)</f>
        <v/>
      </c>
      <c r="G2178" s="37" t="str">
        <f t="shared" ref="G2178:G2241" si="205">IF(F2178="","",ROW())</f>
        <v/>
      </c>
      <c r="H2178" s="37" t="str">
        <f>IF(OR(F2178&lt;&gt;Rapport!$C$1,F2178=""),"",ROW())</f>
        <v/>
      </c>
      <c r="I2178" s="52" t="str">
        <f ca="1">IF(COUNTIF($I$3:I2177,F2178)&lt;1,F2178,"")</f>
        <v/>
      </c>
      <c r="J2178" s="37" t="str">
        <f t="shared" ref="J2178:J2241" ca="1" si="206">IF(OR(I2178=0,I2178&lt;&gt;""),ROW(),"")</f>
        <v/>
      </c>
      <c r="K2178" s="51" t="str">
        <f>IF(Inventaires!I2179="","",Inventaires!I2179)</f>
        <v/>
      </c>
      <c r="L2178" s="37" t="str">
        <f t="shared" si="203"/>
        <v/>
      </c>
    </row>
    <row r="2179" spans="1:12" x14ac:dyDescent="0.3">
      <c r="A2179" s="53" t="str">
        <f t="shared" ref="A2179:A2242" ca="1" si="207">IF(ISERROR(SMALL(E$2:E$2500,ROW()-1)),"",INDIRECT("D"&amp;SMALL(E$2:E$2500,ROW()-1)))</f>
        <v/>
      </c>
      <c r="B2179" s="54" t="str">
        <f t="shared" ref="B2179:B2242" ca="1" si="208">IF(ISERROR(SMALL(L$1:L$2500,ROW()-1)),"",INDIRECT("K"&amp;SMALL(L$1:L$2500,ROW()-1)))</f>
        <v/>
      </c>
      <c r="D2179" s="52" t="str">
        <f>IF(Inventaires!H2180="","",Inventaires!H2180)</f>
        <v/>
      </c>
      <c r="E2179" s="37" t="str">
        <f t="shared" si="204"/>
        <v/>
      </c>
      <c r="F2179" s="37" t="str">
        <f>IF(OR(Inventaires!H2180="",Rapport!A$2&lt;&gt;Inventaires!H2180),"",Inventaires!I2180)</f>
        <v/>
      </c>
      <c r="G2179" s="37" t="str">
        <f t="shared" si="205"/>
        <v/>
      </c>
      <c r="H2179" s="37" t="str">
        <f>IF(OR(F2179&lt;&gt;Rapport!$C$1,F2179=""),"",ROW())</f>
        <v/>
      </c>
      <c r="I2179" s="52" t="str">
        <f ca="1">IF(COUNTIF($I$3:I2178,F2179)&lt;1,F2179,"")</f>
        <v/>
      </c>
      <c r="J2179" s="37" t="str">
        <f t="shared" ca="1" si="206"/>
        <v/>
      </c>
      <c r="K2179" s="51" t="str">
        <f>IF(Inventaires!I2180="","",Inventaires!I2180)</f>
        <v/>
      </c>
      <c r="L2179" s="37" t="str">
        <f t="shared" ref="L2179:L2242" si="209">IF(OR(K2179="",K2179=K2180),"",ROW())</f>
        <v/>
      </c>
    </row>
    <row r="2180" spans="1:12" x14ac:dyDescent="0.3">
      <c r="A2180" s="53" t="str">
        <f t="shared" ca="1" si="207"/>
        <v/>
      </c>
      <c r="B2180" s="54" t="str">
        <f t="shared" ca="1" si="208"/>
        <v/>
      </c>
      <c r="D2180" s="52" t="str">
        <f>IF(Inventaires!H2181="","",Inventaires!H2181)</f>
        <v/>
      </c>
      <c r="E2180" s="37" t="str">
        <f t="shared" si="204"/>
        <v/>
      </c>
      <c r="F2180" s="37" t="str">
        <f>IF(OR(Inventaires!H2181="",Rapport!A$2&lt;&gt;Inventaires!H2181),"",Inventaires!I2181)</f>
        <v/>
      </c>
      <c r="G2180" s="37" t="str">
        <f t="shared" si="205"/>
        <v/>
      </c>
      <c r="H2180" s="37" t="str">
        <f>IF(OR(F2180&lt;&gt;Rapport!$C$1,F2180=""),"",ROW())</f>
        <v/>
      </c>
      <c r="I2180" s="52" t="str">
        <f ca="1">IF(COUNTIF($I$3:I2179,F2180)&lt;1,F2180,"")</f>
        <v/>
      </c>
      <c r="J2180" s="37" t="str">
        <f t="shared" ca="1" si="206"/>
        <v/>
      </c>
      <c r="K2180" s="51" t="str">
        <f>IF(Inventaires!I2181="","",Inventaires!I2181)</f>
        <v/>
      </c>
      <c r="L2180" s="37" t="str">
        <f t="shared" si="209"/>
        <v/>
      </c>
    </row>
    <row r="2181" spans="1:12" x14ac:dyDescent="0.3">
      <c r="A2181" s="53" t="str">
        <f t="shared" ca="1" si="207"/>
        <v/>
      </c>
      <c r="B2181" s="54" t="str">
        <f t="shared" ca="1" si="208"/>
        <v/>
      </c>
      <c r="D2181" s="52" t="str">
        <f>IF(Inventaires!H2182="","",Inventaires!H2182)</f>
        <v/>
      </c>
      <c r="E2181" s="37" t="str">
        <f t="shared" si="204"/>
        <v/>
      </c>
      <c r="F2181" s="37" t="str">
        <f>IF(OR(Inventaires!H2182="",Rapport!A$2&lt;&gt;Inventaires!H2182),"",Inventaires!I2182)</f>
        <v/>
      </c>
      <c r="G2181" s="37" t="str">
        <f t="shared" si="205"/>
        <v/>
      </c>
      <c r="H2181" s="37" t="str">
        <f>IF(OR(F2181&lt;&gt;Rapport!$C$1,F2181=""),"",ROW())</f>
        <v/>
      </c>
      <c r="I2181" s="52" t="str">
        <f ca="1">IF(COUNTIF($I$3:I2180,F2181)&lt;1,F2181,"")</f>
        <v/>
      </c>
      <c r="J2181" s="37" t="str">
        <f t="shared" ca="1" si="206"/>
        <v/>
      </c>
      <c r="K2181" s="51" t="str">
        <f>IF(Inventaires!I2182="","",Inventaires!I2182)</f>
        <v/>
      </c>
      <c r="L2181" s="37" t="str">
        <f t="shared" si="209"/>
        <v/>
      </c>
    </row>
    <row r="2182" spans="1:12" x14ac:dyDescent="0.3">
      <c r="A2182" s="53" t="str">
        <f t="shared" ca="1" si="207"/>
        <v/>
      </c>
      <c r="B2182" s="54" t="str">
        <f t="shared" ca="1" si="208"/>
        <v/>
      </c>
      <c r="D2182" s="52" t="str">
        <f>IF(Inventaires!H2183="","",Inventaires!H2183)</f>
        <v/>
      </c>
      <c r="E2182" s="37" t="str">
        <f t="shared" si="204"/>
        <v/>
      </c>
      <c r="F2182" s="37" t="str">
        <f>IF(OR(Inventaires!H2183="",Rapport!A$2&lt;&gt;Inventaires!H2183),"",Inventaires!I2183)</f>
        <v/>
      </c>
      <c r="G2182" s="37" t="str">
        <f t="shared" si="205"/>
        <v/>
      </c>
      <c r="H2182" s="37" t="str">
        <f>IF(OR(F2182&lt;&gt;Rapport!$C$1,F2182=""),"",ROW())</f>
        <v/>
      </c>
      <c r="I2182" s="52" t="str">
        <f ca="1">IF(COUNTIF($I$3:I2181,F2182)&lt;1,F2182,"")</f>
        <v/>
      </c>
      <c r="J2182" s="37" t="str">
        <f t="shared" ca="1" si="206"/>
        <v/>
      </c>
      <c r="K2182" s="51" t="str">
        <f>IF(Inventaires!I2183="","",Inventaires!I2183)</f>
        <v/>
      </c>
      <c r="L2182" s="37" t="str">
        <f t="shared" si="209"/>
        <v/>
      </c>
    </row>
    <row r="2183" spans="1:12" x14ac:dyDescent="0.3">
      <c r="A2183" s="53" t="str">
        <f t="shared" ca="1" si="207"/>
        <v/>
      </c>
      <c r="B2183" s="54" t="str">
        <f t="shared" ca="1" si="208"/>
        <v/>
      </c>
      <c r="D2183" s="52" t="str">
        <f>IF(Inventaires!H2184="","",Inventaires!H2184)</f>
        <v/>
      </c>
      <c r="E2183" s="37" t="str">
        <f t="shared" si="204"/>
        <v/>
      </c>
      <c r="F2183" s="37" t="str">
        <f>IF(OR(Inventaires!H2184="",Rapport!A$2&lt;&gt;Inventaires!H2184),"",Inventaires!I2184)</f>
        <v/>
      </c>
      <c r="G2183" s="37" t="str">
        <f t="shared" si="205"/>
        <v/>
      </c>
      <c r="H2183" s="37" t="str">
        <f>IF(OR(F2183&lt;&gt;Rapport!$C$1,F2183=""),"",ROW())</f>
        <v/>
      </c>
      <c r="I2183" s="52" t="str">
        <f ca="1">IF(COUNTIF($I$3:I2182,F2183)&lt;1,F2183,"")</f>
        <v/>
      </c>
      <c r="J2183" s="37" t="str">
        <f t="shared" ca="1" si="206"/>
        <v/>
      </c>
      <c r="K2183" s="51" t="str">
        <f>IF(Inventaires!I2184="","",Inventaires!I2184)</f>
        <v/>
      </c>
      <c r="L2183" s="37" t="str">
        <f t="shared" si="209"/>
        <v/>
      </c>
    </row>
    <row r="2184" spans="1:12" x14ac:dyDescent="0.3">
      <c r="A2184" s="53" t="str">
        <f t="shared" ca="1" si="207"/>
        <v/>
      </c>
      <c r="B2184" s="54" t="str">
        <f t="shared" ca="1" si="208"/>
        <v/>
      </c>
      <c r="D2184" s="52" t="str">
        <f>IF(Inventaires!H2185="","",Inventaires!H2185)</f>
        <v/>
      </c>
      <c r="E2184" s="37" t="str">
        <f t="shared" si="204"/>
        <v/>
      </c>
      <c r="F2184" s="37" t="str">
        <f>IF(OR(Inventaires!H2185="",Rapport!A$2&lt;&gt;Inventaires!H2185),"",Inventaires!I2185)</f>
        <v/>
      </c>
      <c r="G2184" s="37" t="str">
        <f t="shared" si="205"/>
        <v/>
      </c>
      <c r="H2184" s="37" t="str">
        <f>IF(OR(F2184&lt;&gt;Rapport!$C$1,F2184=""),"",ROW())</f>
        <v/>
      </c>
      <c r="I2184" s="52" t="str">
        <f ca="1">IF(COUNTIF($I$3:I2183,F2184)&lt;1,F2184,"")</f>
        <v/>
      </c>
      <c r="J2184" s="37" t="str">
        <f t="shared" ca="1" si="206"/>
        <v/>
      </c>
      <c r="K2184" s="51" t="str">
        <f>IF(Inventaires!I2185="","",Inventaires!I2185)</f>
        <v/>
      </c>
      <c r="L2184" s="37" t="str">
        <f t="shared" si="209"/>
        <v/>
      </c>
    </row>
    <row r="2185" spans="1:12" x14ac:dyDescent="0.3">
      <c r="A2185" s="53" t="str">
        <f t="shared" ca="1" si="207"/>
        <v/>
      </c>
      <c r="B2185" s="54" t="str">
        <f t="shared" ca="1" si="208"/>
        <v/>
      </c>
      <c r="D2185" s="52" t="str">
        <f>IF(Inventaires!H2186="","",Inventaires!H2186)</f>
        <v/>
      </c>
      <c r="E2185" s="37" t="str">
        <f t="shared" si="204"/>
        <v/>
      </c>
      <c r="F2185" s="37" t="str">
        <f>IF(OR(Inventaires!H2186="",Rapport!A$2&lt;&gt;Inventaires!H2186),"",Inventaires!I2186)</f>
        <v/>
      </c>
      <c r="G2185" s="37" t="str">
        <f t="shared" si="205"/>
        <v/>
      </c>
      <c r="H2185" s="37" t="str">
        <f>IF(OR(F2185&lt;&gt;Rapport!$C$1,F2185=""),"",ROW())</f>
        <v/>
      </c>
      <c r="I2185" s="52" t="str">
        <f ca="1">IF(COUNTIF($I$3:I2184,F2185)&lt;1,F2185,"")</f>
        <v/>
      </c>
      <c r="J2185" s="37" t="str">
        <f t="shared" ca="1" si="206"/>
        <v/>
      </c>
      <c r="K2185" s="51" t="str">
        <f>IF(Inventaires!I2186="","",Inventaires!I2186)</f>
        <v/>
      </c>
      <c r="L2185" s="37" t="str">
        <f t="shared" si="209"/>
        <v/>
      </c>
    </row>
    <row r="2186" spans="1:12" x14ac:dyDescent="0.3">
      <c r="A2186" s="53" t="str">
        <f t="shared" ca="1" si="207"/>
        <v/>
      </c>
      <c r="B2186" s="54" t="str">
        <f t="shared" ca="1" si="208"/>
        <v/>
      </c>
      <c r="D2186" s="52" t="str">
        <f>IF(Inventaires!H2187="","",Inventaires!H2187)</f>
        <v/>
      </c>
      <c r="E2186" s="37" t="str">
        <f t="shared" si="204"/>
        <v/>
      </c>
      <c r="F2186" s="37" t="str">
        <f>IF(OR(Inventaires!H2187="",Rapport!A$2&lt;&gt;Inventaires!H2187),"",Inventaires!I2187)</f>
        <v/>
      </c>
      <c r="G2186" s="37" t="str">
        <f t="shared" si="205"/>
        <v/>
      </c>
      <c r="H2186" s="37" t="str">
        <f>IF(OR(F2186&lt;&gt;Rapport!$C$1,F2186=""),"",ROW())</f>
        <v/>
      </c>
      <c r="I2186" s="52" t="str">
        <f ca="1">IF(COUNTIF($I$3:I2185,F2186)&lt;1,F2186,"")</f>
        <v/>
      </c>
      <c r="J2186" s="37" t="str">
        <f t="shared" ca="1" si="206"/>
        <v/>
      </c>
      <c r="K2186" s="51" t="str">
        <f>IF(Inventaires!I2187="","",Inventaires!I2187)</f>
        <v/>
      </c>
      <c r="L2186" s="37" t="str">
        <f t="shared" si="209"/>
        <v/>
      </c>
    </row>
    <row r="2187" spans="1:12" x14ac:dyDescent="0.3">
      <c r="A2187" s="53" t="str">
        <f t="shared" ca="1" si="207"/>
        <v/>
      </c>
      <c r="B2187" s="54" t="str">
        <f t="shared" ca="1" si="208"/>
        <v/>
      </c>
      <c r="D2187" s="52" t="str">
        <f>IF(Inventaires!H2188="","",Inventaires!H2188)</f>
        <v/>
      </c>
      <c r="E2187" s="37" t="str">
        <f t="shared" si="204"/>
        <v/>
      </c>
      <c r="F2187" s="37" t="str">
        <f>IF(OR(Inventaires!H2188="",Rapport!A$2&lt;&gt;Inventaires!H2188),"",Inventaires!I2188)</f>
        <v/>
      </c>
      <c r="G2187" s="37" t="str">
        <f t="shared" si="205"/>
        <v/>
      </c>
      <c r="H2187" s="37" t="str">
        <f>IF(OR(F2187&lt;&gt;Rapport!$C$1,F2187=""),"",ROW())</f>
        <v/>
      </c>
      <c r="I2187" s="52" t="str">
        <f ca="1">IF(COUNTIF($I$3:I2186,F2187)&lt;1,F2187,"")</f>
        <v/>
      </c>
      <c r="J2187" s="37" t="str">
        <f t="shared" ca="1" si="206"/>
        <v/>
      </c>
      <c r="K2187" s="51" t="str">
        <f>IF(Inventaires!I2188="","",Inventaires!I2188)</f>
        <v/>
      </c>
      <c r="L2187" s="37" t="str">
        <f t="shared" si="209"/>
        <v/>
      </c>
    </row>
    <row r="2188" spans="1:12" x14ac:dyDescent="0.3">
      <c r="A2188" s="53" t="str">
        <f t="shared" ca="1" si="207"/>
        <v/>
      </c>
      <c r="B2188" s="54" t="str">
        <f t="shared" ca="1" si="208"/>
        <v/>
      </c>
      <c r="D2188" s="52" t="str">
        <f>IF(Inventaires!H2189="","",Inventaires!H2189)</f>
        <v/>
      </c>
      <c r="E2188" s="37" t="str">
        <f t="shared" si="204"/>
        <v/>
      </c>
      <c r="F2188" s="37" t="str">
        <f>IF(OR(Inventaires!H2189="",Rapport!A$2&lt;&gt;Inventaires!H2189),"",Inventaires!I2189)</f>
        <v/>
      </c>
      <c r="G2188" s="37" t="str">
        <f t="shared" si="205"/>
        <v/>
      </c>
      <c r="H2188" s="37" t="str">
        <f>IF(OR(F2188&lt;&gt;Rapport!$C$1,F2188=""),"",ROW())</f>
        <v/>
      </c>
      <c r="I2188" s="52" t="str">
        <f ca="1">IF(COUNTIF($I$3:I2187,F2188)&lt;1,F2188,"")</f>
        <v/>
      </c>
      <c r="J2188" s="37" t="str">
        <f t="shared" ca="1" si="206"/>
        <v/>
      </c>
      <c r="K2188" s="51" t="str">
        <f>IF(Inventaires!I2189="","",Inventaires!I2189)</f>
        <v/>
      </c>
      <c r="L2188" s="37" t="str">
        <f t="shared" si="209"/>
        <v/>
      </c>
    </row>
    <row r="2189" spans="1:12" x14ac:dyDescent="0.3">
      <c r="A2189" s="53" t="str">
        <f t="shared" ca="1" si="207"/>
        <v/>
      </c>
      <c r="B2189" s="54" t="str">
        <f t="shared" ca="1" si="208"/>
        <v/>
      </c>
      <c r="D2189" s="52" t="str">
        <f>IF(Inventaires!H2190="","",Inventaires!H2190)</f>
        <v/>
      </c>
      <c r="E2189" s="37" t="str">
        <f t="shared" si="204"/>
        <v/>
      </c>
      <c r="F2189" s="37" t="str">
        <f>IF(OR(Inventaires!H2190="",Rapport!A$2&lt;&gt;Inventaires!H2190),"",Inventaires!I2190)</f>
        <v/>
      </c>
      <c r="G2189" s="37" t="str">
        <f t="shared" si="205"/>
        <v/>
      </c>
      <c r="H2189" s="37" t="str">
        <f>IF(OR(F2189&lt;&gt;Rapport!$C$1,F2189=""),"",ROW())</f>
        <v/>
      </c>
      <c r="I2189" s="52" t="str">
        <f ca="1">IF(COUNTIF($I$3:I2188,F2189)&lt;1,F2189,"")</f>
        <v/>
      </c>
      <c r="J2189" s="37" t="str">
        <f t="shared" ca="1" si="206"/>
        <v/>
      </c>
      <c r="K2189" s="51" t="str">
        <f>IF(Inventaires!I2190="","",Inventaires!I2190)</f>
        <v/>
      </c>
      <c r="L2189" s="37" t="str">
        <f t="shared" si="209"/>
        <v/>
      </c>
    </row>
    <row r="2190" spans="1:12" x14ac:dyDescent="0.3">
      <c r="A2190" s="53" t="str">
        <f t="shared" ca="1" si="207"/>
        <v/>
      </c>
      <c r="B2190" s="54" t="str">
        <f t="shared" ca="1" si="208"/>
        <v/>
      </c>
      <c r="D2190" s="52" t="str">
        <f>IF(Inventaires!H2191="","",Inventaires!H2191)</f>
        <v/>
      </c>
      <c r="E2190" s="37" t="str">
        <f t="shared" si="204"/>
        <v/>
      </c>
      <c r="F2190" s="37" t="str">
        <f>IF(OR(Inventaires!H2191="",Rapport!A$2&lt;&gt;Inventaires!H2191),"",Inventaires!I2191)</f>
        <v/>
      </c>
      <c r="G2190" s="37" t="str">
        <f t="shared" si="205"/>
        <v/>
      </c>
      <c r="H2190" s="37" t="str">
        <f>IF(OR(F2190&lt;&gt;Rapport!$C$1,F2190=""),"",ROW())</f>
        <v/>
      </c>
      <c r="I2190" s="52" t="str">
        <f ca="1">IF(COUNTIF($I$3:I2189,F2190)&lt;1,F2190,"")</f>
        <v/>
      </c>
      <c r="J2190" s="37" t="str">
        <f t="shared" ca="1" si="206"/>
        <v/>
      </c>
      <c r="K2190" s="51" t="str">
        <f>IF(Inventaires!I2191="","",Inventaires!I2191)</f>
        <v/>
      </c>
      <c r="L2190" s="37" t="str">
        <f t="shared" si="209"/>
        <v/>
      </c>
    </row>
    <row r="2191" spans="1:12" x14ac:dyDescent="0.3">
      <c r="A2191" s="53" t="str">
        <f t="shared" ca="1" si="207"/>
        <v/>
      </c>
      <c r="B2191" s="54" t="str">
        <f t="shared" ca="1" si="208"/>
        <v/>
      </c>
      <c r="D2191" s="52" t="str">
        <f>IF(Inventaires!H2192="","",Inventaires!H2192)</f>
        <v/>
      </c>
      <c r="E2191" s="37" t="str">
        <f t="shared" si="204"/>
        <v/>
      </c>
      <c r="F2191" s="37" t="str">
        <f>IF(OR(Inventaires!H2192="",Rapport!A$2&lt;&gt;Inventaires!H2192),"",Inventaires!I2192)</f>
        <v/>
      </c>
      <c r="G2191" s="37" t="str">
        <f t="shared" si="205"/>
        <v/>
      </c>
      <c r="H2191" s="37" t="str">
        <f>IF(OR(F2191&lt;&gt;Rapport!$C$1,F2191=""),"",ROW())</f>
        <v/>
      </c>
      <c r="I2191" s="52" t="str">
        <f ca="1">IF(COUNTIF($I$3:I2190,F2191)&lt;1,F2191,"")</f>
        <v/>
      </c>
      <c r="J2191" s="37" t="str">
        <f t="shared" ca="1" si="206"/>
        <v/>
      </c>
      <c r="K2191" s="51" t="str">
        <f>IF(Inventaires!I2192="","",Inventaires!I2192)</f>
        <v/>
      </c>
      <c r="L2191" s="37" t="str">
        <f t="shared" si="209"/>
        <v/>
      </c>
    </row>
    <row r="2192" spans="1:12" x14ac:dyDescent="0.3">
      <c r="A2192" s="53" t="str">
        <f t="shared" ca="1" si="207"/>
        <v/>
      </c>
      <c r="B2192" s="54" t="str">
        <f t="shared" ca="1" si="208"/>
        <v/>
      </c>
      <c r="D2192" s="52" t="str">
        <f>IF(Inventaires!H2193="","",Inventaires!H2193)</f>
        <v/>
      </c>
      <c r="E2192" s="37" t="str">
        <f t="shared" si="204"/>
        <v/>
      </c>
      <c r="F2192" s="37" t="str">
        <f>IF(OR(Inventaires!H2193="",Rapport!A$2&lt;&gt;Inventaires!H2193),"",Inventaires!I2193)</f>
        <v/>
      </c>
      <c r="G2192" s="37" t="str">
        <f t="shared" si="205"/>
        <v/>
      </c>
      <c r="H2192" s="37" t="str">
        <f>IF(OR(F2192&lt;&gt;Rapport!$C$1,F2192=""),"",ROW())</f>
        <v/>
      </c>
      <c r="I2192" s="52" t="str">
        <f ca="1">IF(COUNTIF($I$3:I2191,F2192)&lt;1,F2192,"")</f>
        <v/>
      </c>
      <c r="J2192" s="37" t="str">
        <f t="shared" ca="1" si="206"/>
        <v/>
      </c>
      <c r="K2192" s="51" t="str">
        <f>IF(Inventaires!I2193="","",Inventaires!I2193)</f>
        <v/>
      </c>
      <c r="L2192" s="37" t="str">
        <f t="shared" si="209"/>
        <v/>
      </c>
    </row>
    <row r="2193" spans="1:12" x14ac:dyDescent="0.3">
      <c r="A2193" s="53" t="str">
        <f t="shared" ca="1" si="207"/>
        <v/>
      </c>
      <c r="B2193" s="54" t="str">
        <f t="shared" ca="1" si="208"/>
        <v/>
      </c>
      <c r="D2193" s="52" t="str">
        <f>IF(Inventaires!H2194="","",Inventaires!H2194)</f>
        <v/>
      </c>
      <c r="E2193" s="37" t="str">
        <f t="shared" si="204"/>
        <v/>
      </c>
      <c r="F2193" s="37" t="str">
        <f>IF(OR(Inventaires!H2194="",Rapport!A$2&lt;&gt;Inventaires!H2194),"",Inventaires!I2194)</f>
        <v/>
      </c>
      <c r="G2193" s="37" t="str">
        <f t="shared" si="205"/>
        <v/>
      </c>
      <c r="H2193" s="37" t="str">
        <f>IF(OR(F2193&lt;&gt;Rapport!$C$1,F2193=""),"",ROW())</f>
        <v/>
      </c>
      <c r="I2193" s="52" t="str">
        <f ca="1">IF(COUNTIF($I$3:I2192,F2193)&lt;1,F2193,"")</f>
        <v/>
      </c>
      <c r="J2193" s="37" t="str">
        <f t="shared" ca="1" si="206"/>
        <v/>
      </c>
      <c r="K2193" s="51" t="str">
        <f>IF(Inventaires!I2194="","",Inventaires!I2194)</f>
        <v/>
      </c>
      <c r="L2193" s="37" t="str">
        <f t="shared" si="209"/>
        <v/>
      </c>
    </row>
    <row r="2194" spans="1:12" x14ac:dyDescent="0.3">
      <c r="A2194" s="53" t="str">
        <f t="shared" ca="1" si="207"/>
        <v/>
      </c>
      <c r="B2194" s="54" t="str">
        <f t="shared" ca="1" si="208"/>
        <v/>
      </c>
      <c r="D2194" s="52" t="str">
        <f>IF(Inventaires!H2195="","",Inventaires!H2195)</f>
        <v/>
      </c>
      <c r="E2194" s="37" t="str">
        <f t="shared" si="204"/>
        <v/>
      </c>
      <c r="F2194" s="37" t="str">
        <f>IF(OR(Inventaires!H2195="",Rapport!A$2&lt;&gt;Inventaires!H2195),"",Inventaires!I2195)</f>
        <v/>
      </c>
      <c r="G2194" s="37" t="str">
        <f t="shared" si="205"/>
        <v/>
      </c>
      <c r="H2194" s="37" t="str">
        <f>IF(OR(F2194&lt;&gt;Rapport!$C$1,F2194=""),"",ROW())</f>
        <v/>
      </c>
      <c r="I2194" s="52" t="str">
        <f ca="1">IF(COUNTIF($I$3:I2193,F2194)&lt;1,F2194,"")</f>
        <v/>
      </c>
      <c r="J2194" s="37" t="str">
        <f t="shared" ca="1" si="206"/>
        <v/>
      </c>
      <c r="K2194" s="51" t="str">
        <f>IF(Inventaires!I2195="","",Inventaires!I2195)</f>
        <v/>
      </c>
      <c r="L2194" s="37" t="str">
        <f t="shared" si="209"/>
        <v/>
      </c>
    </row>
    <row r="2195" spans="1:12" x14ac:dyDescent="0.3">
      <c r="A2195" s="53" t="str">
        <f t="shared" ca="1" si="207"/>
        <v/>
      </c>
      <c r="B2195" s="54" t="str">
        <f t="shared" ca="1" si="208"/>
        <v/>
      </c>
      <c r="D2195" s="52" t="str">
        <f>IF(Inventaires!H2196="","",Inventaires!H2196)</f>
        <v/>
      </c>
      <c r="E2195" s="37" t="str">
        <f t="shared" si="204"/>
        <v/>
      </c>
      <c r="F2195" s="37" t="str">
        <f>IF(OR(Inventaires!H2196="",Rapport!A$2&lt;&gt;Inventaires!H2196),"",Inventaires!I2196)</f>
        <v/>
      </c>
      <c r="G2195" s="37" t="str">
        <f t="shared" si="205"/>
        <v/>
      </c>
      <c r="H2195" s="37" t="str">
        <f>IF(OR(F2195&lt;&gt;Rapport!$C$1,F2195=""),"",ROW())</f>
        <v/>
      </c>
      <c r="I2195" s="52" t="str">
        <f ca="1">IF(COUNTIF($I$3:I2194,F2195)&lt;1,F2195,"")</f>
        <v/>
      </c>
      <c r="J2195" s="37" t="str">
        <f t="shared" ca="1" si="206"/>
        <v/>
      </c>
      <c r="K2195" s="51" t="str">
        <f>IF(Inventaires!I2196="","",Inventaires!I2196)</f>
        <v/>
      </c>
      <c r="L2195" s="37" t="str">
        <f t="shared" si="209"/>
        <v/>
      </c>
    </row>
    <row r="2196" spans="1:12" x14ac:dyDescent="0.3">
      <c r="A2196" s="53" t="str">
        <f t="shared" ca="1" si="207"/>
        <v/>
      </c>
      <c r="B2196" s="54" t="str">
        <f t="shared" ca="1" si="208"/>
        <v/>
      </c>
      <c r="D2196" s="52" t="str">
        <f>IF(Inventaires!H2197="","",Inventaires!H2197)</f>
        <v/>
      </c>
      <c r="E2196" s="37" t="str">
        <f t="shared" si="204"/>
        <v/>
      </c>
      <c r="F2196" s="37" t="str">
        <f>IF(OR(Inventaires!H2197="",Rapport!A$2&lt;&gt;Inventaires!H2197),"",Inventaires!I2197)</f>
        <v/>
      </c>
      <c r="G2196" s="37" t="str">
        <f t="shared" si="205"/>
        <v/>
      </c>
      <c r="H2196" s="37" t="str">
        <f>IF(OR(F2196&lt;&gt;Rapport!$C$1,F2196=""),"",ROW())</f>
        <v/>
      </c>
      <c r="I2196" s="52" t="str">
        <f ca="1">IF(COUNTIF($I$3:I2195,F2196)&lt;1,F2196,"")</f>
        <v/>
      </c>
      <c r="J2196" s="37" t="str">
        <f t="shared" ca="1" si="206"/>
        <v/>
      </c>
      <c r="K2196" s="51" t="str">
        <f>IF(Inventaires!I2197="","",Inventaires!I2197)</f>
        <v/>
      </c>
      <c r="L2196" s="37" t="str">
        <f t="shared" si="209"/>
        <v/>
      </c>
    </row>
    <row r="2197" spans="1:12" x14ac:dyDescent="0.3">
      <c r="A2197" s="53" t="str">
        <f t="shared" ca="1" si="207"/>
        <v/>
      </c>
      <c r="B2197" s="54" t="str">
        <f t="shared" ca="1" si="208"/>
        <v/>
      </c>
      <c r="D2197" s="52" t="str">
        <f>IF(Inventaires!H2198="","",Inventaires!H2198)</f>
        <v/>
      </c>
      <c r="E2197" s="37" t="str">
        <f t="shared" si="204"/>
        <v/>
      </c>
      <c r="F2197" s="37" t="str">
        <f>IF(OR(Inventaires!H2198="",Rapport!A$2&lt;&gt;Inventaires!H2198),"",Inventaires!I2198)</f>
        <v/>
      </c>
      <c r="G2197" s="37" t="str">
        <f t="shared" si="205"/>
        <v/>
      </c>
      <c r="H2197" s="37" t="str">
        <f>IF(OR(F2197&lt;&gt;Rapport!$C$1,F2197=""),"",ROW())</f>
        <v/>
      </c>
      <c r="I2197" s="52" t="str">
        <f ca="1">IF(COUNTIF($I$3:I2196,F2197)&lt;1,F2197,"")</f>
        <v/>
      </c>
      <c r="J2197" s="37" t="str">
        <f t="shared" ca="1" si="206"/>
        <v/>
      </c>
      <c r="K2197" s="51" t="str">
        <f>IF(Inventaires!I2198="","",Inventaires!I2198)</f>
        <v/>
      </c>
      <c r="L2197" s="37" t="str">
        <f t="shared" si="209"/>
        <v/>
      </c>
    </row>
    <row r="2198" spans="1:12" x14ac:dyDescent="0.3">
      <c r="A2198" s="53" t="str">
        <f t="shared" ca="1" si="207"/>
        <v/>
      </c>
      <c r="B2198" s="54" t="str">
        <f t="shared" ca="1" si="208"/>
        <v/>
      </c>
      <c r="D2198" s="52" t="str">
        <f>IF(Inventaires!H2199="","",Inventaires!H2199)</f>
        <v/>
      </c>
      <c r="E2198" s="37" t="str">
        <f t="shared" si="204"/>
        <v/>
      </c>
      <c r="F2198" s="37" t="str">
        <f>IF(OR(Inventaires!H2199="",Rapport!A$2&lt;&gt;Inventaires!H2199),"",Inventaires!I2199)</f>
        <v/>
      </c>
      <c r="G2198" s="37" t="str">
        <f t="shared" si="205"/>
        <v/>
      </c>
      <c r="H2198" s="37" t="str">
        <f>IF(OR(F2198&lt;&gt;Rapport!$C$1,F2198=""),"",ROW())</f>
        <v/>
      </c>
      <c r="I2198" s="52" t="str">
        <f ca="1">IF(COUNTIF($I$3:I2197,F2198)&lt;1,F2198,"")</f>
        <v/>
      </c>
      <c r="J2198" s="37" t="str">
        <f t="shared" ca="1" si="206"/>
        <v/>
      </c>
      <c r="K2198" s="51" t="str">
        <f>IF(Inventaires!I2199="","",Inventaires!I2199)</f>
        <v/>
      </c>
      <c r="L2198" s="37" t="str">
        <f t="shared" si="209"/>
        <v/>
      </c>
    </row>
    <row r="2199" spans="1:12" x14ac:dyDescent="0.3">
      <c r="A2199" s="53" t="str">
        <f t="shared" ca="1" si="207"/>
        <v/>
      </c>
      <c r="B2199" s="54" t="str">
        <f t="shared" ca="1" si="208"/>
        <v/>
      </c>
      <c r="D2199" s="52" t="str">
        <f>IF(Inventaires!H2200="","",Inventaires!H2200)</f>
        <v/>
      </c>
      <c r="E2199" s="37" t="str">
        <f t="shared" si="204"/>
        <v/>
      </c>
      <c r="F2199" s="37" t="str">
        <f>IF(OR(Inventaires!H2200="",Rapport!A$2&lt;&gt;Inventaires!H2200),"",Inventaires!I2200)</f>
        <v/>
      </c>
      <c r="G2199" s="37" t="str">
        <f t="shared" si="205"/>
        <v/>
      </c>
      <c r="H2199" s="37" t="str">
        <f>IF(OR(F2199&lt;&gt;Rapport!$C$1,F2199=""),"",ROW())</f>
        <v/>
      </c>
      <c r="I2199" s="52" t="str">
        <f ca="1">IF(COUNTIF($I$3:I2198,F2199)&lt;1,F2199,"")</f>
        <v/>
      </c>
      <c r="J2199" s="37" t="str">
        <f t="shared" ca="1" si="206"/>
        <v/>
      </c>
      <c r="K2199" s="51" t="str">
        <f>IF(Inventaires!I2200="","",Inventaires!I2200)</f>
        <v/>
      </c>
      <c r="L2199" s="37" t="str">
        <f t="shared" si="209"/>
        <v/>
      </c>
    </row>
    <row r="2200" spans="1:12" x14ac:dyDescent="0.3">
      <c r="A2200" s="53" t="str">
        <f t="shared" ca="1" si="207"/>
        <v/>
      </c>
      <c r="B2200" s="54" t="str">
        <f t="shared" ca="1" si="208"/>
        <v/>
      </c>
      <c r="D2200" s="52" t="str">
        <f>IF(Inventaires!H2201="","",Inventaires!H2201)</f>
        <v/>
      </c>
      <c r="E2200" s="37" t="str">
        <f t="shared" si="204"/>
        <v/>
      </c>
      <c r="F2200" s="37" t="str">
        <f>IF(OR(Inventaires!H2201="",Rapport!A$2&lt;&gt;Inventaires!H2201),"",Inventaires!I2201)</f>
        <v/>
      </c>
      <c r="G2200" s="37" t="str">
        <f t="shared" si="205"/>
        <v/>
      </c>
      <c r="H2200" s="37" t="str">
        <f>IF(OR(F2200&lt;&gt;Rapport!$C$1,F2200=""),"",ROW())</f>
        <v/>
      </c>
      <c r="I2200" s="52" t="str">
        <f ca="1">IF(COUNTIF($I$3:I2199,F2200)&lt;1,F2200,"")</f>
        <v/>
      </c>
      <c r="J2200" s="37" t="str">
        <f t="shared" ca="1" si="206"/>
        <v/>
      </c>
      <c r="K2200" s="51" t="str">
        <f>IF(Inventaires!I2201="","",Inventaires!I2201)</f>
        <v/>
      </c>
      <c r="L2200" s="37" t="str">
        <f t="shared" si="209"/>
        <v/>
      </c>
    </row>
    <row r="2201" spans="1:12" x14ac:dyDescent="0.3">
      <c r="A2201" s="53" t="str">
        <f t="shared" ca="1" si="207"/>
        <v/>
      </c>
      <c r="B2201" s="54" t="str">
        <f t="shared" ca="1" si="208"/>
        <v/>
      </c>
      <c r="D2201" s="52" t="str">
        <f>IF(Inventaires!H2202="","",Inventaires!H2202)</f>
        <v/>
      </c>
      <c r="E2201" s="37" t="str">
        <f t="shared" si="204"/>
        <v/>
      </c>
      <c r="F2201" s="37" t="str">
        <f>IF(OR(Inventaires!H2202="",Rapport!A$2&lt;&gt;Inventaires!H2202),"",Inventaires!I2202)</f>
        <v/>
      </c>
      <c r="G2201" s="37" t="str">
        <f t="shared" si="205"/>
        <v/>
      </c>
      <c r="H2201" s="37" t="str">
        <f>IF(OR(F2201&lt;&gt;Rapport!$C$1,F2201=""),"",ROW())</f>
        <v/>
      </c>
      <c r="I2201" s="52" t="str">
        <f ca="1">IF(COUNTIF($I$3:I2200,F2201)&lt;1,F2201,"")</f>
        <v/>
      </c>
      <c r="J2201" s="37" t="str">
        <f t="shared" ca="1" si="206"/>
        <v/>
      </c>
      <c r="K2201" s="51" t="str">
        <f>IF(Inventaires!I2202="","",Inventaires!I2202)</f>
        <v/>
      </c>
      <c r="L2201" s="37" t="str">
        <f t="shared" si="209"/>
        <v/>
      </c>
    </row>
    <row r="2202" spans="1:12" x14ac:dyDescent="0.3">
      <c r="A2202" s="53" t="str">
        <f t="shared" ca="1" si="207"/>
        <v/>
      </c>
      <c r="B2202" s="54" t="str">
        <f t="shared" ca="1" si="208"/>
        <v/>
      </c>
      <c r="D2202" s="52" t="str">
        <f>IF(Inventaires!H2203="","",Inventaires!H2203)</f>
        <v/>
      </c>
      <c r="E2202" s="37" t="str">
        <f t="shared" si="204"/>
        <v/>
      </c>
      <c r="F2202" s="37" t="str">
        <f>IF(OR(Inventaires!H2203="",Rapport!A$2&lt;&gt;Inventaires!H2203),"",Inventaires!I2203)</f>
        <v/>
      </c>
      <c r="G2202" s="37" t="str">
        <f t="shared" si="205"/>
        <v/>
      </c>
      <c r="H2202" s="37" t="str">
        <f>IF(OR(F2202&lt;&gt;Rapport!$C$1,F2202=""),"",ROW())</f>
        <v/>
      </c>
      <c r="I2202" s="52" t="str">
        <f ca="1">IF(COUNTIF($I$3:I2201,F2202)&lt;1,F2202,"")</f>
        <v/>
      </c>
      <c r="J2202" s="37" t="str">
        <f t="shared" ca="1" si="206"/>
        <v/>
      </c>
      <c r="K2202" s="51" t="str">
        <f>IF(Inventaires!I2203="","",Inventaires!I2203)</f>
        <v/>
      </c>
      <c r="L2202" s="37" t="str">
        <f t="shared" si="209"/>
        <v/>
      </c>
    </row>
    <row r="2203" spans="1:12" x14ac:dyDescent="0.3">
      <c r="A2203" s="53" t="str">
        <f t="shared" ca="1" si="207"/>
        <v/>
      </c>
      <c r="B2203" s="54" t="str">
        <f t="shared" ca="1" si="208"/>
        <v/>
      </c>
      <c r="D2203" s="52" t="str">
        <f>IF(Inventaires!H2204="","",Inventaires!H2204)</f>
        <v/>
      </c>
      <c r="E2203" s="37" t="str">
        <f t="shared" si="204"/>
        <v/>
      </c>
      <c r="F2203" s="37" t="str">
        <f>IF(OR(Inventaires!H2204="",Rapport!A$2&lt;&gt;Inventaires!H2204),"",Inventaires!I2204)</f>
        <v/>
      </c>
      <c r="G2203" s="37" t="str">
        <f t="shared" si="205"/>
        <v/>
      </c>
      <c r="H2203" s="37" t="str">
        <f>IF(OR(F2203&lt;&gt;Rapport!$C$1,F2203=""),"",ROW())</f>
        <v/>
      </c>
      <c r="I2203" s="52" t="str">
        <f ca="1">IF(COUNTIF($I$3:I2202,F2203)&lt;1,F2203,"")</f>
        <v/>
      </c>
      <c r="J2203" s="37" t="str">
        <f t="shared" ca="1" si="206"/>
        <v/>
      </c>
      <c r="K2203" s="51" t="str">
        <f>IF(Inventaires!I2204="","",Inventaires!I2204)</f>
        <v/>
      </c>
      <c r="L2203" s="37" t="str">
        <f t="shared" si="209"/>
        <v/>
      </c>
    </row>
    <row r="2204" spans="1:12" x14ac:dyDescent="0.3">
      <c r="A2204" s="53" t="str">
        <f t="shared" ca="1" si="207"/>
        <v/>
      </c>
      <c r="B2204" s="54" t="str">
        <f t="shared" ca="1" si="208"/>
        <v/>
      </c>
      <c r="D2204" s="52" t="str">
        <f>IF(Inventaires!H2205="","",Inventaires!H2205)</f>
        <v/>
      </c>
      <c r="E2204" s="37" t="str">
        <f t="shared" si="204"/>
        <v/>
      </c>
      <c r="F2204" s="37" t="str">
        <f>IF(OR(Inventaires!H2205="",Rapport!A$2&lt;&gt;Inventaires!H2205),"",Inventaires!I2205)</f>
        <v/>
      </c>
      <c r="G2204" s="37" t="str">
        <f t="shared" si="205"/>
        <v/>
      </c>
      <c r="H2204" s="37" t="str">
        <f>IF(OR(F2204&lt;&gt;Rapport!$C$1,F2204=""),"",ROW())</f>
        <v/>
      </c>
      <c r="I2204" s="52" t="str">
        <f ca="1">IF(COUNTIF($I$3:I2203,F2204)&lt;1,F2204,"")</f>
        <v/>
      </c>
      <c r="J2204" s="37" t="str">
        <f t="shared" ca="1" si="206"/>
        <v/>
      </c>
      <c r="K2204" s="51" t="str">
        <f>IF(Inventaires!I2205="","",Inventaires!I2205)</f>
        <v/>
      </c>
      <c r="L2204" s="37" t="str">
        <f t="shared" si="209"/>
        <v/>
      </c>
    </row>
    <row r="2205" spans="1:12" x14ac:dyDescent="0.3">
      <c r="A2205" s="53" t="str">
        <f t="shared" ca="1" si="207"/>
        <v/>
      </c>
      <c r="B2205" s="54" t="str">
        <f t="shared" ca="1" si="208"/>
        <v/>
      </c>
      <c r="D2205" s="52" t="str">
        <f>IF(Inventaires!H2206="","",Inventaires!H2206)</f>
        <v/>
      </c>
      <c r="E2205" s="37" t="str">
        <f t="shared" si="204"/>
        <v/>
      </c>
      <c r="F2205" s="37" t="str">
        <f>IF(OR(Inventaires!H2206="",Rapport!A$2&lt;&gt;Inventaires!H2206),"",Inventaires!I2206)</f>
        <v/>
      </c>
      <c r="G2205" s="37" t="str">
        <f t="shared" si="205"/>
        <v/>
      </c>
      <c r="H2205" s="37" t="str">
        <f>IF(OR(F2205&lt;&gt;Rapport!$C$1,F2205=""),"",ROW())</f>
        <v/>
      </c>
      <c r="I2205" s="52" t="str">
        <f ca="1">IF(COUNTIF($I$3:I2204,F2205)&lt;1,F2205,"")</f>
        <v/>
      </c>
      <c r="J2205" s="37" t="str">
        <f t="shared" ca="1" si="206"/>
        <v/>
      </c>
      <c r="K2205" s="51" t="str">
        <f>IF(Inventaires!I2206="","",Inventaires!I2206)</f>
        <v/>
      </c>
      <c r="L2205" s="37" t="str">
        <f t="shared" si="209"/>
        <v/>
      </c>
    </row>
    <row r="2206" spans="1:12" x14ac:dyDescent="0.3">
      <c r="A2206" s="53" t="str">
        <f t="shared" ca="1" si="207"/>
        <v/>
      </c>
      <c r="B2206" s="54" t="str">
        <f t="shared" ca="1" si="208"/>
        <v/>
      </c>
      <c r="D2206" s="52" t="str">
        <f>IF(Inventaires!H2207="","",Inventaires!H2207)</f>
        <v/>
      </c>
      <c r="E2206" s="37" t="str">
        <f t="shared" si="204"/>
        <v/>
      </c>
      <c r="F2206" s="37" t="str">
        <f>IF(OR(Inventaires!H2207="",Rapport!A$2&lt;&gt;Inventaires!H2207),"",Inventaires!I2207)</f>
        <v/>
      </c>
      <c r="G2206" s="37" t="str">
        <f t="shared" si="205"/>
        <v/>
      </c>
      <c r="H2206" s="37" t="str">
        <f>IF(OR(F2206&lt;&gt;Rapport!$C$1,F2206=""),"",ROW())</f>
        <v/>
      </c>
      <c r="I2206" s="52" t="str">
        <f ca="1">IF(COUNTIF($I$3:I2205,F2206)&lt;1,F2206,"")</f>
        <v/>
      </c>
      <c r="J2206" s="37" t="str">
        <f t="shared" ca="1" si="206"/>
        <v/>
      </c>
      <c r="K2206" s="51" t="str">
        <f>IF(Inventaires!I2207="","",Inventaires!I2207)</f>
        <v/>
      </c>
      <c r="L2206" s="37" t="str">
        <f t="shared" si="209"/>
        <v/>
      </c>
    </row>
    <row r="2207" spans="1:12" x14ac:dyDescent="0.3">
      <c r="A2207" s="53" t="str">
        <f t="shared" ca="1" si="207"/>
        <v/>
      </c>
      <c r="B2207" s="54" t="str">
        <f t="shared" ca="1" si="208"/>
        <v/>
      </c>
      <c r="D2207" s="52" t="str">
        <f>IF(Inventaires!H2208="","",Inventaires!H2208)</f>
        <v/>
      </c>
      <c r="E2207" s="37" t="str">
        <f t="shared" si="204"/>
        <v/>
      </c>
      <c r="F2207" s="37" t="str">
        <f>IF(OR(Inventaires!H2208="",Rapport!A$2&lt;&gt;Inventaires!H2208),"",Inventaires!I2208)</f>
        <v/>
      </c>
      <c r="G2207" s="37" t="str">
        <f t="shared" si="205"/>
        <v/>
      </c>
      <c r="H2207" s="37" t="str">
        <f>IF(OR(F2207&lt;&gt;Rapport!$C$1,F2207=""),"",ROW())</f>
        <v/>
      </c>
      <c r="I2207" s="52" t="str">
        <f ca="1">IF(COUNTIF($I$3:I2206,F2207)&lt;1,F2207,"")</f>
        <v/>
      </c>
      <c r="J2207" s="37" t="str">
        <f t="shared" ca="1" si="206"/>
        <v/>
      </c>
      <c r="K2207" s="51" t="str">
        <f>IF(Inventaires!I2208="","",Inventaires!I2208)</f>
        <v/>
      </c>
      <c r="L2207" s="37" t="str">
        <f t="shared" si="209"/>
        <v/>
      </c>
    </row>
    <row r="2208" spans="1:12" x14ac:dyDescent="0.3">
      <c r="A2208" s="53" t="str">
        <f t="shared" ca="1" si="207"/>
        <v/>
      </c>
      <c r="B2208" s="54" t="str">
        <f t="shared" ca="1" si="208"/>
        <v/>
      </c>
      <c r="D2208" s="52" t="str">
        <f>IF(Inventaires!H2209="","",Inventaires!H2209)</f>
        <v/>
      </c>
      <c r="E2208" s="37" t="str">
        <f t="shared" si="204"/>
        <v/>
      </c>
      <c r="F2208" s="37" t="str">
        <f>IF(OR(Inventaires!H2209="",Rapport!A$2&lt;&gt;Inventaires!H2209),"",Inventaires!I2209)</f>
        <v/>
      </c>
      <c r="G2208" s="37" t="str">
        <f t="shared" si="205"/>
        <v/>
      </c>
      <c r="H2208" s="37" t="str">
        <f>IF(OR(F2208&lt;&gt;Rapport!$C$1,F2208=""),"",ROW())</f>
        <v/>
      </c>
      <c r="I2208" s="52" t="str">
        <f ca="1">IF(COUNTIF($I$3:I2207,F2208)&lt;1,F2208,"")</f>
        <v/>
      </c>
      <c r="J2208" s="37" t="str">
        <f t="shared" ca="1" si="206"/>
        <v/>
      </c>
      <c r="K2208" s="51" t="str">
        <f>IF(Inventaires!I2209="","",Inventaires!I2209)</f>
        <v/>
      </c>
      <c r="L2208" s="37" t="str">
        <f t="shared" si="209"/>
        <v/>
      </c>
    </row>
    <row r="2209" spans="1:12" x14ac:dyDescent="0.3">
      <c r="A2209" s="53" t="str">
        <f t="shared" ca="1" si="207"/>
        <v/>
      </c>
      <c r="B2209" s="54" t="str">
        <f t="shared" ca="1" si="208"/>
        <v/>
      </c>
      <c r="D2209" s="52" t="str">
        <f>IF(Inventaires!H2210="","",Inventaires!H2210)</f>
        <v/>
      </c>
      <c r="E2209" s="37" t="str">
        <f t="shared" si="204"/>
        <v/>
      </c>
      <c r="F2209" s="37" t="str">
        <f>IF(OR(Inventaires!H2210="",Rapport!A$2&lt;&gt;Inventaires!H2210),"",Inventaires!I2210)</f>
        <v/>
      </c>
      <c r="G2209" s="37" t="str">
        <f t="shared" si="205"/>
        <v/>
      </c>
      <c r="H2209" s="37" t="str">
        <f>IF(OR(F2209&lt;&gt;Rapport!$C$1,F2209=""),"",ROW())</f>
        <v/>
      </c>
      <c r="I2209" s="52" t="str">
        <f ca="1">IF(COUNTIF($I$3:I2208,F2209)&lt;1,F2209,"")</f>
        <v/>
      </c>
      <c r="J2209" s="37" t="str">
        <f t="shared" ca="1" si="206"/>
        <v/>
      </c>
      <c r="K2209" s="51" t="str">
        <f>IF(Inventaires!I2210="","",Inventaires!I2210)</f>
        <v/>
      </c>
      <c r="L2209" s="37" t="str">
        <f t="shared" si="209"/>
        <v/>
      </c>
    </row>
    <row r="2210" spans="1:12" x14ac:dyDescent="0.3">
      <c r="A2210" s="53" t="str">
        <f t="shared" ca="1" si="207"/>
        <v/>
      </c>
      <c r="B2210" s="54" t="str">
        <f t="shared" ca="1" si="208"/>
        <v/>
      </c>
      <c r="D2210" s="52" t="str">
        <f>IF(Inventaires!H2211="","",Inventaires!H2211)</f>
        <v/>
      </c>
      <c r="E2210" s="37" t="str">
        <f t="shared" si="204"/>
        <v/>
      </c>
      <c r="F2210" s="37" t="str">
        <f>IF(OR(Inventaires!H2211="",Rapport!A$2&lt;&gt;Inventaires!H2211),"",Inventaires!I2211)</f>
        <v/>
      </c>
      <c r="G2210" s="37" t="str">
        <f t="shared" si="205"/>
        <v/>
      </c>
      <c r="H2210" s="37" t="str">
        <f>IF(OR(F2210&lt;&gt;Rapport!$C$1,F2210=""),"",ROW())</f>
        <v/>
      </c>
      <c r="I2210" s="52" t="str">
        <f ca="1">IF(COUNTIF($I$3:I2209,F2210)&lt;1,F2210,"")</f>
        <v/>
      </c>
      <c r="J2210" s="37" t="str">
        <f t="shared" ca="1" si="206"/>
        <v/>
      </c>
      <c r="K2210" s="51" t="str">
        <f>IF(Inventaires!I2211="","",Inventaires!I2211)</f>
        <v/>
      </c>
      <c r="L2210" s="37" t="str">
        <f t="shared" si="209"/>
        <v/>
      </c>
    </row>
    <row r="2211" spans="1:12" x14ac:dyDescent="0.3">
      <c r="A2211" s="53" t="str">
        <f t="shared" ca="1" si="207"/>
        <v/>
      </c>
      <c r="B2211" s="54" t="str">
        <f t="shared" ca="1" si="208"/>
        <v/>
      </c>
      <c r="D2211" s="52" t="str">
        <f>IF(Inventaires!H2212="","",Inventaires!H2212)</f>
        <v/>
      </c>
      <c r="E2211" s="37" t="str">
        <f t="shared" si="204"/>
        <v/>
      </c>
      <c r="F2211" s="37" t="str">
        <f>IF(OR(Inventaires!H2212="",Rapport!A$2&lt;&gt;Inventaires!H2212),"",Inventaires!I2212)</f>
        <v/>
      </c>
      <c r="G2211" s="37" t="str">
        <f t="shared" si="205"/>
        <v/>
      </c>
      <c r="H2211" s="37" t="str">
        <f>IF(OR(F2211&lt;&gt;Rapport!$C$1,F2211=""),"",ROW())</f>
        <v/>
      </c>
      <c r="I2211" s="52" t="str">
        <f ca="1">IF(COUNTIF($I$3:I2210,F2211)&lt;1,F2211,"")</f>
        <v/>
      </c>
      <c r="J2211" s="37" t="str">
        <f t="shared" ca="1" si="206"/>
        <v/>
      </c>
      <c r="K2211" s="51" t="str">
        <f>IF(Inventaires!I2212="","",Inventaires!I2212)</f>
        <v/>
      </c>
      <c r="L2211" s="37" t="str">
        <f t="shared" si="209"/>
        <v/>
      </c>
    </row>
    <row r="2212" spans="1:12" x14ac:dyDescent="0.3">
      <c r="A2212" s="53" t="str">
        <f t="shared" ca="1" si="207"/>
        <v/>
      </c>
      <c r="B2212" s="54" t="str">
        <f t="shared" ca="1" si="208"/>
        <v/>
      </c>
      <c r="D2212" s="52" t="str">
        <f>IF(Inventaires!H2213="","",Inventaires!H2213)</f>
        <v/>
      </c>
      <c r="E2212" s="37" t="str">
        <f t="shared" si="204"/>
        <v/>
      </c>
      <c r="F2212" s="37" t="str">
        <f>IF(OR(Inventaires!H2213="",Rapport!A$2&lt;&gt;Inventaires!H2213),"",Inventaires!I2213)</f>
        <v/>
      </c>
      <c r="G2212" s="37" t="str">
        <f t="shared" si="205"/>
        <v/>
      </c>
      <c r="H2212" s="37" t="str">
        <f>IF(OR(F2212&lt;&gt;Rapport!$C$1,F2212=""),"",ROW())</f>
        <v/>
      </c>
      <c r="I2212" s="52" t="str">
        <f ca="1">IF(COUNTIF($I$3:I2211,F2212)&lt;1,F2212,"")</f>
        <v/>
      </c>
      <c r="J2212" s="37" t="str">
        <f t="shared" ca="1" si="206"/>
        <v/>
      </c>
      <c r="K2212" s="51" t="str">
        <f>IF(Inventaires!I2213="","",Inventaires!I2213)</f>
        <v/>
      </c>
      <c r="L2212" s="37" t="str">
        <f t="shared" si="209"/>
        <v/>
      </c>
    </row>
    <row r="2213" spans="1:12" x14ac:dyDescent="0.3">
      <c r="A2213" s="53" t="str">
        <f t="shared" ca="1" si="207"/>
        <v/>
      </c>
      <c r="B2213" s="54" t="str">
        <f t="shared" ca="1" si="208"/>
        <v/>
      </c>
      <c r="D2213" s="52" t="str">
        <f>IF(Inventaires!H2214="","",Inventaires!H2214)</f>
        <v/>
      </c>
      <c r="E2213" s="37" t="str">
        <f t="shared" si="204"/>
        <v/>
      </c>
      <c r="F2213" s="37" t="str">
        <f>IF(OR(Inventaires!H2214="",Rapport!A$2&lt;&gt;Inventaires!H2214),"",Inventaires!I2214)</f>
        <v/>
      </c>
      <c r="G2213" s="37" t="str">
        <f t="shared" si="205"/>
        <v/>
      </c>
      <c r="H2213" s="37" t="str">
        <f>IF(OR(F2213&lt;&gt;Rapport!$C$1,F2213=""),"",ROW())</f>
        <v/>
      </c>
      <c r="I2213" s="52" t="str">
        <f ca="1">IF(COUNTIF($I$3:I2212,F2213)&lt;1,F2213,"")</f>
        <v/>
      </c>
      <c r="J2213" s="37" t="str">
        <f t="shared" ca="1" si="206"/>
        <v/>
      </c>
      <c r="K2213" s="51" t="str">
        <f>IF(Inventaires!I2214="","",Inventaires!I2214)</f>
        <v/>
      </c>
      <c r="L2213" s="37" t="str">
        <f t="shared" si="209"/>
        <v/>
      </c>
    </row>
    <row r="2214" spans="1:12" x14ac:dyDescent="0.3">
      <c r="A2214" s="53" t="str">
        <f t="shared" ca="1" si="207"/>
        <v/>
      </c>
      <c r="B2214" s="54" t="str">
        <f t="shared" ca="1" si="208"/>
        <v/>
      </c>
      <c r="D2214" s="52" t="str">
        <f>IF(Inventaires!H2215="","",Inventaires!H2215)</f>
        <v/>
      </c>
      <c r="E2214" s="37" t="str">
        <f t="shared" si="204"/>
        <v/>
      </c>
      <c r="F2214" s="37" t="str">
        <f>IF(OR(Inventaires!H2215="",Rapport!A$2&lt;&gt;Inventaires!H2215),"",Inventaires!I2215)</f>
        <v/>
      </c>
      <c r="G2214" s="37" t="str">
        <f t="shared" si="205"/>
        <v/>
      </c>
      <c r="H2214" s="37" t="str">
        <f>IF(OR(F2214&lt;&gt;Rapport!$C$1,F2214=""),"",ROW())</f>
        <v/>
      </c>
      <c r="I2214" s="52" t="str">
        <f ca="1">IF(COUNTIF($I$3:I2213,F2214)&lt;1,F2214,"")</f>
        <v/>
      </c>
      <c r="J2214" s="37" t="str">
        <f t="shared" ca="1" si="206"/>
        <v/>
      </c>
      <c r="K2214" s="51" t="str">
        <f>IF(Inventaires!I2215="","",Inventaires!I2215)</f>
        <v/>
      </c>
      <c r="L2214" s="37" t="str">
        <f t="shared" si="209"/>
        <v/>
      </c>
    </row>
    <row r="2215" spans="1:12" x14ac:dyDescent="0.3">
      <c r="A2215" s="53" t="str">
        <f t="shared" ca="1" si="207"/>
        <v/>
      </c>
      <c r="B2215" s="54" t="str">
        <f t="shared" ca="1" si="208"/>
        <v/>
      </c>
      <c r="D2215" s="52" t="str">
        <f>IF(Inventaires!H2216="","",Inventaires!H2216)</f>
        <v/>
      </c>
      <c r="E2215" s="37" t="str">
        <f t="shared" si="204"/>
        <v/>
      </c>
      <c r="F2215" s="37" t="str">
        <f>IF(OR(Inventaires!H2216="",Rapport!A$2&lt;&gt;Inventaires!H2216),"",Inventaires!I2216)</f>
        <v/>
      </c>
      <c r="G2215" s="37" t="str">
        <f t="shared" si="205"/>
        <v/>
      </c>
      <c r="H2215" s="37" t="str">
        <f>IF(OR(F2215&lt;&gt;Rapport!$C$1,F2215=""),"",ROW())</f>
        <v/>
      </c>
      <c r="I2215" s="52" t="str">
        <f ca="1">IF(COUNTIF($I$3:I2214,F2215)&lt;1,F2215,"")</f>
        <v/>
      </c>
      <c r="J2215" s="37" t="str">
        <f t="shared" ca="1" si="206"/>
        <v/>
      </c>
      <c r="K2215" s="51" t="str">
        <f>IF(Inventaires!I2216="","",Inventaires!I2216)</f>
        <v/>
      </c>
      <c r="L2215" s="37" t="str">
        <f t="shared" si="209"/>
        <v/>
      </c>
    </row>
    <row r="2216" spans="1:12" x14ac:dyDescent="0.3">
      <c r="A2216" s="53" t="str">
        <f t="shared" ca="1" si="207"/>
        <v/>
      </c>
      <c r="B2216" s="54" t="str">
        <f t="shared" ca="1" si="208"/>
        <v/>
      </c>
      <c r="D2216" s="52" t="str">
        <f>IF(Inventaires!H2217="","",Inventaires!H2217)</f>
        <v/>
      </c>
      <c r="E2216" s="37" t="str">
        <f t="shared" si="204"/>
        <v/>
      </c>
      <c r="F2216" s="37" t="str">
        <f>IF(OR(Inventaires!H2217="",Rapport!A$2&lt;&gt;Inventaires!H2217),"",Inventaires!I2217)</f>
        <v/>
      </c>
      <c r="G2216" s="37" t="str">
        <f t="shared" si="205"/>
        <v/>
      </c>
      <c r="H2216" s="37" t="str">
        <f>IF(OR(F2216&lt;&gt;Rapport!$C$1,F2216=""),"",ROW())</f>
        <v/>
      </c>
      <c r="I2216" s="52" t="str">
        <f ca="1">IF(COUNTIF($I$3:I2215,F2216)&lt;1,F2216,"")</f>
        <v/>
      </c>
      <c r="J2216" s="37" t="str">
        <f t="shared" ca="1" si="206"/>
        <v/>
      </c>
      <c r="K2216" s="51" t="str">
        <f>IF(Inventaires!I2217="","",Inventaires!I2217)</f>
        <v/>
      </c>
      <c r="L2216" s="37" t="str">
        <f t="shared" si="209"/>
        <v/>
      </c>
    </row>
    <row r="2217" spans="1:12" x14ac:dyDescent="0.3">
      <c r="A2217" s="53" t="str">
        <f t="shared" ca="1" si="207"/>
        <v/>
      </c>
      <c r="B2217" s="54" t="str">
        <f t="shared" ca="1" si="208"/>
        <v/>
      </c>
      <c r="D2217" s="52" t="str">
        <f>IF(Inventaires!H2218="","",Inventaires!H2218)</f>
        <v/>
      </c>
      <c r="E2217" s="37" t="str">
        <f t="shared" si="204"/>
        <v/>
      </c>
      <c r="F2217" s="37" t="str">
        <f>IF(OR(Inventaires!H2218="",Rapport!A$2&lt;&gt;Inventaires!H2218),"",Inventaires!I2218)</f>
        <v/>
      </c>
      <c r="G2217" s="37" t="str">
        <f t="shared" si="205"/>
        <v/>
      </c>
      <c r="H2217" s="37" t="str">
        <f>IF(OR(F2217&lt;&gt;Rapport!$C$1,F2217=""),"",ROW())</f>
        <v/>
      </c>
      <c r="I2217" s="52" t="str">
        <f ca="1">IF(COUNTIF($I$3:I2216,F2217)&lt;1,F2217,"")</f>
        <v/>
      </c>
      <c r="J2217" s="37" t="str">
        <f t="shared" ca="1" si="206"/>
        <v/>
      </c>
      <c r="K2217" s="51" t="str">
        <f>IF(Inventaires!I2218="","",Inventaires!I2218)</f>
        <v/>
      </c>
      <c r="L2217" s="37" t="str">
        <f t="shared" si="209"/>
        <v/>
      </c>
    </row>
    <row r="2218" spans="1:12" x14ac:dyDescent="0.3">
      <c r="A2218" s="53" t="str">
        <f t="shared" ca="1" si="207"/>
        <v/>
      </c>
      <c r="B2218" s="54" t="str">
        <f t="shared" ca="1" si="208"/>
        <v/>
      </c>
      <c r="D2218" s="52" t="str">
        <f>IF(Inventaires!H2219="","",Inventaires!H2219)</f>
        <v/>
      </c>
      <c r="E2218" s="37" t="str">
        <f t="shared" si="204"/>
        <v/>
      </c>
      <c r="F2218" s="37" t="str">
        <f>IF(OR(Inventaires!H2219="",Rapport!A$2&lt;&gt;Inventaires!H2219),"",Inventaires!I2219)</f>
        <v/>
      </c>
      <c r="G2218" s="37" t="str">
        <f t="shared" si="205"/>
        <v/>
      </c>
      <c r="H2218" s="37" t="str">
        <f>IF(OR(F2218&lt;&gt;Rapport!$C$1,F2218=""),"",ROW())</f>
        <v/>
      </c>
      <c r="I2218" s="52" t="str">
        <f ca="1">IF(COUNTIF($I$3:I2217,F2218)&lt;1,F2218,"")</f>
        <v/>
      </c>
      <c r="J2218" s="37" t="str">
        <f t="shared" ca="1" si="206"/>
        <v/>
      </c>
      <c r="K2218" s="51" t="str">
        <f>IF(Inventaires!I2219="","",Inventaires!I2219)</f>
        <v/>
      </c>
      <c r="L2218" s="37" t="str">
        <f t="shared" si="209"/>
        <v/>
      </c>
    </row>
    <row r="2219" spans="1:12" x14ac:dyDescent="0.3">
      <c r="A2219" s="53" t="str">
        <f t="shared" ca="1" si="207"/>
        <v/>
      </c>
      <c r="B2219" s="54" t="str">
        <f t="shared" ca="1" si="208"/>
        <v/>
      </c>
      <c r="D2219" s="52" t="str">
        <f>IF(Inventaires!H2220="","",Inventaires!H2220)</f>
        <v/>
      </c>
      <c r="E2219" s="37" t="str">
        <f t="shared" si="204"/>
        <v/>
      </c>
      <c r="F2219" s="37" t="str">
        <f>IF(OR(Inventaires!H2220="",Rapport!A$2&lt;&gt;Inventaires!H2220),"",Inventaires!I2220)</f>
        <v/>
      </c>
      <c r="G2219" s="37" t="str">
        <f t="shared" si="205"/>
        <v/>
      </c>
      <c r="H2219" s="37" t="str">
        <f>IF(OR(F2219&lt;&gt;Rapport!$C$1,F2219=""),"",ROW())</f>
        <v/>
      </c>
      <c r="I2219" s="52" t="str">
        <f ca="1">IF(COUNTIF($I$3:I2218,F2219)&lt;1,F2219,"")</f>
        <v/>
      </c>
      <c r="J2219" s="37" t="str">
        <f t="shared" ca="1" si="206"/>
        <v/>
      </c>
      <c r="K2219" s="51" t="str">
        <f>IF(Inventaires!I2220="","",Inventaires!I2220)</f>
        <v/>
      </c>
      <c r="L2219" s="37" t="str">
        <f t="shared" si="209"/>
        <v/>
      </c>
    </row>
    <row r="2220" spans="1:12" x14ac:dyDescent="0.3">
      <c r="A2220" s="53" t="str">
        <f t="shared" ca="1" si="207"/>
        <v/>
      </c>
      <c r="B2220" s="54" t="str">
        <f t="shared" ca="1" si="208"/>
        <v/>
      </c>
      <c r="D2220" s="52" t="str">
        <f>IF(Inventaires!H2221="","",Inventaires!H2221)</f>
        <v/>
      </c>
      <c r="E2220" s="37" t="str">
        <f t="shared" si="204"/>
        <v/>
      </c>
      <c r="F2220" s="37" t="str">
        <f>IF(OR(Inventaires!H2221="",Rapport!A$2&lt;&gt;Inventaires!H2221),"",Inventaires!I2221)</f>
        <v/>
      </c>
      <c r="G2220" s="37" t="str">
        <f t="shared" si="205"/>
        <v/>
      </c>
      <c r="H2220" s="37" t="str">
        <f>IF(OR(F2220&lt;&gt;Rapport!$C$1,F2220=""),"",ROW())</f>
        <v/>
      </c>
      <c r="I2220" s="52" t="str">
        <f ca="1">IF(COUNTIF($I$3:I2219,F2220)&lt;1,F2220,"")</f>
        <v/>
      </c>
      <c r="J2220" s="37" t="str">
        <f t="shared" ca="1" si="206"/>
        <v/>
      </c>
      <c r="K2220" s="51" t="str">
        <f>IF(Inventaires!I2221="","",Inventaires!I2221)</f>
        <v/>
      </c>
      <c r="L2220" s="37" t="str">
        <f t="shared" si="209"/>
        <v/>
      </c>
    </row>
    <row r="2221" spans="1:12" x14ac:dyDescent="0.3">
      <c r="A2221" s="53" t="str">
        <f t="shared" ca="1" si="207"/>
        <v/>
      </c>
      <c r="B2221" s="54" t="str">
        <f t="shared" ca="1" si="208"/>
        <v/>
      </c>
      <c r="D2221" s="52" t="str">
        <f>IF(Inventaires!H2222="","",Inventaires!H2222)</f>
        <v/>
      </c>
      <c r="E2221" s="37" t="str">
        <f t="shared" si="204"/>
        <v/>
      </c>
      <c r="F2221" s="37" t="str">
        <f>IF(OR(Inventaires!H2222="",Rapport!A$2&lt;&gt;Inventaires!H2222),"",Inventaires!I2222)</f>
        <v/>
      </c>
      <c r="G2221" s="37" t="str">
        <f t="shared" si="205"/>
        <v/>
      </c>
      <c r="H2221" s="37" t="str">
        <f>IF(OR(F2221&lt;&gt;Rapport!$C$1,F2221=""),"",ROW())</f>
        <v/>
      </c>
      <c r="I2221" s="52" t="str">
        <f ca="1">IF(COUNTIF($I$3:I2220,F2221)&lt;1,F2221,"")</f>
        <v/>
      </c>
      <c r="J2221" s="37" t="str">
        <f t="shared" ca="1" si="206"/>
        <v/>
      </c>
      <c r="K2221" s="51" t="str">
        <f>IF(Inventaires!I2222="","",Inventaires!I2222)</f>
        <v/>
      </c>
      <c r="L2221" s="37" t="str">
        <f t="shared" si="209"/>
        <v/>
      </c>
    </row>
    <row r="2222" spans="1:12" x14ac:dyDescent="0.3">
      <c r="A2222" s="53" t="str">
        <f t="shared" ca="1" si="207"/>
        <v/>
      </c>
      <c r="B2222" s="54" t="str">
        <f t="shared" ca="1" si="208"/>
        <v/>
      </c>
      <c r="D2222" s="52" t="str">
        <f>IF(Inventaires!H2223="","",Inventaires!H2223)</f>
        <v/>
      </c>
      <c r="E2222" s="37" t="str">
        <f t="shared" si="204"/>
        <v/>
      </c>
      <c r="F2222" s="37" t="str">
        <f>IF(OR(Inventaires!H2223="",Rapport!A$2&lt;&gt;Inventaires!H2223),"",Inventaires!I2223)</f>
        <v/>
      </c>
      <c r="G2222" s="37" t="str">
        <f t="shared" si="205"/>
        <v/>
      </c>
      <c r="H2222" s="37" t="str">
        <f>IF(OR(F2222&lt;&gt;Rapport!$C$1,F2222=""),"",ROW())</f>
        <v/>
      </c>
      <c r="I2222" s="52" t="str">
        <f ca="1">IF(COUNTIF($I$3:I2221,F2222)&lt;1,F2222,"")</f>
        <v/>
      </c>
      <c r="J2222" s="37" t="str">
        <f t="shared" ca="1" si="206"/>
        <v/>
      </c>
      <c r="K2222" s="51" t="str">
        <f>IF(Inventaires!I2223="","",Inventaires!I2223)</f>
        <v/>
      </c>
      <c r="L2222" s="37" t="str">
        <f t="shared" si="209"/>
        <v/>
      </c>
    </row>
    <row r="2223" spans="1:12" x14ac:dyDescent="0.3">
      <c r="A2223" s="53" t="str">
        <f t="shared" ca="1" si="207"/>
        <v/>
      </c>
      <c r="B2223" s="54" t="str">
        <f t="shared" ca="1" si="208"/>
        <v/>
      </c>
      <c r="D2223" s="52" t="str">
        <f>IF(Inventaires!H2224="","",Inventaires!H2224)</f>
        <v/>
      </c>
      <c r="E2223" s="37" t="str">
        <f t="shared" si="204"/>
        <v/>
      </c>
      <c r="F2223" s="37" t="str">
        <f>IF(OR(Inventaires!H2224="",Rapport!A$2&lt;&gt;Inventaires!H2224),"",Inventaires!I2224)</f>
        <v/>
      </c>
      <c r="G2223" s="37" t="str">
        <f t="shared" si="205"/>
        <v/>
      </c>
      <c r="H2223" s="37" t="str">
        <f>IF(OR(F2223&lt;&gt;Rapport!$C$1,F2223=""),"",ROW())</f>
        <v/>
      </c>
      <c r="I2223" s="52" t="str">
        <f ca="1">IF(COUNTIF($I$3:I2222,F2223)&lt;1,F2223,"")</f>
        <v/>
      </c>
      <c r="J2223" s="37" t="str">
        <f t="shared" ca="1" si="206"/>
        <v/>
      </c>
      <c r="K2223" s="51" t="str">
        <f>IF(Inventaires!I2224="","",Inventaires!I2224)</f>
        <v/>
      </c>
      <c r="L2223" s="37" t="str">
        <f t="shared" si="209"/>
        <v/>
      </c>
    </row>
    <row r="2224" spans="1:12" x14ac:dyDescent="0.3">
      <c r="A2224" s="53" t="str">
        <f t="shared" ca="1" si="207"/>
        <v/>
      </c>
      <c r="B2224" s="54" t="str">
        <f t="shared" ca="1" si="208"/>
        <v/>
      </c>
      <c r="D2224" s="52" t="str">
        <f>IF(Inventaires!H2225="","",Inventaires!H2225)</f>
        <v/>
      </c>
      <c r="E2224" s="37" t="str">
        <f t="shared" si="204"/>
        <v/>
      </c>
      <c r="F2224" s="37" t="str">
        <f>IF(OR(Inventaires!H2225="",Rapport!A$2&lt;&gt;Inventaires!H2225),"",Inventaires!I2225)</f>
        <v/>
      </c>
      <c r="G2224" s="37" t="str">
        <f t="shared" si="205"/>
        <v/>
      </c>
      <c r="H2224" s="37" t="str">
        <f>IF(OR(F2224&lt;&gt;Rapport!$C$1,F2224=""),"",ROW())</f>
        <v/>
      </c>
      <c r="I2224" s="52" t="str">
        <f ca="1">IF(COUNTIF($I$3:I2223,F2224)&lt;1,F2224,"")</f>
        <v/>
      </c>
      <c r="J2224" s="37" t="str">
        <f t="shared" ca="1" si="206"/>
        <v/>
      </c>
      <c r="K2224" s="51" t="str">
        <f>IF(Inventaires!I2225="","",Inventaires!I2225)</f>
        <v/>
      </c>
      <c r="L2224" s="37" t="str">
        <f t="shared" si="209"/>
        <v/>
      </c>
    </row>
    <row r="2225" spans="1:12" x14ac:dyDescent="0.3">
      <c r="A2225" s="53" t="str">
        <f t="shared" ca="1" si="207"/>
        <v/>
      </c>
      <c r="B2225" s="54" t="str">
        <f t="shared" ca="1" si="208"/>
        <v/>
      </c>
      <c r="D2225" s="52" t="str">
        <f>IF(Inventaires!H2226="","",Inventaires!H2226)</f>
        <v/>
      </c>
      <c r="E2225" s="37" t="str">
        <f t="shared" si="204"/>
        <v/>
      </c>
      <c r="F2225" s="37" t="str">
        <f>IF(OR(Inventaires!H2226="",Rapport!A$2&lt;&gt;Inventaires!H2226),"",Inventaires!I2226)</f>
        <v/>
      </c>
      <c r="G2225" s="37" t="str">
        <f t="shared" si="205"/>
        <v/>
      </c>
      <c r="H2225" s="37" t="str">
        <f>IF(OR(F2225&lt;&gt;Rapport!$C$1,F2225=""),"",ROW())</f>
        <v/>
      </c>
      <c r="I2225" s="52" t="str">
        <f ca="1">IF(COUNTIF($I$3:I2224,F2225)&lt;1,F2225,"")</f>
        <v/>
      </c>
      <c r="J2225" s="37" t="str">
        <f t="shared" ca="1" si="206"/>
        <v/>
      </c>
      <c r="K2225" s="51" t="str">
        <f>IF(Inventaires!I2226="","",Inventaires!I2226)</f>
        <v/>
      </c>
      <c r="L2225" s="37" t="str">
        <f t="shared" si="209"/>
        <v/>
      </c>
    </row>
    <row r="2226" spans="1:12" x14ac:dyDescent="0.3">
      <c r="A2226" s="53" t="str">
        <f t="shared" ca="1" si="207"/>
        <v/>
      </c>
      <c r="B2226" s="54" t="str">
        <f t="shared" ca="1" si="208"/>
        <v/>
      </c>
      <c r="D2226" s="52" t="str">
        <f>IF(Inventaires!H2227="","",Inventaires!H2227)</f>
        <v/>
      </c>
      <c r="E2226" s="37" t="str">
        <f t="shared" si="204"/>
        <v/>
      </c>
      <c r="F2226" s="37" t="str">
        <f>IF(OR(Inventaires!H2227="",Rapport!A$2&lt;&gt;Inventaires!H2227),"",Inventaires!I2227)</f>
        <v/>
      </c>
      <c r="G2226" s="37" t="str">
        <f t="shared" si="205"/>
        <v/>
      </c>
      <c r="H2226" s="37" t="str">
        <f>IF(OR(F2226&lt;&gt;Rapport!$C$1,F2226=""),"",ROW())</f>
        <v/>
      </c>
      <c r="I2226" s="52" t="str">
        <f ca="1">IF(COUNTIF($I$3:I2225,F2226)&lt;1,F2226,"")</f>
        <v/>
      </c>
      <c r="J2226" s="37" t="str">
        <f t="shared" ca="1" si="206"/>
        <v/>
      </c>
      <c r="K2226" s="51" t="str">
        <f>IF(Inventaires!I2227="","",Inventaires!I2227)</f>
        <v/>
      </c>
      <c r="L2226" s="37" t="str">
        <f t="shared" si="209"/>
        <v/>
      </c>
    </row>
    <row r="2227" spans="1:12" x14ac:dyDescent="0.3">
      <c r="A2227" s="53" t="str">
        <f t="shared" ca="1" si="207"/>
        <v/>
      </c>
      <c r="B2227" s="54" t="str">
        <f t="shared" ca="1" si="208"/>
        <v/>
      </c>
      <c r="D2227" s="52" t="str">
        <f>IF(Inventaires!H2228="","",Inventaires!H2228)</f>
        <v/>
      </c>
      <c r="E2227" s="37" t="str">
        <f t="shared" si="204"/>
        <v/>
      </c>
      <c r="F2227" s="37" t="str">
        <f>IF(OR(Inventaires!H2228="",Rapport!A$2&lt;&gt;Inventaires!H2228),"",Inventaires!I2228)</f>
        <v/>
      </c>
      <c r="G2227" s="37" t="str">
        <f t="shared" si="205"/>
        <v/>
      </c>
      <c r="H2227" s="37" t="str">
        <f>IF(OR(F2227&lt;&gt;Rapport!$C$1,F2227=""),"",ROW())</f>
        <v/>
      </c>
      <c r="I2227" s="52" t="str">
        <f ca="1">IF(COUNTIF($I$3:I2226,F2227)&lt;1,F2227,"")</f>
        <v/>
      </c>
      <c r="J2227" s="37" t="str">
        <f t="shared" ca="1" si="206"/>
        <v/>
      </c>
      <c r="K2227" s="51" t="str">
        <f>IF(Inventaires!I2228="","",Inventaires!I2228)</f>
        <v/>
      </c>
      <c r="L2227" s="37" t="str">
        <f t="shared" si="209"/>
        <v/>
      </c>
    </row>
    <row r="2228" spans="1:12" x14ac:dyDescent="0.3">
      <c r="A2228" s="53" t="str">
        <f t="shared" ca="1" si="207"/>
        <v/>
      </c>
      <c r="B2228" s="54" t="str">
        <f t="shared" ca="1" si="208"/>
        <v/>
      </c>
      <c r="D2228" s="52" t="str">
        <f>IF(Inventaires!H2229="","",Inventaires!H2229)</f>
        <v/>
      </c>
      <c r="E2228" s="37" t="str">
        <f t="shared" si="204"/>
        <v/>
      </c>
      <c r="F2228" s="37" t="str">
        <f>IF(OR(Inventaires!H2229="",Rapport!A$2&lt;&gt;Inventaires!H2229),"",Inventaires!I2229)</f>
        <v/>
      </c>
      <c r="G2228" s="37" t="str">
        <f t="shared" si="205"/>
        <v/>
      </c>
      <c r="H2228" s="37" t="str">
        <f>IF(OR(F2228&lt;&gt;Rapport!$C$1,F2228=""),"",ROW())</f>
        <v/>
      </c>
      <c r="I2228" s="52" t="str">
        <f ca="1">IF(COUNTIF($I$3:I2227,F2228)&lt;1,F2228,"")</f>
        <v/>
      </c>
      <c r="J2228" s="37" t="str">
        <f t="shared" ca="1" si="206"/>
        <v/>
      </c>
      <c r="K2228" s="51" t="str">
        <f>IF(Inventaires!I2229="","",Inventaires!I2229)</f>
        <v/>
      </c>
      <c r="L2228" s="37" t="str">
        <f t="shared" si="209"/>
        <v/>
      </c>
    </row>
    <row r="2229" spans="1:12" x14ac:dyDescent="0.3">
      <c r="A2229" s="53" t="str">
        <f t="shared" ca="1" si="207"/>
        <v/>
      </c>
      <c r="B2229" s="54" t="str">
        <f t="shared" ca="1" si="208"/>
        <v/>
      </c>
      <c r="D2229" s="52" t="str">
        <f>IF(Inventaires!H2230="","",Inventaires!H2230)</f>
        <v/>
      </c>
      <c r="E2229" s="37" t="str">
        <f t="shared" si="204"/>
        <v/>
      </c>
      <c r="F2229" s="37" t="str">
        <f>IF(OR(Inventaires!H2230="",Rapport!A$2&lt;&gt;Inventaires!H2230),"",Inventaires!I2230)</f>
        <v/>
      </c>
      <c r="G2229" s="37" t="str">
        <f t="shared" si="205"/>
        <v/>
      </c>
      <c r="H2229" s="37" t="str">
        <f>IF(OR(F2229&lt;&gt;Rapport!$C$1,F2229=""),"",ROW())</f>
        <v/>
      </c>
      <c r="I2229" s="52" t="str">
        <f ca="1">IF(COUNTIF($I$3:I2228,F2229)&lt;1,F2229,"")</f>
        <v/>
      </c>
      <c r="J2229" s="37" t="str">
        <f t="shared" ca="1" si="206"/>
        <v/>
      </c>
      <c r="K2229" s="51" t="str">
        <f>IF(Inventaires!I2230="","",Inventaires!I2230)</f>
        <v/>
      </c>
      <c r="L2229" s="37" t="str">
        <f t="shared" si="209"/>
        <v/>
      </c>
    </row>
    <row r="2230" spans="1:12" x14ac:dyDescent="0.3">
      <c r="A2230" s="53" t="str">
        <f t="shared" ca="1" si="207"/>
        <v/>
      </c>
      <c r="B2230" s="54" t="str">
        <f t="shared" ca="1" si="208"/>
        <v/>
      </c>
      <c r="D2230" s="52" t="str">
        <f>IF(Inventaires!H2231="","",Inventaires!H2231)</f>
        <v/>
      </c>
      <c r="E2230" s="37" t="str">
        <f t="shared" si="204"/>
        <v/>
      </c>
      <c r="F2230" s="37" t="str">
        <f>IF(OR(Inventaires!H2231="",Rapport!A$2&lt;&gt;Inventaires!H2231),"",Inventaires!I2231)</f>
        <v/>
      </c>
      <c r="G2230" s="37" t="str">
        <f t="shared" si="205"/>
        <v/>
      </c>
      <c r="H2230" s="37" t="str">
        <f>IF(OR(F2230&lt;&gt;Rapport!$C$1,F2230=""),"",ROW())</f>
        <v/>
      </c>
      <c r="I2230" s="52" t="str">
        <f ca="1">IF(COUNTIF($I$3:I2229,F2230)&lt;1,F2230,"")</f>
        <v/>
      </c>
      <c r="J2230" s="37" t="str">
        <f t="shared" ca="1" si="206"/>
        <v/>
      </c>
      <c r="K2230" s="51" t="str">
        <f>IF(Inventaires!I2231="","",Inventaires!I2231)</f>
        <v/>
      </c>
      <c r="L2230" s="37" t="str">
        <f t="shared" si="209"/>
        <v/>
      </c>
    </row>
    <row r="2231" spans="1:12" x14ac:dyDescent="0.3">
      <c r="A2231" s="53" t="str">
        <f t="shared" ca="1" si="207"/>
        <v/>
      </c>
      <c r="B2231" s="54" t="str">
        <f t="shared" ca="1" si="208"/>
        <v/>
      </c>
      <c r="D2231" s="52" t="str">
        <f>IF(Inventaires!H2232="","",Inventaires!H2232)</f>
        <v/>
      </c>
      <c r="E2231" s="37" t="str">
        <f t="shared" si="204"/>
        <v/>
      </c>
      <c r="F2231" s="37" t="str">
        <f>IF(OR(Inventaires!H2232="",Rapport!A$2&lt;&gt;Inventaires!H2232),"",Inventaires!I2232)</f>
        <v/>
      </c>
      <c r="G2231" s="37" t="str">
        <f t="shared" si="205"/>
        <v/>
      </c>
      <c r="H2231" s="37" t="str">
        <f>IF(OR(F2231&lt;&gt;Rapport!$C$1,F2231=""),"",ROW())</f>
        <v/>
      </c>
      <c r="I2231" s="52" t="str">
        <f ca="1">IF(COUNTIF($I$3:I2230,F2231)&lt;1,F2231,"")</f>
        <v/>
      </c>
      <c r="J2231" s="37" t="str">
        <f t="shared" ca="1" si="206"/>
        <v/>
      </c>
      <c r="K2231" s="51" t="str">
        <f>IF(Inventaires!I2232="","",Inventaires!I2232)</f>
        <v/>
      </c>
      <c r="L2231" s="37" t="str">
        <f t="shared" si="209"/>
        <v/>
      </c>
    </row>
    <row r="2232" spans="1:12" x14ac:dyDescent="0.3">
      <c r="A2232" s="53" t="str">
        <f t="shared" ca="1" si="207"/>
        <v/>
      </c>
      <c r="B2232" s="54" t="str">
        <f t="shared" ca="1" si="208"/>
        <v/>
      </c>
      <c r="D2232" s="52" t="str">
        <f>IF(Inventaires!H2233="","",Inventaires!H2233)</f>
        <v/>
      </c>
      <c r="E2232" s="37" t="str">
        <f t="shared" si="204"/>
        <v/>
      </c>
      <c r="F2232" s="37" t="str">
        <f>IF(OR(Inventaires!H2233="",Rapport!A$2&lt;&gt;Inventaires!H2233),"",Inventaires!I2233)</f>
        <v/>
      </c>
      <c r="G2232" s="37" t="str">
        <f t="shared" si="205"/>
        <v/>
      </c>
      <c r="H2232" s="37" t="str">
        <f>IF(OR(F2232&lt;&gt;Rapport!$C$1,F2232=""),"",ROW())</f>
        <v/>
      </c>
      <c r="I2232" s="52" t="str">
        <f ca="1">IF(COUNTIF($I$3:I2231,F2232)&lt;1,F2232,"")</f>
        <v/>
      </c>
      <c r="J2232" s="37" t="str">
        <f t="shared" ca="1" si="206"/>
        <v/>
      </c>
      <c r="K2232" s="51" t="str">
        <f>IF(Inventaires!I2233="","",Inventaires!I2233)</f>
        <v/>
      </c>
      <c r="L2232" s="37" t="str">
        <f t="shared" si="209"/>
        <v/>
      </c>
    </row>
    <row r="2233" spans="1:12" x14ac:dyDescent="0.3">
      <c r="A2233" s="53" t="str">
        <f t="shared" ca="1" si="207"/>
        <v/>
      </c>
      <c r="B2233" s="54" t="str">
        <f t="shared" ca="1" si="208"/>
        <v/>
      </c>
      <c r="D2233" s="52" t="str">
        <f>IF(Inventaires!H2234="","",Inventaires!H2234)</f>
        <v/>
      </c>
      <c r="E2233" s="37" t="str">
        <f t="shared" si="204"/>
        <v/>
      </c>
      <c r="F2233" s="37" t="str">
        <f>IF(OR(Inventaires!H2234="",Rapport!A$2&lt;&gt;Inventaires!H2234),"",Inventaires!I2234)</f>
        <v/>
      </c>
      <c r="G2233" s="37" t="str">
        <f t="shared" si="205"/>
        <v/>
      </c>
      <c r="H2233" s="37" t="str">
        <f>IF(OR(F2233&lt;&gt;Rapport!$C$1,F2233=""),"",ROW())</f>
        <v/>
      </c>
      <c r="I2233" s="52" t="str">
        <f ca="1">IF(COUNTIF($I$3:I2232,F2233)&lt;1,F2233,"")</f>
        <v/>
      </c>
      <c r="J2233" s="37" t="str">
        <f t="shared" ca="1" si="206"/>
        <v/>
      </c>
      <c r="K2233" s="51" t="str">
        <f>IF(Inventaires!I2234="","",Inventaires!I2234)</f>
        <v/>
      </c>
      <c r="L2233" s="37" t="str">
        <f t="shared" si="209"/>
        <v/>
      </c>
    </row>
    <row r="2234" spans="1:12" x14ac:dyDescent="0.3">
      <c r="A2234" s="53" t="str">
        <f t="shared" ca="1" si="207"/>
        <v/>
      </c>
      <c r="B2234" s="54" t="str">
        <f t="shared" ca="1" si="208"/>
        <v/>
      </c>
      <c r="D2234" s="52" t="str">
        <f>IF(Inventaires!H2235="","",Inventaires!H2235)</f>
        <v/>
      </c>
      <c r="E2234" s="37" t="str">
        <f t="shared" si="204"/>
        <v/>
      </c>
      <c r="F2234" s="37" t="str">
        <f>IF(OR(Inventaires!H2235="",Rapport!A$2&lt;&gt;Inventaires!H2235),"",Inventaires!I2235)</f>
        <v/>
      </c>
      <c r="G2234" s="37" t="str">
        <f t="shared" si="205"/>
        <v/>
      </c>
      <c r="H2234" s="37" t="str">
        <f>IF(OR(F2234&lt;&gt;Rapport!$C$1,F2234=""),"",ROW())</f>
        <v/>
      </c>
      <c r="I2234" s="52" t="str">
        <f ca="1">IF(COUNTIF($I$3:I2233,F2234)&lt;1,F2234,"")</f>
        <v/>
      </c>
      <c r="J2234" s="37" t="str">
        <f t="shared" ca="1" si="206"/>
        <v/>
      </c>
      <c r="K2234" s="51" t="str">
        <f>IF(Inventaires!I2235="","",Inventaires!I2235)</f>
        <v/>
      </c>
      <c r="L2234" s="37" t="str">
        <f t="shared" si="209"/>
        <v/>
      </c>
    </row>
    <row r="2235" spans="1:12" x14ac:dyDescent="0.3">
      <c r="A2235" s="53" t="str">
        <f t="shared" ca="1" si="207"/>
        <v/>
      </c>
      <c r="B2235" s="54" t="str">
        <f t="shared" ca="1" si="208"/>
        <v/>
      </c>
      <c r="D2235" s="52" t="str">
        <f>IF(Inventaires!H2236="","",Inventaires!H2236)</f>
        <v/>
      </c>
      <c r="E2235" s="37" t="str">
        <f t="shared" si="204"/>
        <v/>
      </c>
      <c r="F2235" s="37" t="str">
        <f>IF(OR(Inventaires!H2236="",Rapport!A$2&lt;&gt;Inventaires!H2236),"",Inventaires!I2236)</f>
        <v/>
      </c>
      <c r="G2235" s="37" t="str">
        <f t="shared" si="205"/>
        <v/>
      </c>
      <c r="H2235" s="37" t="str">
        <f>IF(OR(F2235&lt;&gt;Rapport!$C$1,F2235=""),"",ROW())</f>
        <v/>
      </c>
      <c r="I2235" s="52" t="str">
        <f ca="1">IF(COUNTIF($I$3:I2234,F2235)&lt;1,F2235,"")</f>
        <v/>
      </c>
      <c r="J2235" s="37" t="str">
        <f t="shared" ca="1" si="206"/>
        <v/>
      </c>
      <c r="K2235" s="51" t="str">
        <f>IF(Inventaires!I2236="","",Inventaires!I2236)</f>
        <v/>
      </c>
      <c r="L2235" s="37" t="str">
        <f t="shared" si="209"/>
        <v/>
      </c>
    </row>
    <row r="2236" spans="1:12" x14ac:dyDescent="0.3">
      <c r="A2236" s="53" t="str">
        <f t="shared" ca="1" si="207"/>
        <v/>
      </c>
      <c r="B2236" s="54" t="str">
        <f t="shared" ca="1" si="208"/>
        <v/>
      </c>
      <c r="D2236" s="52" t="str">
        <f>IF(Inventaires!H2237="","",Inventaires!H2237)</f>
        <v/>
      </c>
      <c r="E2236" s="37" t="str">
        <f t="shared" si="204"/>
        <v/>
      </c>
      <c r="F2236" s="37" t="str">
        <f>IF(OR(Inventaires!H2237="",Rapport!A$2&lt;&gt;Inventaires!H2237),"",Inventaires!I2237)</f>
        <v/>
      </c>
      <c r="G2236" s="37" t="str">
        <f t="shared" si="205"/>
        <v/>
      </c>
      <c r="H2236" s="37" t="str">
        <f>IF(OR(F2236&lt;&gt;Rapport!$C$1,F2236=""),"",ROW())</f>
        <v/>
      </c>
      <c r="I2236" s="52" t="str">
        <f ca="1">IF(COUNTIF($I$3:I2235,F2236)&lt;1,F2236,"")</f>
        <v/>
      </c>
      <c r="J2236" s="37" t="str">
        <f t="shared" ca="1" si="206"/>
        <v/>
      </c>
      <c r="K2236" s="51" t="str">
        <f>IF(Inventaires!I2237="","",Inventaires!I2237)</f>
        <v/>
      </c>
      <c r="L2236" s="37" t="str">
        <f t="shared" si="209"/>
        <v/>
      </c>
    </row>
    <row r="2237" spans="1:12" x14ac:dyDescent="0.3">
      <c r="A2237" s="53" t="str">
        <f t="shared" ca="1" si="207"/>
        <v/>
      </c>
      <c r="B2237" s="54" t="str">
        <f t="shared" ca="1" si="208"/>
        <v/>
      </c>
      <c r="D2237" s="52" t="str">
        <f>IF(Inventaires!H2238="","",Inventaires!H2238)</f>
        <v/>
      </c>
      <c r="E2237" s="37" t="str">
        <f t="shared" si="204"/>
        <v/>
      </c>
      <c r="F2237" s="37" t="str">
        <f>IF(OR(Inventaires!H2238="",Rapport!A$2&lt;&gt;Inventaires!H2238),"",Inventaires!I2238)</f>
        <v/>
      </c>
      <c r="G2237" s="37" t="str">
        <f t="shared" si="205"/>
        <v/>
      </c>
      <c r="H2237" s="37" t="str">
        <f>IF(OR(F2237&lt;&gt;Rapport!$C$1,F2237=""),"",ROW())</f>
        <v/>
      </c>
      <c r="I2237" s="52" t="str">
        <f ca="1">IF(COUNTIF($I$3:I2236,F2237)&lt;1,F2237,"")</f>
        <v/>
      </c>
      <c r="J2237" s="37" t="str">
        <f t="shared" ca="1" si="206"/>
        <v/>
      </c>
      <c r="K2237" s="51" t="str">
        <f>IF(Inventaires!I2238="","",Inventaires!I2238)</f>
        <v/>
      </c>
      <c r="L2237" s="37" t="str">
        <f t="shared" si="209"/>
        <v/>
      </c>
    </row>
    <row r="2238" spans="1:12" x14ac:dyDescent="0.3">
      <c r="A2238" s="53" t="str">
        <f t="shared" ca="1" si="207"/>
        <v/>
      </c>
      <c r="B2238" s="54" t="str">
        <f t="shared" ca="1" si="208"/>
        <v/>
      </c>
      <c r="D2238" s="52" t="str">
        <f>IF(Inventaires!H2239="","",Inventaires!H2239)</f>
        <v/>
      </c>
      <c r="E2238" s="37" t="str">
        <f t="shared" si="204"/>
        <v/>
      </c>
      <c r="F2238" s="37" t="str">
        <f>IF(OR(Inventaires!H2239="",Rapport!A$2&lt;&gt;Inventaires!H2239),"",Inventaires!I2239)</f>
        <v/>
      </c>
      <c r="G2238" s="37" t="str">
        <f t="shared" si="205"/>
        <v/>
      </c>
      <c r="H2238" s="37" t="str">
        <f>IF(OR(F2238&lt;&gt;Rapport!$C$1,F2238=""),"",ROW())</f>
        <v/>
      </c>
      <c r="I2238" s="52" t="str">
        <f ca="1">IF(COUNTIF($I$3:I2237,F2238)&lt;1,F2238,"")</f>
        <v/>
      </c>
      <c r="J2238" s="37" t="str">
        <f t="shared" ca="1" si="206"/>
        <v/>
      </c>
      <c r="K2238" s="51" t="str">
        <f>IF(Inventaires!I2239="","",Inventaires!I2239)</f>
        <v/>
      </c>
      <c r="L2238" s="37" t="str">
        <f t="shared" si="209"/>
        <v/>
      </c>
    </row>
    <row r="2239" spans="1:12" x14ac:dyDescent="0.3">
      <c r="A2239" s="53" t="str">
        <f t="shared" ca="1" si="207"/>
        <v/>
      </c>
      <c r="B2239" s="54" t="str">
        <f t="shared" ca="1" si="208"/>
        <v/>
      </c>
      <c r="D2239" s="52" t="str">
        <f>IF(Inventaires!H2240="","",Inventaires!H2240)</f>
        <v/>
      </c>
      <c r="E2239" s="37" t="str">
        <f t="shared" si="204"/>
        <v/>
      </c>
      <c r="F2239" s="37" t="str">
        <f>IF(OR(Inventaires!H2240="",Rapport!A$2&lt;&gt;Inventaires!H2240),"",Inventaires!I2240)</f>
        <v/>
      </c>
      <c r="G2239" s="37" t="str">
        <f t="shared" si="205"/>
        <v/>
      </c>
      <c r="H2239" s="37" t="str">
        <f>IF(OR(F2239&lt;&gt;Rapport!$C$1,F2239=""),"",ROW())</f>
        <v/>
      </c>
      <c r="I2239" s="52" t="str">
        <f ca="1">IF(COUNTIF($I$3:I2238,F2239)&lt;1,F2239,"")</f>
        <v/>
      </c>
      <c r="J2239" s="37" t="str">
        <f t="shared" ca="1" si="206"/>
        <v/>
      </c>
      <c r="K2239" s="51" t="str">
        <f>IF(Inventaires!I2240="","",Inventaires!I2240)</f>
        <v/>
      </c>
      <c r="L2239" s="37" t="str">
        <f t="shared" si="209"/>
        <v/>
      </c>
    </row>
    <row r="2240" spans="1:12" x14ac:dyDescent="0.3">
      <c r="A2240" s="53" t="str">
        <f t="shared" ca="1" si="207"/>
        <v/>
      </c>
      <c r="B2240" s="54" t="str">
        <f t="shared" ca="1" si="208"/>
        <v/>
      </c>
      <c r="D2240" s="52" t="str">
        <f>IF(Inventaires!H2241="","",Inventaires!H2241)</f>
        <v/>
      </c>
      <c r="E2240" s="37" t="str">
        <f t="shared" si="204"/>
        <v/>
      </c>
      <c r="F2240" s="37" t="str">
        <f>IF(OR(Inventaires!H2241="",Rapport!A$2&lt;&gt;Inventaires!H2241),"",Inventaires!I2241)</f>
        <v/>
      </c>
      <c r="G2240" s="37" t="str">
        <f t="shared" si="205"/>
        <v/>
      </c>
      <c r="H2240" s="37" t="str">
        <f>IF(OR(F2240&lt;&gt;Rapport!$C$1,F2240=""),"",ROW())</f>
        <v/>
      </c>
      <c r="I2240" s="52" t="str">
        <f ca="1">IF(COUNTIF($I$3:I2239,F2240)&lt;1,F2240,"")</f>
        <v/>
      </c>
      <c r="J2240" s="37" t="str">
        <f t="shared" ca="1" si="206"/>
        <v/>
      </c>
      <c r="K2240" s="51" t="str">
        <f>IF(Inventaires!I2241="","",Inventaires!I2241)</f>
        <v/>
      </c>
      <c r="L2240" s="37" t="str">
        <f t="shared" si="209"/>
        <v/>
      </c>
    </row>
    <row r="2241" spans="1:12" x14ac:dyDescent="0.3">
      <c r="A2241" s="53" t="str">
        <f t="shared" ca="1" si="207"/>
        <v/>
      </c>
      <c r="B2241" s="54" t="str">
        <f t="shared" ca="1" si="208"/>
        <v/>
      </c>
      <c r="D2241" s="52" t="str">
        <f>IF(Inventaires!H2242="","",Inventaires!H2242)</f>
        <v/>
      </c>
      <c r="E2241" s="37" t="str">
        <f t="shared" si="204"/>
        <v/>
      </c>
      <c r="F2241" s="37" t="str">
        <f>IF(OR(Inventaires!H2242="",Rapport!A$2&lt;&gt;Inventaires!H2242),"",Inventaires!I2242)</f>
        <v/>
      </c>
      <c r="G2241" s="37" t="str">
        <f t="shared" si="205"/>
        <v/>
      </c>
      <c r="H2241" s="37" t="str">
        <f>IF(OR(F2241&lt;&gt;Rapport!$C$1,F2241=""),"",ROW())</f>
        <v/>
      </c>
      <c r="I2241" s="52" t="str">
        <f ca="1">IF(COUNTIF($I$3:I2240,F2241)&lt;1,F2241,"")</f>
        <v/>
      </c>
      <c r="J2241" s="37" t="str">
        <f t="shared" ca="1" si="206"/>
        <v/>
      </c>
      <c r="K2241" s="51" t="str">
        <f>IF(Inventaires!I2242="","",Inventaires!I2242)</f>
        <v/>
      </c>
      <c r="L2241" s="37" t="str">
        <f t="shared" si="209"/>
        <v/>
      </c>
    </row>
    <row r="2242" spans="1:12" x14ac:dyDescent="0.3">
      <c r="A2242" s="53" t="str">
        <f t="shared" ca="1" si="207"/>
        <v/>
      </c>
      <c r="B2242" s="54" t="str">
        <f t="shared" ca="1" si="208"/>
        <v/>
      </c>
      <c r="D2242" s="52" t="str">
        <f>IF(Inventaires!H2243="","",Inventaires!H2243)</f>
        <v/>
      </c>
      <c r="E2242" s="37" t="str">
        <f t="shared" ref="E2242:E2305" si="210">IF(OR(D2242="",D2242=D2243),"",ROW())</f>
        <v/>
      </c>
      <c r="F2242" s="37" t="str">
        <f>IF(OR(Inventaires!H2243="",Rapport!A$2&lt;&gt;Inventaires!H2243),"",Inventaires!I2243)</f>
        <v/>
      </c>
      <c r="G2242" s="37" t="str">
        <f t="shared" ref="G2242:G2305" si="211">IF(F2242="","",ROW())</f>
        <v/>
      </c>
      <c r="H2242" s="37" t="str">
        <f>IF(OR(F2242&lt;&gt;Rapport!$C$1,F2242=""),"",ROW())</f>
        <v/>
      </c>
      <c r="I2242" s="52" t="str">
        <f ca="1">IF(COUNTIF($I$3:I2241,F2242)&lt;1,F2242,"")</f>
        <v/>
      </c>
      <c r="J2242" s="37" t="str">
        <f t="shared" ref="J2242:J2305" ca="1" si="212">IF(OR(I2242=0,I2242&lt;&gt;""),ROW(),"")</f>
        <v/>
      </c>
      <c r="K2242" s="51" t="str">
        <f>IF(Inventaires!I2243="","",Inventaires!I2243)</f>
        <v/>
      </c>
      <c r="L2242" s="37" t="str">
        <f t="shared" si="209"/>
        <v/>
      </c>
    </row>
    <row r="2243" spans="1:12" x14ac:dyDescent="0.3">
      <c r="A2243" s="53" t="str">
        <f t="shared" ref="A2243:A2306" ca="1" si="213">IF(ISERROR(SMALL(E$2:E$2500,ROW()-1)),"",INDIRECT("D"&amp;SMALL(E$2:E$2500,ROW()-1)))</f>
        <v/>
      </c>
      <c r="B2243" s="54" t="str">
        <f t="shared" ref="B2243:B2306" ca="1" si="214">IF(ISERROR(SMALL(L$1:L$2500,ROW()-1)),"",INDIRECT("K"&amp;SMALL(L$1:L$2500,ROW()-1)))</f>
        <v/>
      </c>
      <c r="D2243" s="52" t="str">
        <f>IF(Inventaires!H2244="","",Inventaires!H2244)</f>
        <v/>
      </c>
      <c r="E2243" s="37" t="str">
        <f t="shared" si="210"/>
        <v/>
      </c>
      <c r="F2243" s="37" t="str">
        <f>IF(OR(Inventaires!H2244="",Rapport!A$2&lt;&gt;Inventaires!H2244),"",Inventaires!I2244)</f>
        <v/>
      </c>
      <c r="G2243" s="37" t="str">
        <f t="shared" si="211"/>
        <v/>
      </c>
      <c r="H2243" s="37" t="str">
        <f>IF(OR(F2243&lt;&gt;Rapport!$C$1,F2243=""),"",ROW())</f>
        <v/>
      </c>
      <c r="I2243" s="52" t="str">
        <f ca="1">IF(COUNTIF($I$3:I2242,F2243)&lt;1,F2243,"")</f>
        <v/>
      </c>
      <c r="J2243" s="37" t="str">
        <f t="shared" ca="1" si="212"/>
        <v/>
      </c>
      <c r="K2243" s="51" t="str">
        <f>IF(Inventaires!I2244="","",Inventaires!I2244)</f>
        <v/>
      </c>
      <c r="L2243" s="37" t="str">
        <f t="shared" ref="L2243:L2306" si="215">IF(OR(K2243="",K2243=K2244),"",ROW())</f>
        <v/>
      </c>
    </row>
    <row r="2244" spans="1:12" x14ac:dyDescent="0.3">
      <c r="A2244" s="53" t="str">
        <f t="shared" ca="1" si="213"/>
        <v/>
      </c>
      <c r="B2244" s="54" t="str">
        <f t="shared" ca="1" si="214"/>
        <v/>
      </c>
      <c r="D2244" s="52" t="str">
        <f>IF(Inventaires!H2245="","",Inventaires!H2245)</f>
        <v/>
      </c>
      <c r="E2244" s="37" t="str">
        <f t="shared" si="210"/>
        <v/>
      </c>
      <c r="F2244" s="37" t="str">
        <f>IF(OR(Inventaires!H2245="",Rapport!A$2&lt;&gt;Inventaires!H2245),"",Inventaires!I2245)</f>
        <v/>
      </c>
      <c r="G2244" s="37" t="str">
        <f t="shared" si="211"/>
        <v/>
      </c>
      <c r="H2244" s="37" t="str">
        <f>IF(OR(F2244&lt;&gt;Rapport!$C$1,F2244=""),"",ROW())</f>
        <v/>
      </c>
      <c r="I2244" s="52" t="str">
        <f ca="1">IF(COUNTIF($I$3:I2243,F2244)&lt;1,F2244,"")</f>
        <v/>
      </c>
      <c r="J2244" s="37" t="str">
        <f t="shared" ca="1" si="212"/>
        <v/>
      </c>
      <c r="K2244" s="51" t="str">
        <f>IF(Inventaires!I2245="","",Inventaires!I2245)</f>
        <v/>
      </c>
      <c r="L2244" s="37" t="str">
        <f t="shared" si="215"/>
        <v/>
      </c>
    </row>
    <row r="2245" spans="1:12" x14ac:dyDescent="0.3">
      <c r="A2245" s="53" t="str">
        <f t="shared" ca="1" si="213"/>
        <v/>
      </c>
      <c r="B2245" s="54" t="str">
        <f t="shared" ca="1" si="214"/>
        <v/>
      </c>
      <c r="D2245" s="52" t="str">
        <f>IF(Inventaires!H2246="","",Inventaires!H2246)</f>
        <v/>
      </c>
      <c r="E2245" s="37" t="str">
        <f t="shared" si="210"/>
        <v/>
      </c>
      <c r="F2245" s="37" t="str">
        <f>IF(OR(Inventaires!H2246="",Rapport!A$2&lt;&gt;Inventaires!H2246),"",Inventaires!I2246)</f>
        <v/>
      </c>
      <c r="G2245" s="37" t="str">
        <f t="shared" si="211"/>
        <v/>
      </c>
      <c r="H2245" s="37" t="str">
        <f>IF(OR(F2245&lt;&gt;Rapport!$C$1,F2245=""),"",ROW())</f>
        <v/>
      </c>
      <c r="I2245" s="52" t="str">
        <f ca="1">IF(COUNTIF($I$3:I2244,F2245)&lt;1,F2245,"")</f>
        <v/>
      </c>
      <c r="J2245" s="37" t="str">
        <f t="shared" ca="1" si="212"/>
        <v/>
      </c>
      <c r="K2245" s="51" t="str">
        <f>IF(Inventaires!I2246="","",Inventaires!I2246)</f>
        <v/>
      </c>
      <c r="L2245" s="37" t="str">
        <f t="shared" si="215"/>
        <v/>
      </c>
    </row>
    <row r="2246" spans="1:12" x14ac:dyDescent="0.3">
      <c r="A2246" s="53" t="str">
        <f t="shared" ca="1" si="213"/>
        <v/>
      </c>
      <c r="B2246" s="54" t="str">
        <f t="shared" ca="1" si="214"/>
        <v/>
      </c>
      <c r="D2246" s="52" t="str">
        <f>IF(Inventaires!H2247="","",Inventaires!H2247)</f>
        <v/>
      </c>
      <c r="E2246" s="37" t="str">
        <f t="shared" si="210"/>
        <v/>
      </c>
      <c r="F2246" s="37" t="str">
        <f>IF(OR(Inventaires!H2247="",Rapport!A$2&lt;&gt;Inventaires!H2247),"",Inventaires!I2247)</f>
        <v/>
      </c>
      <c r="G2246" s="37" t="str">
        <f t="shared" si="211"/>
        <v/>
      </c>
      <c r="H2246" s="37" t="str">
        <f>IF(OR(F2246&lt;&gt;Rapport!$C$1,F2246=""),"",ROW())</f>
        <v/>
      </c>
      <c r="I2246" s="52" t="str">
        <f ca="1">IF(COUNTIF($I$3:I2245,F2246)&lt;1,F2246,"")</f>
        <v/>
      </c>
      <c r="J2246" s="37" t="str">
        <f t="shared" ca="1" si="212"/>
        <v/>
      </c>
      <c r="K2246" s="51" t="str">
        <f>IF(Inventaires!I2247="","",Inventaires!I2247)</f>
        <v/>
      </c>
      <c r="L2246" s="37" t="str">
        <f t="shared" si="215"/>
        <v/>
      </c>
    </row>
    <row r="2247" spans="1:12" x14ac:dyDescent="0.3">
      <c r="A2247" s="53" t="str">
        <f t="shared" ca="1" si="213"/>
        <v/>
      </c>
      <c r="B2247" s="54" t="str">
        <f t="shared" ca="1" si="214"/>
        <v/>
      </c>
      <c r="D2247" s="52" t="str">
        <f>IF(Inventaires!H2248="","",Inventaires!H2248)</f>
        <v/>
      </c>
      <c r="E2247" s="37" t="str">
        <f t="shared" si="210"/>
        <v/>
      </c>
      <c r="F2247" s="37" t="str">
        <f>IF(OR(Inventaires!H2248="",Rapport!A$2&lt;&gt;Inventaires!H2248),"",Inventaires!I2248)</f>
        <v/>
      </c>
      <c r="G2247" s="37" t="str">
        <f t="shared" si="211"/>
        <v/>
      </c>
      <c r="H2247" s="37" t="str">
        <f>IF(OR(F2247&lt;&gt;Rapport!$C$1,F2247=""),"",ROW())</f>
        <v/>
      </c>
      <c r="I2247" s="52" t="str">
        <f ca="1">IF(COUNTIF($I$3:I2246,F2247)&lt;1,F2247,"")</f>
        <v/>
      </c>
      <c r="J2247" s="37" t="str">
        <f t="shared" ca="1" si="212"/>
        <v/>
      </c>
      <c r="K2247" s="51" t="str">
        <f>IF(Inventaires!I2248="","",Inventaires!I2248)</f>
        <v/>
      </c>
      <c r="L2247" s="37" t="str">
        <f t="shared" si="215"/>
        <v/>
      </c>
    </row>
    <row r="2248" spans="1:12" x14ac:dyDescent="0.3">
      <c r="A2248" s="53" t="str">
        <f t="shared" ca="1" si="213"/>
        <v/>
      </c>
      <c r="B2248" s="54" t="str">
        <f t="shared" ca="1" si="214"/>
        <v/>
      </c>
      <c r="D2248" s="52" t="str">
        <f>IF(Inventaires!H2249="","",Inventaires!H2249)</f>
        <v/>
      </c>
      <c r="E2248" s="37" t="str">
        <f t="shared" si="210"/>
        <v/>
      </c>
      <c r="F2248" s="37" t="str">
        <f>IF(OR(Inventaires!H2249="",Rapport!A$2&lt;&gt;Inventaires!H2249),"",Inventaires!I2249)</f>
        <v/>
      </c>
      <c r="G2248" s="37" t="str">
        <f t="shared" si="211"/>
        <v/>
      </c>
      <c r="H2248" s="37" t="str">
        <f>IF(OR(F2248&lt;&gt;Rapport!$C$1,F2248=""),"",ROW())</f>
        <v/>
      </c>
      <c r="I2248" s="52" t="str">
        <f ca="1">IF(COUNTIF($I$3:I2247,F2248)&lt;1,F2248,"")</f>
        <v/>
      </c>
      <c r="J2248" s="37" t="str">
        <f t="shared" ca="1" si="212"/>
        <v/>
      </c>
      <c r="K2248" s="51" t="str">
        <f>IF(Inventaires!I2249="","",Inventaires!I2249)</f>
        <v/>
      </c>
      <c r="L2248" s="37" t="str">
        <f t="shared" si="215"/>
        <v/>
      </c>
    </row>
    <row r="2249" spans="1:12" x14ac:dyDescent="0.3">
      <c r="A2249" s="53" t="str">
        <f t="shared" ca="1" si="213"/>
        <v/>
      </c>
      <c r="B2249" s="54" t="str">
        <f t="shared" ca="1" si="214"/>
        <v/>
      </c>
      <c r="D2249" s="52" t="str">
        <f>IF(Inventaires!H2250="","",Inventaires!H2250)</f>
        <v/>
      </c>
      <c r="E2249" s="37" t="str">
        <f t="shared" si="210"/>
        <v/>
      </c>
      <c r="F2249" s="37" t="str">
        <f>IF(OR(Inventaires!H2250="",Rapport!A$2&lt;&gt;Inventaires!H2250),"",Inventaires!I2250)</f>
        <v/>
      </c>
      <c r="G2249" s="37" t="str">
        <f t="shared" si="211"/>
        <v/>
      </c>
      <c r="H2249" s="37" t="str">
        <f>IF(OR(F2249&lt;&gt;Rapport!$C$1,F2249=""),"",ROW())</f>
        <v/>
      </c>
      <c r="I2249" s="52" t="str">
        <f ca="1">IF(COUNTIF($I$3:I2248,F2249)&lt;1,F2249,"")</f>
        <v/>
      </c>
      <c r="J2249" s="37" t="str">
        <f t="shared" ca="1" si="212"/>
        <v/>
      </c>
      <c r="K2249" s="51" t="str">
        <f>IF(Inventaires!I2250="","",Inventaires!I2250)</f>
        <v/>
      </c>
      <c r="L2249" s="37" t="str">
        <f t="shared" si="215"/>
        <v/>
      </c>
    </row>
    <row r="2250" spans="1:12" x14ac:dyDescent="0.3">
      <c r="A2250" s="53" t="str">
        <f t="shared" ca="1" si="213"/>
        <v/>
      </c>
      <c r="B2250" s="54" t="str">
        <f t="shared" ca="1" si="214"/>
        <v/>
      </c>
      <c r="D2250" s="52" t="str">
        <f>IF(Inventaires!H2251="","",Inventaires!H2251)</f>
        <v/>
      </c>
      <c r="E2250" s="37" t="str">
        <f t="shared" si="210"/>
        <v/>
      </c>
      <c r="F2250" s="37" t="str">
        <f>IF(OR(Inventaires!H2251="",Rapport!A$2&lt;&gt;Inventaires!H2251),"",Inventaires!I2251)</f>
        <v/>
      </c>
      <c r="G2250" s="37" t="str">
        <f t="shared" si="211"/>
        <v/>
      </c>
      <c r="H2250" s="37" t="str">
        <f>IF(OR(F2250&lt;&gt;Rapport!$C$1,F2250=""),"",ROW())</f>
        <v/>
      </c>
      <c r="I2250" s="52" t="str">
        <f ca="1">IF(COUNTIF($I$3:I2249,F2250)&lt;1,F2250,"")</f>
        <v/>
      </c>
      <c r="J2250" s="37" t="str">
        <f t="shared" ca="1" si="212"/>
        <v/>
      </c>
      <c r="K2250" s="51" t="str">
        <f>IF(Inventaires!I2251="","",Inventaires!I2251)</f>
        <v/>
      </c>
      <c r="L2250" s="37" t="str">
        <f t="shared" si="215"/>
        <v/>
      </c>
    </row>
    <row r="2251" spans="1:12" x14ac:dyDescent="0.3">
      <c r="A2251" s="53" t="str">
        <f t="shared" ca="1" si="213"/>
        <v/>
      </c>
      <c r="B2251" s="54" t="str">
        <f t="shared" ca="1" si="214"/>
        <v/>
      </c>
      <c r="D2251" s="52" t="str">
        <f>IF(Inventaires!H2252="","",Inventaires!H2252)</f>
        <v/>
      </c>
      <c r="E2251" s="37" t="str">
        <f t="shared" si="210"/>
        <v/>
      </c>
      <c r="F2251" s="37" t="str">
        <f>IF(OR(Inventaires!H2252="",Rapport!A$2&lt;&gt;Inventaires!H2252),"",Inventaires!I2252)</f>
        <v/>
      </c>
      <c r="G2251" s="37" t="str">
        <f t="shared" si="211"/>
        <v/>
      </c>
      <c r="H2251" s="37" t="str">
        <f>IF(OR(F2251&lt;&gt;Rapport!$C$1,F2251=""),"",ROW())</f>
        <v/>
      </c>
      <c r="I2251" s="52" t="str">
        <f ca="1">IF(COUNTIF($I$3:I2250,F2251)&lt;1,F2251,"")</f>
        <v/>
      </c>
      <c r="J2251" s="37" t="str">
        <f t="shared" ca="1" si="212"/>
        <v/>
      </c>
      <c r="K2251" s="51" t="str">
        <f>IF(Inventaires!I2252="","",Inventaires!I2252)</f>
        <v/>
      </c>
      <c r="L2251" s="37" t="str">
        <f t="shared" si="215"/>
        <v/>
      </c>
    </row>
    <row r="2252" spans="1:12" x14ac:dyDescent="0.3">
      <c r="A2252" s="53" t="str">
        <f t="shared" ca="1" si="213"/>
        <v/>
      </c>
      <c r="B2252" s="54" t="str">
        <f t="shared" ca="1" si="214"/>
        <v/>
      </c>
      <c r="D2252" s="52" t="str">
        <f>IF(Inventaires!H2253="","",Inventaires!H2253)</f>
        <v/>
      </c>
      <c r="E2252" s="37" t="str">
        <f t="shared" si="210"/>
        <v/>
      </c>
      <c r="F2252" s="37" t="str">
        <f>IF(OR(Inventaires!H2253="",Rapport!A$2&lt;&gt;Inventaires!H2253),"",Inventaires!I2253)</f>
        <v/>
      </c>
      <c r="G2252" s="37" t="str">
        <f t="shared" si="211"/>
        <v/>
      </c>
      <c r="H2252" s="37" t="str">
        <f>IF(OR(F2252&lt;&gt;Rapport!$C$1,F2252=""),"",ROW())</f>
        <v/>
      </c>
      <c r="I2252" s="52" t="str">
        <f ca="1">IF(COUNTIF($I$3:I2251,F2252)&lt;1,F2252,"")</f>
        <v/>
      </c>
      <c r="J2252" s="37" t="str">
        <f t="shared" ca="1" si="212"/>
        <v/>
      </c>
      <c r="K2252" s="51" t="str">
        <f>IF(Inventaires!I2253="","",Inventaires!I2253)</f>
        <v/>
      </c>
      <c r="L2252" s="37" t="str">
        <f t="shared" si="215"/>
        <v/>
      </c>
    </row>
    <row r="2253" spans="1:12" x14ac:dyDescent="0.3">
      <c r="A2253" s="53" t="str">
        <f t="shared" ca="1" si="213"/>
        <v/>
      </c>
      <c r="B2253" s="54" t="str">
        <f t="shared" ca="1" si="214"/>
        <v/>
      </c>
      <c r="D2253" s="52" t="str">
        <f>IF(Inventaires!H2254="","",Inventaires!H2254)</f>
        <v/>
      </c>
      <c r="E2253" s="37" t="str">
        <f t="shared" si="210"/>
        <v/>
      </c>
      <c r="F2253" s="37" t="str">
        <f>IF(OR(Inventaires!H2254="",Rapport!A$2&lt;&gt;Inventaires!H2254),"",Inventaires!I2254)</f>
        <v/>
      </c>
      <c r="G2253" s="37" t="str">
        <f t="shared" si="211"/>
        <v/>
      </c>
      <c r="H2253" s="37" t="str">
        <f>IF(OR(F2253&lt;&gt;Rapport!$C$1,F2253=""),"",ROW())</f>
        <v/>
      </c>
      <c r="I2253" s="52" t="str">
        <f ca="1">IF(COUNTIF($I$3:I2252,F2253)&lt;1,F2253,"")</f>
        <v/>
      </c>
      <c r="J2253" s="37" t="str">
        <f t="shared" ca="1" si="212"/>
        <v/>
      </c>
      <c r="K2253" s="51" t="str">
        <f>IF(Inventaires!I2254="","",Inventaires!I2254)</f>
        <v/>
      </c>
      <c r="L2253" s="37" t="str">
        <f t="shared" si="215"/>
        <v/>
      </c>
    </row>
    <row r="2254" spans="1:12" x14ac:dyDescent="0.3">
      <c r="A2254" s="53" t="str">
        <f t="shared" ca="1" si="213"/>
        <v/>
      </c>
      <c r="B2254" s="54" t="str">
        <f t="shared" ca="1" si="214"/>
        <v/>
      </c>
      <c r="D2254" s="52" t="str">
        <f>IF(Inventaires!H2255="","",Inventaires!H2255)</f>
        <v/>
      </c>
      <c r="E2254" s="37" t="str">
        <f t="shared" si="210"/>
        <v/>
      </c>
      <c r="F2254" s="37" t="str">
        <f>IF(OR(Inventaires!H2255="",Rapport!A$2&lt;&gt;Inventaires!H2255),"",Inventaires!I2255)</f>
        <v/>
      </c>
      <c r="G2254" s="37" t="str">
        <f t="shared" si="211"/>
        <v/>
      </c>
      <c r="H2254" s="37" t="str">
        <f>IF(OR(F2254&lt;&gt;Rapport!$C$1,F2254=""),"",ROW())</f>
        <v/>
      </c>
      <c r="I2254" s="52" t="str">
        <f ca="1">IF(COUNTIF($I$3:I2253,F2254)&lt;1,F2254,"")</f>
        <v/>
      </c>
      <c r="J2254" s="37" t="str">
        <f t="shared" ca="1" si="212"/>
        <v/>
      </c>
      <c r="K2254" s="51" t="str">
        <f>IF(Inventaires!I2255="","",Inventaires!I2255)</f>
        <v/>
      </c>
      <c r="L2254" s="37" t="str">
        <f t="shared" si="215"/>
        <v/>
      </c>
    </row>
    <row r="2255" spans="1:12" x14ac:dyDescent="0.3">
      <c r="A2255" s="53" t="str">
        <f t="shared" ca="1" si="213"/>
        <v/>
      </c>
      <c r="B2255" s="54" t="str">
        <f t="shared" ca="1" si="214"/>
        <v/>
      </c>
      <c r="D2255" s="52" t="str">
        <f>IF(Inventaires!H2256="","",Inventaires!H2256)</f>
        <v/>
      </c>
      <c r="E2255" s="37" t="str">
        <f t="shared" si="210"/>
        <v/>
      </c>
      <c r="F2255" s="37" t="str">
        <f>IF(OR(Inventaires!H2256="",Rapport!A$2&lt;&gt;Inventaires!H2256),"",Inventaires!I2256)</f>
        <v/>
      </c>
      <c r="G2255" s="37" t="str">
        <f t="shared" si="211"/>
        <v/>
      </c>
      <c r="H2255" s="37" t="str">
        <f>IF(OR(F2255&lt;&gt;Rapport!$C$1,F2255=""),"",ROW())</f>
        <v/>
      </c>
      <c r="I2255" s="52" t="str">
        <f ca="1">IF(COUNTIF($I$3:I2254,F2255)&lt;1,F2255,"")</f>
        <v/>
      </c>
      <c r="J2255" s="37" t="str">
        <f t="shared" ca="1" si="212"/>
        <v/>
      </c>
      <c r="K2255" s="51" t="str">
        <f>IF(Inventaires!I2256="","",Inventaires!I2256)</f>
        <v/>
      </c>
      <c r="L2255" s="37" t="str">
        <f t="shared" si="215"/>
        <v/>
      </c>
    </row>
    <row r="2256" spans="1:12" x14ac:dyDescent="0.3">
      <c r="A2256" s="53" t="str">
        <f t="shared" ca="1" si="213"/>
        <v/>
      </c>
      <c r="B2256" s="54" t="str">
        <f t="shared" ca="1" si="214"/>
        <v/>
      </c>
      <c r="D2256" s="52" t="str">
        <f>IF(Inventaires!H2257="","",Inventaires!H2257)</f>
        <v/>
      </c>
      <c r="E2256" s="37" t="str">
        <f t="shared" si="210"/>
        <v/>
      </c>
      <c r="F2256" s="37" t="str">
        <f>IF(OR(Inventaires!H2257="",Rapport!A$2&lt;&gt;Inventaires!H2257),"",Inventaires!I2257)</f>
        <v/>
      </c>
      <c r="G2256" s="37" t="str">
        <f t="shared" si="211"/>
        <v/>
      </c>
      <c r="H2256" s="37" t="str">
        <f>IF(OR(F2256&lt;&gt;Rapport!$C$1,F2256=""),"",ROW())</f>
        <v/>
      </c>
      <c r="I2256" s="52" t="str">
        <f ca="1">IF(COUNTIF($I$3:I2255,F2256)&lt;1,F2256,"")</f>
        <v/>
      </c>
      <c r="J2256" s="37" t="str">
        <f t="shared" ca="1" si="212"/>
        <v/>
      </c>
      <c r="K2256" s="51" t="str">
        <f>IF(Inventaires!I2257="","",Inventaires!I2257)</f>
        <v/>
      </c>
      <c r="L2256" s="37" t="str">
        <f t="shared" si="215"/>
        <v/>
      </c>
    </row>
    <row r="2257" spans="1:12" x14ac:dyDescent="0.3">
      <c r="A2257" s="53" t="str">
        <f t="shared" ca="1" si="213"/>
        <v/>
      </c>
      <c r="B2257" s="54" t="str">
        <f t="shared" ca="1" si="214"/>
        <v/>
      </c>
      <c r="D2257" s="52" t="str">
        <f>IF(Inventaires!H2258="","",Inventaires!H2258)</f>
        <v/>
      </c>
      <c r="E2257" s="37" t="str">
        <f t="shared" si="210"/>
        <v/>
      </c>
      <c r="F2257" s="37" t="str">
        <f>IF(OR(Inventaires!H2258="",Rapport!A$2&lt;&gt;Inventaires!H2258),"",Inventaires!I2258)</f>
        <v/>
      </c>
      <c r="G2257" s="37" t="str">
        <f t="shared" si="211"/>
        <v/>
      </c>
      <c r="H2257" s="37" t="str">
        <f>IF(OR(F2257&lt;&gt;Rapport!$C$1,F2257=""),"",ROW())</f>
        <v/>
      </c>
      <c r="I2257" s="52" t="str">
        <f ca="1">IF(COUNTIF($I$3:I2256,F2257)&lt;1,F2257,"")</f>
        <v/>
      </c>
      <c r="J2257" s="37" t="str">
        <f t="shared" ca="1" si="212"/>
        <v/>
      </c>
      <c r="K2257" s="51" t="str">
        <f>IF(Inventaires!I2258="","",Inventaires!I2258)</f>
        <v/>
      </c>
      <c r="L2257" s="37" t="str">
        <f t="shared" si="215"/>
        <v/>
      </c>
    </row>
    <row r="2258" spans="1:12" x14ac:dyDescent="0.3">
      <c r="A2258" s="53" t="str">
        <f t="shared" ca="1" si="213"/>
        <v/>
      </c>
      <c r="B2258" s="54" t="str">
        <f t="shared" ca="1" si="214"/>
        <v/>
      </c>
      <c r="D2258" s="52" t="str">
        <f>IF(Inventaires!H2259="","",Inventaires!H2259)</f>
        <v/>
      </c>
      <c r="E2258" s="37" t="str">
        <f t="shared" si="210"/>
        <v/>
      </c>
      <c r="F2258" s="37" t="str">
        <f>IF(OR(Inventaires!H2259="",Rapport!A$2&lt;&gt;Inventaires!H2259),"",Inventaires!I2259)</f>
        <v/>
      </c>
      <c r="G2258" s="37" t="str">
        <f t="shared" si="211"/>
        <v/>
      </c>
      <c r="H2258" s="37" t="str">
        <f>IF(OR(F2258&lt;&gt;Rapport!$C$1,F2258=""),"",ROW())</f>
        <v/>
      </c>
      <c r="I2258" s="52" t="str">
        <f ca="1">IF(COUNTIF($I$3:I2257,F2258)&lt;1,F2258,"")</f>
        <v/>
      </c>
      <c r="J2258" s="37" t="str">
        <f t="shared" ca="1" si="212"/>
        <v/>
      </c>
      <c r="K2258" s="51" t="str">
        <f>IF(Inventaires!I2259="","",Inventaires!I2259)</f>
        <v/>
      </c>
      <c r="L2258" s="37" t="str">
        <f t="shared" si="215"/>
        <v/>
      </c>
    </row>
    <row r="2259" spans="1:12" x14ac:dyDescent="0.3">
      <c r="A2259" s="53" t="str">
        <f t="shared" ca="1" si="213"/>
        <v/>
      </c>
      <c r="B2259" s="54" t="str">
        <f t="shared" ca="1" si="214"/>
        <v/>
      </c>
      <c r="D2259" s="52" t="str">
        <f>IF(Inventaires!H2260="","",Inventaires!H2260)</f>
        <v/>
      </c>
      <c r="E2259" s="37" t="str">
        <f t="shared" si="210"/>
        <v/>
      </c>
      <c r="F2259" s="37" t="str">
        <f>IF(OR(Inventaires!H2260="",Rapport!A$2&lt;&gt;Inventaires!H2260),"",Inventaires!I2260)</f>
        <v/>
      </c>
      <c r="G2259" s="37" t="str">
        <f t="shared" si="211"/>
        <v/>
      </c>
      <c r="H2259" s="37" t="str">
        <f>IF(OR(F2259&lt;&gt;Rapport!$C$1,F2259=""),"",ROW())</f>
        <v/>
      </c>
      <c r="I2259" s="52" t="str">
        <f ca="1">IF(COUNTIF($I$3:I2258,F2259)&lt;1,F2259,"")</f>
        <v/>
      </c>
      <c r="J2259" s="37" t="str">
        <f t="shared" ca="1" si="212"/>
        <v/>
      </c>
      <c r="K2259" s="51" t="str">
        <f>IF(Inventaires!I2260="","",Inventaires!I2260)</f>
        <v/>
      </c>
      <c r="L2259" s="37" t="str">
        <f t="shared" si="215"/>
        <v/>
      </c>
    </row>
    <row r="2260" spans="1:12" x14ac:dyDescent="0.3">
      <c r="A2260" s="53" t="str">
        <f t="shared" ca="1" si="213"/>
        <v/>
      </c>
      <c r="B2260" s="54" t="str">
        <f t="shared" ca="1" si="214"/>
        <v/>
      </c>
      <c r="D2260" s="52" t="str">
        <f>IF(Inventaires!H2261="","",Inventaires!H2261)</f>
        <v/>
      </c>
      <c r="E2260" s="37" t="str">
        <f t="shared" si="210"/>
        <v/>
      </c>
      <c r="F2260" s="37" t="str">
        <f>IF(OR(Inventaires!H2261="",Rapport!A$2&lt;&gt;Inventaires!H2261),"",Inventaires!I2261)</f>
        <v/>
      </c>
      <c r="G2260" s="37" t="str">
        <f t="shared" si="211"/>
        <v/>
      </c>
      <c r="H2260" s="37" t="str">
        <f>IF(OR(F2260&lt;&gt;Rapport!$C$1,F2260=""),"",ROW())</f>
        <v/>
      </c>
      <c r="I2260" s="52" t="str">
        <f ca="1">IF(COUNTIF($I$3:I2259,F2260)&lt;1,F2260,"")</f>
        <v/>
      </c>
      <c r="J2260" s="37" t="str">
        <f t="shared" ca="1" si="212"/>
        <v/>
      </c>
      <c r="K2260" s="51" t="str">
        <f>IF(Inventaires!I2261="","",Inventaires!I2261)</f>
        <v/>
      </c>
      <c r="L2260" s="37" t="str">
        <f t="shared" si="215"/>
        <v/>
      </c>
    </row>
    <row r="2261" spans="1:12" x14ac:dyDescent="0.3">
      <c r="A2261" s="53" t="str">
        <f t="shared" ca="1" si="213"/>
        <v/>
      </c>
      <c r="B2261" s="54" t="str">
        <f t="shared" ca="1" si="214"/>
        <v/>
      </c>
      <c r="D2261" s="52" t="str">
        <f>IF(Inventaires!H2262="","",Inventaires!H2262)</f>
        <v/>
      </c>
      <c r="E2261" s="37" t="str">
        <f t="shared" si="210"/>
        <v/>
      </c>
      <c r="F2261" s="37" t="str">
        <f>IF(OR(Inventaires!H2262="",Rapport!A$2&lt;&gt;Inventaires!H2262),"",Inventaires!I2262)</f>
        <v/>
      </c>
      <c r="G2261" s="37" t="str">
        <f t="shared" si="211"/>
        <v/>
      </c>
      <c r="H2261" s="37" t="str">
        <f>IF(OR(F2261&lt;&gt;Rapport!$C$1,F2261=""),"",ROW())</f>
        <v/>
      </c>
      <c r="I2261" s="52" t="str">
        <f ca="1">IF(COUNTIF($I$3:I2260,F2261)&lt;1,F2261,"")</f>
        <v/>
      </c>
      <c r="J2261" s="37" t="str">
        <f t="shared" ca="1" si="212"/>
        <v/>
      </c>
      <c r="K2261" s="51" t="str">
        <f>IF(Inventaires!I2262="","",Inventaires!I2262)</f>
        <v/>
      </c>
      <c r="L2261" s="37" t="str">
        <f t="shared" si="215"/>
        <v/>
      </c>
    </row>
    <row r="2262" spans="1:12" x14ac:dyDescent="0.3">
      <c r="A2262" s="53" t="str">
        <f t="shared" ca="1" si="213"/>
        <v/>
      </c>
      <c r="B2262" s="54" t="str">
        <f t="shared" ca="1" si="214"/>
        <v/>
      </c>
      <c r="D2262" s="52" t="str">
        <f>IF(Inventaires!H2263="","",Inventaires!H2263)</f>
        <v/>
      </c>
      <c r="E2262" s="37" t="str">
        <f t="shared" si="210"/>
        <v/>
      </c>
      <c r="F2262" s="37" t="str">
        <f>IF(OR(Inventaires!H2263="",Rapport!A$2&lt;&gt;Inventaires!H2263),"",Inventaires!I2263)</f>
        <v/>
      </c>
      <c r="G2262" s="37" t="str">
        <f t="shared" si="211"/>
        <v/>
      </c>
      <c r="H2262" s="37" t="str">
        <f>IF(OR(F2262&lt;&gt;Rapport!$C$1,F2262=""),"",ROW())</f>
        <v/>
      </c>
      <c r="I2262" s="52" t="str">
        <f ca="1">IF(COUNTIF($I$3:I2261,F2262)&lt;1,F2262,"")</f>
        <v/>
      </c>
      <c r="J2262" s="37" t="str">
        <f t="shared" ca="1" si="212"/>
        <v/>
      </c>
      <c r="K2262" s="51" t="str">
        <f>IF(Inventaires!I2263="","",Inventaires!I2263)</f>
        <v/>
      </c>
      <c r="L2262" s="37" t="str">
        <f t="shared" si="215"/>
        <v/>
      </c>
    </row>
    <row r="2263" spans="1:12" x14ac:dyDescent="0.3">
      <c r="A2263" s="53" t="str">
        <f t="shared" ca="1" si="213"/>
        <v/>
      </c>
      <c r="B2263" s="54" t="str">
        <f t="shared" ca="1" si="214"/>
        <v/>
      </c>
      <c r="D2263" s="52" t="str">
        <f>IF(Inventaires!H2264="","",Inventaires!H2264)</f>
        <v/>
      </c>
      <c r="E2263" s="37" t="str">
        <f t="shared" si="210"/>
        <v/>
      </c>
      <c r="F2263" s="37" t="str">
        <f>IF(OR(Inventaires!H2264="",Rapport!A$2&lt;&gt;Inventaires!H2264),"",Inventaires!I2264)</f>
        <v/>
      </c>
      <c r="G2263" s="37" t="str">
        <f t="shared" si="211"/>
        <v/>
      </c>
      <c r="H2263" s="37" t="str">
        <f>IF(OR(F2263&lt;&gt;Rapport!$C$1,F2263=""),"",ROW())</f>
        <v/>
      </c>
      <c r="I2263" s="52" t="str">
        <f ca="1">IF(COUNTIF($I$3:I2262,F2263)&lt;1,F2263,"")</f>
        <v/>
      </c>
      <c r="J2263" s="37" t="str">
        <f t="shared" ca="1" si="212"/>
        <v/>
      </c>
      <c r="K2263" s="51" t="str">
        <f>IF(Inventaires!I2264="","",Inventaires!I2264)</f>
        <v/>
      </c>
      <c r="L2263" s="37" t="str">
        <f t="shared" si="215"/>
        <v/>
      </c>
    </row>
    <row r="2264" spans="1:12" x14ac:dyDescent="0.3">
      <c r="A2264" s="53" t="str">
        <f t="shared" ca="1" si="213"/>
        <v/>
      </c>
      <c r="B2264" s="54" t="str">
        <f t="shared" ca="1" si="214"/>
        <v/>
      </c>
      <c r="D2264" s="52" t="str">
        <f>IF(Inventaires!H2265="","",Inventaires!H2265)</f>
        <v/>
      </c>
      <c r="E2264" s="37" t="str">
        <f t="shared" si="210"/>
        <v/>
      </c>
      <c r="F2264" s="37" t="str">
        <f>IF(OR(Inventaires!H2265="",Rapport!A$2&lt;&gt;Inventaires!H2265),"",Inventaires!I2265)</f>
        <v/>
      </c>
      <c r="G2264" s="37" t="str">
        <f t="shared" si="211"/>
        <v/>
      </c>
      <c r="H2264" s="37" t="str">
        <f>IF(OR(F2264&lt;&gt;Rapport!$C$1,F2264=""),"",ROW())</f>
        <v/>
      </c>
      <c r="I2264" s="52" t="str">
        <f ca="1">IF(COUNTIF($I$3:I2263,F2264)&lt;1,F2264,"")</f>
        <v/>
      </c>
      <c r="J2264" s="37" t="str">
        <f t="shared" ca="1" si="212"/>
        <v/>
      </c>
      <c r="K2264" s="51" t="str">
        <f>IF(Inventaires!I2265="","",Inventaires!I2265)</f>
        <v/>
      </c>
      <c r="L2264" s="37" t="str">
        <f t="shared" si="215"/>
        <v/>
      </c>
    </row>
    <row r="2265" spans="1:12" x14ac:dyDescent="0.3">
      <c r="A2265" s="53" t="str">
        <f t="shared" ca="1" si="213"/>
        <v/>
      </c>
      <c r="B2265" s="54" t="str">
        <f t="shared" ca="1" si="214"/>
        <v/>
      </c>
      <c r="D2265" s="52" t="str">
        <f>IF(Inventaires!H2266="","",Inventaires!H2266)</f>
        <v/>
      </c>
      <c r="E2265" s="37" t="str">
        <f t="shared" si="210"/>
        <v/>
      </c>
      <c r="F2265" s="37" t="str">
        <f>IF(OR(Inventaires!H2266="",Rapport!A$2&lt;&gt;Inventaires!H2266),"",Inventaires!I2266)</f>
        <v/>
      </c>
      <c r="G2265" s="37" t="str">
        <f t="shared" si="211"/>
        <v/>
      </c>
      <c r="H2265" s="37" t="str">
        <f>IF(OR(F2265&lt;&gt;Rapport!$C$1,F2265=""),"",ROW())</f>
        <v/>
      </c>
      <c r="I2265" s="52" t="str">
        <f ca="1">IF(COUNTIF($I$3:I2264,F2265)&lt;1,F2265,"")</f>
        <v/>
      </c>
      <c r="J2265" s="37" t="str">
        <f t="shared" ca="1" si="212"/>
        <v/>
      </c>
      <c r="K2265" s="51" t="str">
        <f>IF(Inventaires!I2266="","",Inventaires!I2266)</f>
        <v/>
      </c>
      <c r="L2265" s="37" t="str">
        <f t="shared" si="215"/>
        <v/>
      </c>
    </row>
    <row r="2266" spans="1:12" x14ac:dyDescent="0.3">
      <c r="A2266" s="53" t="str">
        <f t="shared" ca="1" si="213"/>
        <v/>
      </c>
      <c r="B2266" s="54" t="str">
        <f t="shared" ca="1" si="214"/>
        <v/>
      </c>
      <c r="D2266" s="52" t="str">
        <f>IF(Inventaires!H2267="","",Inventaires!H2267)</f>
        <v/>
      </c>
      <c r="E2266" s="37" t="str">
        <f t="shared" si="210"/>
        <v/>
      </c>
      <c r="F2266" s="37" t="str">
        <f>IF(OR(Inventaires!H2267="",Rapport!A$2&lt;&gt;Inventaires!H2267),"",Inventaires!I2267)</f>
        <v/>
      </c>
      <c r="G2266" s="37" t="str">
        <f t="shared" si="211"/>
        <v/>
      </c>
      <c r="H2266" s="37" t="str">
        <f>IF(OR(F2266&lt;&gt;Rapport!$C$1,F2266=""),"",ROW())</f>
        <v/>
      </c>
      <c r="I2266" s="52" t="str">
        <f ca="1">IF(COUNTIF($I$3:I2265,F2266)&lt;1,F2266,"")</f>
        <v/>
      </c>
      <c r="J2266" s="37" t="str">
        <f t="shared" ca="1" si="212"/>
        <v/>
      </c>
      <c r="K2266" s="51" t="str">
        <f>IF(Inventaires!I2267="","",Inventaires!I2267)</f>
        <v/>
      </c>
      <c r="L2266" s="37" t="str">
        <f t="shared" si="215"/>
        <v/>
      </c>
    </row>
    <row r="2267" spans="1:12" x14ac:dyDescent="0.3">
      <c r="A2267" s="53" t="str">
        <f t="shared" ca="1" si="213"/>
        <v/>
      </c>
      <c r="B2267" s="54" t="str">
        <f t="shared" ca="1" si="214"/>
        <v/>
      </c>
      <c r="D2267" s="52" t="str">
        <f>IF(Inventaires!H2268="","",Inventaires!H2268)</f>
        <v/>
      </c>
      <c r="E2267" s="37" t="str">
        <f t="shared" si="210"/>
        <v/>
      </c>
      <c r="F2267" s="37" t="str">
        <f>IF(OR(Inventaires!H2268="",Rapport!A$2&lt;&gt;Inventaires!H2268),"",Inventaires!I2268)</f>
        <v/>
      </c>
      <c r="G2267" s="37" t="str">
        <f t="shared" si="211"/>
        <v/>
      </c>
      <c r="H2267" s="37" t="str">
        <f>IF(OR(F2267&lt;&gt;Rapport!$C$1,F2267=""),"",ROW())</f>
        <v/>
      </c>
      <c r="I2267" s="52" t="str">
        <f ca="1">IF(COUNTIF($I$3:I2266,F2267)&lt;1,F2267,"")</f>
        <v/>
      </c>
      <c r="J2267" s="37" t="str">
        <f t="shared" ca="1" si="212"/>
        <v/>
      </c>
      <c r="K2267" s="51" t="str">
        <f>IF(Inventaires!I2268="","",Inventaires!I2268)</f>
        <v/>
      </c>
      <c r="L2267" s="37" t="str">
        <f t="shared" si="215"/>
        <v/>
      </c>
    </row>
    <row r="2268" spans="1:12" x14ac:dyDescent="0.3">
      <c r="A2268" s="53" t="str">
        <f t="shared" ca="1" si="213"/>
        <v/>
      </c>
      <c r="B2268" s="54" t="str">
        <f t="shared" ca="1" si="214"/>
        <v/>
      </c>
      <c r="D2268" s="52" t="str">
        <f>IF(Inventaires!H2269="","",Inventaires!H2269)</f>
        <v/>
      </c>
      <c r="E2268" s="37" t="str">
        <f t="shared" si="210"/>
        <v/>
      </c>
      <c r="F2268" s="37" t="str">
        <f>IF(OR(Inventaires!H2269="",Rapport!A$2&lt;&gt;Inventaires!H2269),"",Inventaires!I2269)</f>
        <v/>
      </c>
      <c r="G2268" s="37" t="str">
        <f t="shared" si="211"/>
        <v/>
      </c>
      <c r="H2268" s="37" t="str">
        <f>IF(OR(F2268&lt;&gt;Rapport!$C$1,F2268=""),"",ROW())</f>
        <v/>
      </c>
      <c r="I2268" s="52" t="str">
        <f ca="1">IF(COUNTIF($I$3:I2267,F2268)&lt;1,F2268,"")</f>
        <v/>
      </c>
      <c r="J2268" s="37" t="str">
        <f t="shared" ca="1" si="212"/>
        <v/>
      </c>
      <c r="K2268" s="51" t="str">
        <f>IF(Inventaires!I2269="","",Inventaires!I2269)</f>
        <v/>
      </c>
      <c r="L2268" s="37" t="str">
        <f t="shared" si="215"/>
        <v/>
      </c>
    </row>
    <row r="2269" spans="1:12" x14ac:dyDescent="0.3">
      <c r="A2269" s="53" t="str">
        <f t="shared" ca="1" si="213"/>
        <v/>
      </c>
      <c r="B2269" s="54" t="str">
        <f t="shared" ca="1" si="214"/>
        <v/>
      </c>
      <c r="D2269" s="52" t="str">
        <f>IF(Inventaires!H2270="","",Inventaires!H2270)</f>
        <v/>
      </c>
      <c r="E2269" s="37" t="str">
        <f t="shared" si="210"/>
        <v/>
      </c>
      <c r="F2269" s="37" t="str">
        <f>IF(OR(Inventaires!H2270="",Rapport!A$2&lt;&gt;Inventaires!H2270),"",Inventaires!I2270)</f>
        <v/>
      </c>
      <c r="G2269" s="37" t="str">
        <f t="shared" si="211"/>
        <v/>
      </c>
      <c r="H2269" s="37" t="str">
        <f>IF(OR(F2269&lt;&gt;Rapport!$C$1,F2269=""),"",ROW())</f>
        <v/>
      </c>
      <c r="I2269" s="52" t="str">
        <f ca="1">IF(COUNTIF($I$3:I2268,F2269)&lt;1,F2269,"")</f>
        <v/>
      </c>
      <c r="J2269" s="37" t="str">
        <f t="shared" ca="1" si="212"/>
        <v/>
      </c>
      <c r="K2269" s="51" t="str">
        <f>IF(Inventaires!I2270="","",Inventaires!I2270)</f>
        <v/>
      </c>
      <c r="L2269" s="37" t="str">
        <f t="shared" si="215"/>
        <v/>
      </c>
    </row>
    <row r="2270" spans="1:12" x14ac:dyDescent="0.3">
      <c r="A2270" s="53" t="str">
        <f t="shared" ca="1" si="213"/>
        <v/>
      </c>
      <c r="B2270" s="54" t="str">
        <f t="shared" ca="1" si="214"/>
        <v/>
      </c>
      <c r="D2270" s="52" t="str">
        <f>IF(Inventaires!H2271="","",Inventaires!H2271)</f>
        <v/>
      </c>
      <c r="E2270" s="37" t="str">
        <f t="shared" si="210"/>
        <v/>
      </c>
      <c r="F2270" s="37" t="str">
        <f>IF(OR(Inventaires!H2271="",Rapport!A$2&lt;&gt;Inventaires!H2271),"",Inventaires!I2271)</f>
        <v/>
      </c>
      <c r="G2270" s="37" t="str">
        <f t="shared" si="211"/>
        <v/>
      </c>
      <c r="H2270" s="37" t="str">
        <f>IF(OR(F2270&lt;&gt;Rapport!$C$1,F2270=""),"",ROW())</f>
        <v/>
      </c>
      <c r="I2270" s="52" t="str">
        <f ca="1">IF(COUNTIF($I$3:I2269,F2270)&lt;1,F2270,"")</f>
        <v/>
      </c>
      <c r="J2270" s="37" t="str">
        <f t="shared" ca="1" si="212"/>
        <v/>
      </c>
      <c r="K2270" s="51" t="str">
        <f>IF(Inventaires!I2271="","",Inventaires!I2271)</f>
        <v/>
      </c>
      <c r="L2270" s="37" t="str">
        <f t="shared" si="215"/>
        <v/>
      </c>
    </row>
    <row r="2271" spans="1:12" x14ac:dyDescent="0.3">
      <c r="A2271" s="53" t="str">
        <f t="shared" ca="1" si="213"/>
        <v/>
      </c>
      <c r="B2271" s="54" t="str">
        <f t="shared" ca="1" si="214"/>
        <v/>
      </c>
      <c r="D2271" s="52" t="str">
        <f>IF(Inventaires!H2272="","",Inventaires!H2272)</f>
        <v/>
      </c>
      <c r="E2271" s="37" t="str">
        <f t="shared" si="210"/>
        <v/>
      </c>
      <c r="F2271" s="37" t="str">
        <f>IF(OR(Inventaires!H2272="",Rapport!A$2&lt;&gt;Inventaires!H2272),"",Inventaires!I2272)</f>
        <v/>
      </c>
      <c r="G2271" s="37" t="str">
        <f t="shared" si="211"/>
        <v/>
      </c>
      <c r="H2271" s="37" t="str">
        <f>IF(OR(F2271&lt;&gt;Rapport!$C$1,F2271=""),"",ROW())</f>
        <v/>
      </c>
      <c r="I2271" s="52" t="str">
        <f ca="1">IF(COUNTIF($I$3:I2270,F2271)&lt;1,F2271,"")</f>
        <v/>
      </c>
      <c r="J2271" s="37" t="str">
        <f t="shared" ca="1" si="212"/>
        <v/>
      </c>
      <c r="K2271" s="51" t="str">
        <f>IF(Inventaires!I2272="","",Inventaires!I2272)</f>
        <v/>
      </c>
      <c r="L2271" s="37" t="str">
        <f t="shared" si="215"/>
        <v/>
      </c>
    </row>
    <row r="2272" spans="1:12" x14ac:dyDescent="0.3">
      <c r="A2272" s="53" t="str">
        <f t="shared" ca="1" si="213"/>
        <v/>
      </c>
      <c r="B2272" s="54" t="str">
        <f t="shared" ca="1" si="214"/>
        <v/>
      </c>
      <c r="D2272" s="52" t="str">
        <f>IF(Inventaires!H2273="","",Inventaires!H2273)</f>
        <v/>
      </c>
      <c r="E2272" s="37" t="str">
        <f t="shared" si="210"/>
        <v/>
      </c>
      <c r="F2272" s="37" t="str">
        <f>IF(OR(Inventaires!H2273="",Rapport!A$2&lt;&gt;Inventaires!H2273),"",Inventaires!I2273)</f>
        <v/>
      </c>
      <c r="G2272" s="37" t="str">
        <f t="shared" si="211"/>
        <v/>
      </c>
      <c r="H2272" s="37" t="str">
        <f>IF(OR(F2272&lt;&gt;Rapport!$C$1,F2272=""),"",ROW())</f>
        <v/>
      </c>
      <c r="I2272" s="52" t="str">
        <f ca="1">IF(COUNTIF($I$3:I2271,F2272)&lt;1,F2272,"")</f>
        <v/>
      </c>
      <c r="J2272" s="37" t="str">
        <f t="shared" ca="1" si="212"/>
        <v/>
      </c>
      <c r="K2272" s="51" t="str">
        <f>IF(Inventaires!I2273="","",Inventaires!I2273)</f>
        <v/>
      </c>
      <c r="L2272" s="37" t="str">
        <f t="shared" si="215"/>
        <v/>
      </c>
    </row>
    <row r="2273" spans="1:12" x14ac:dyDescent="0.3">
      <c r="A2273" s="53" t="str">
        <f t="shared" ca="1" si="213"/>
        <v/>
      </c>
      <c r="B2273" s="54" t="str">
        <f t="shared" ca="1" si="214"/>
        <v/>
      </c>
      <c r="D2273" s="52" t="str">
        <f>IF(Inventaires!H2274="","",Inventaires!H2274)</f>
        <v/>
      </c>
      <c r="E2273" s="37" t="str">
        <f t="shared" si="210"/>
        <v/>
      </c>
      <c r="F2273" s="37" t="str">
        <f>IF(OR(Inventaires!H2274="",Rapport!A$2&lt;&gt;Inventaires!H2274),"",Inventaires!I2274)</f>
        <v/>
      </c>
      <c r="G2273" s="37" t="str">
        <f t="shared" si="211"/>
        <v/>
      </c>
      <c r="H2273" s="37" t="str">
        <f>IF(OR(F2273&lt;&gt;Rapport!$C$1,F2273=""),"",ROW())</f>
        <v/>
      </c>
      <c r="I2273" s="52" t="str">
        <f ca="1">IF(COUNTIF($I$3:I2272,F2273)&lt;1,F2273,"")</f>
        <v/>
      </c>
      <c r="J2273" s="37" t="str">
        <f t="shared" ca="1" si="212"/>
        <v/>
      </c>
      <c r="K2273" s="51" t="str">
        <f>IF(Inventaires!I2274="","",Inventaires!I2274)</f>
        <v/>
      </c>
      <c r="L2273" s="37" t="str">
        <f t="shared" si="215"/>
        <v/>
      </c>
    </row>
    <row r="2274" spans="1:12" x14ac:dyDescent="0.3">
      <c r="A2274" s="53" t="str">
        <f t="shared" ca="1" si="213"/>
        <v/>
      </c>
      <c r="B2274" s="54" t="str">
        <f t="shared" ca="1" si="214"/>
        <v/>
      </c>
      <c r="D2274" s="52" t="str">
        <f>IF(Inventaires!H2275="","",Inventaires!H2275)</f>
        <v/>
      </c>
      <c r="E2274" s="37" t="str">
        <f t="shared" si="210"/>
        <v/>
      </c>
      <c r="F2274" s="37" t="str">
        <f>IF(OR(Inventaires!H2275="",Rapport!A$2&lt;&gt;Inventaires!H2275),"",Inventaires!I2275)</f>
        <v/>
      </c>
      <c r="G2274" s="37" t="str">
        <f t="shared" si="211"/>
        <v/>
      </c>
      <c r="H2274" s="37" t="str">
        <f>IF(OR(F2274&lt;&gt;Rapport!$C$1,F2274=""),"",ROW())</f>
        <v/>
      </c>
      <c r="I2274" s="52" t="str">
        <f ca="1">IF(COUNTIF($I$3:I2273,F2274)&lt;1,F2274,"")</f>
        <v/>
      </c>
      <c r="J2274" s="37" t="str">
        <f t="shared" ca="1" si="212"/>
        <v/>
      </c>
      <c r="K2274" s="51" t="str">
        <f>IF(Inventaires!I2275="","",Inventaires!I2275)</f>
        <v/>
      </c>
      <c r="L2274" s="37" t="str">
        <f t="shared" si="215"/>
        <v/>
      </c>
    </row>
    <row r="2275" spans="1:12" x14ac:dyDescent="0.3">
      <c r="A2275" s="53" t="str">
        <f t="shared" ca="1" si="213"/>
        <v/>
      </c>
      <c r="B2275" s="54" t="str">
        <f t="shared" ca="1" si="214"/>
        <v/>
      </c>
      <c r="D2275" s="52" t="str">
        <f>IF(Inventaires!H2276="","",Inventaires!H2276)</f>
        <v/>
      </c>
      <c r="E2275" s="37" t="str">
        <f t="shared" si="210"/>
        <v/>
      </c>
      <c r="F2275" s="37" t="str">
        <f>IF(OR(Inventaires!H2276="",Rapport!A$2&lt;&gt;Inventaires!H2276),"",Inventaires!I2276)</f>
        <v/>
      </c>
      <c r="G2275" s="37" t="str">
        <f t="shared" si="211"/>
        <v/>
      </c>
      <c r="H2275" s="37" t="str">
        <f>IF(OR(F2275&lt;&gt;Rapport!$C$1,F2275=""),"",ROW())</f>
        <v/>
      </c>
      <c r="I2275" s="52" t="str">
        <f ca="1">IF(COUNTIF($I$3:I2274,F2275)&lt;1,F2275,"")</f>
        <v/>
      </c>
      <c r="J2275" s="37" t="str">
        <f t="shared" ca="1" si="212"/>
        <v/>
      </c>
      <c r="K2275" s="51" t="str">
        <f>IF(Inventaires!I2276="","",Inventaires!I2276)</f>
        <v/>
      </c>
      <c r="L2275" s="37" t="str">
        <f t="shared" si="215"/>
        <v/>
      </c>
    </row>
    <row r="2276" spans="1:12" x14ac:dyDescent="0.3">
      <c r="A2276" s="53" t="str">
        <f t="shared" ca="1" si="213"/>
        <v/>
      </c>
      <c r="B2276" s="54" t="str">
        <f t="shared" ca="1" si="214"/>
        <v/>
      </c>
      <c r="D2276" s="52" t="str">
        <f>IF(Inventaires!H2277="","",Inventaires!H2277)</f>
        <v/>
      </c>
      <c r="E2276" s="37" t="str">
        <f t="shared" si="210"/>
        <v/>
      </c>
      <c r="F2276" s="37" t="str">
        <f>IF(OR(Inventaires!H2277="",Rapport!A$2&lt;&gt;Inventaires!H2277),"",Inventaires!I2277)</f>
        <v/>
      </c>
      <c r="G2276" s="37" t="str">
        <f t="shared" si="211"/>
        <v/>
      </c>
      <c r="H2276" s="37" t="str">
        <f>IF(OR(F2276&lt;&gt;Rapport!$C$1,F2276=""),"",ROW())</f>
        <v/>
      </c>
      <c r="I2276" s="52" t="str">
        <f ca="1">IF(COUNTIF($I$3:I2275,F2276)&lt;1,F2276,"")</f>
        <v/>
      </c>
      <c r="J2276" s="37" t="str">
        <f t="shared" ca="1" si="212"/>
        <v/>
      </c>
      <c r="K2276" s="51" t="str">
        <f>IF(Inventaires!I2277="","",Inventaires!I2277)</f>
        <v/>
      </c>
      <c r="L2276" s="37" t="str">
        <f t="shared" si="215"/>
        <v/>
      </c>
    </row>
    <row r="2277" spans="1:12" x14ac:dyDescent="0.3">
      <c r="A2277" s="53" t="str">
        <f t="shared" ca="1" si="213"/>
        <v/>
      </c>
      <c r="B2277" s="54" t="str">
        <f t="shared" ca="1" si="214"/>
        <v/>
      </c>
      <c r="D2277" s="52" t="str">
        <f>IF(Inventaires!H2278="","",Inventaires!H2278)</f>
        <v/>
      </c>
      <c r="E2277" s="37" t="str">
        <f t="shared" si="210"/>
        <v/>
      </c>
      <c r="F2277" s="37" t="str">
        <f>IF(OR(Inventaires!H2278="",Rapport!A$2&lt;&gt;Inventaires!H2278),"",Inventaires!I2278)</f>
        <v/>
      </c>
      <c r="G2277" s="37" t="str">
        <f t="shared" si="211"/>
        <v/>
      </c>
      <c r="H2277" s="37" t="str">
        <f>IF(OR(F2277&lt;&gt;Rapport!$C$1,F2277=""),"",ROW())</f>
        <v/>
      </c>
      <c r="I2277" s="52" t="str">
        <f ca="1">IF(COUNTIF($I$3:I2276,F2277)&lt;1,F2277,"")</f>
        <v/>
      </c>
      <c r="J2277" s="37" t="str">
        <f t="shared" ca="1" si="212"/>
        <v/>
      </c>
      <c r="K2277" s="51" t="str">
        <f>IF(Inventaires!I2278="","",Inventaires!I2278)</f>
        <v/>
      </c>
      <c r="L2277" s="37" t="str">
        <f t="shared" si="215"/>
        <v/>
      </c>
    </row>
    <row r="2278" spans="1:12" x14ac:dyDescent="0.3">
      <c r="A2278" s="53" t="str">
        <f t="shared" ca="1" si="213"/>
        <v/>
      </c>
      <c r="B2278" s="54" t="str">
        <f t="shared" ca="1" si="214"/>
        <v/>
      </c>
      <c r="D2278" s="52" t="str">
        <f>IF(Inventaires!H2279="","",Inventaires!H2279)</f>
        <v/>
      </c>
      <c r="E2278" s="37" t="str">
        <f t="shared" si="210"/>
        <v/>
      </c>
      <c r="F2278" s="37" t="str">
        <f>IF(OR(Inventaires!H2279="",Rapport!A$2&lt;&gt;Inventaires!H2279),"",Inventaires!I2279)</f>
        <v/>
      </c>
      <c r="G2278" s="37" t="str">
        <f t="shared" si="211"/>
        <v/>
      </c>
      <c r="H2278" s="37" t="str">
        <f>IF(OR(F2278&lt;&gt;Rapport!$C$1,F2278=""),"",ROW())</f>
        <v/>
      </c>
      <c r="I2278" s="52" t="str">
        <f ca="1">IF(COUNTIF($I$3:I2277,F2278)&lt;1,F2278,"")</f>
        <v/>
      </c>
      <c r="J2278" s="37" t="str">
        <f t="shared" ca="1" si="212"/>
        <v/>
      </c>
      <c r="K2278" s="51" t="str">
        <f>IF(Inventaires!I2279="","",Inventaires!I2279)</f>
        <v/>
      </c>
      <c r="L2278" s="37" t="str">
        <f t="shared" si="215"/>
        <v/>
      </c>
    </row>
    <row r="2279" spans="1:12" x14ac:dyDescent="0.3">
      <c r="A2279" s="53" t="str">
        <f t="shared" ca="1" si="213"/>
        <v/>
      </c>
      <c r="B2279" s="54" t="str">
        <f t="shared" ca="1" si="214"/>
        <v/>
      </c>
      <c r="D2279" s="52" t="str">
        <f>IF(Inventaires!H2280="","",Inventaires!H2280)</f>
        <v/>
      </c>
      <c r="E2279" s="37" t="str">
        <f t="shared" si="210"/>
        <v/>
      </c>
      <c r="F2279" s="37" t="str">
        <f>IF(OR(Inventaires!H2280="",Rapport!A$2&lt;&gt;Inventaires!H2280),"",Inventaires!I2280)</f>
        <v/>
      </c>
      <c r="G2279" s="37" t="str">
        <f t="shared" si="211"/>
        <v/>
      </c>
      <c r="H2279" s="37" t="str">
        <f>IF(OR(F2279&lt;&gt;Rapport!$C$1,F2279=""),"",ROW())</f>
        <v/>
      </c>
      <c r="I2279" s="52" t="str">
        <f ca="1">IF(COUNTIF($I$3:I2278,F2279)&lt;1,F2279,"")</f>
        <v/>
      </c>
      <c r="J2279" s="37" t="str">
        <f t="shared" ca="1" si="212"/>
        <v/>
      </c>
      <c r="K2279" s="51" t="str">
        <f>IF(Inventaires!I2280="","",Inventaires!I2280)</f>
        <v/>
      </c>
      <c r="L2279" s="37" t="str">
        <f t="shared" si="215"/>
        <v/>
      </c>
    </row>
    <row r="2280" spans="1:12" x14ac:dyDescent="0.3">
      <c r="A2280" s="53" t="str">
        <f t="shared" ca="1" si="213"/>
        <v/>
      </c>
      <c r="B2280" s="54" t="str">
        <f t="shared" ca="1" si="214"/>
        <v/>
      </c>
      <c r="D2280" s="52" t="str">
        <f>IF(Inventaires!H2281="","",Inventaires!H2281)</f>
        <v/>
      </c>
      <c r="E2280" s="37" t="str">
        <f t="shared" si="210"/>
        <v/>
      </c>
      <c r="F2280" s="37" t="str">
        <f>IF(OR(Inventaires!H2281="",Rapport!A$2&lt;&gt;Inventaires!H2281),"",Inventaires!I2281)</f>
        <v/>
      </c>
      <c r="G2280" s="37" t="str">
        <f t="shared" si="211"/>
        <v/>
      </c>
      <c r="H2280" s="37" t="str">
        <f>IF(OR(F2280&lt;&gt;Rapport!$C$1,F2280=""),"",ROW())</f>
        <v/>
      </c>
      <c r="I2280" s="52" t="str">
        <f ca="1">IF(COUNTIF($I$3:I2279,F2280)&lt;1,F2280,"")</f>
        <v/>
      </c>
      <c r="J2280" s="37" t="str">
        <f t="shared" ca="1" si="212"/>
        <v/>
      </c>
      <c r="K2280" s="51" t="str">
        <f>IF(Inventaires!I2281="","",Inventaires!I2281)</f>
        <v/>
      </c>
      <c r="L2280" s="37" t="str">
        <f t="shared" si="215"/>
        <v/>
      </c>
    </row>
    <row r="2281" spans="1:12" x14ac:dyDescent="0.3">
      <c r="A2281" s="53" t="str">
        <f t="shared" ca="1" si="213"/>
        <v/>
      </c>
      <c r="B2281" s="54" t="str">
        <f t="shared" ca="1" si="214"/>
        <v/>
      </c>
      <c r="D2281" s="52" t="str">
        <f>IF(Inventaires!H2282="","",Inventaires!H2282)</f>
        <v/>
      </c>
      <c r="E2281" s="37" t="str">
        <f t="shared" si="210"/>
        <v/>
      </c>
      <c r="F2281" s="37" t="str">
        <f>IF(OR(Inventaires!H2282="",Rapport!A$2&lt;&gt;Inventaires!H2282),"",Inventaires!I2282)</f>
        <v/>
      </c>
      <c r="G2281" s="37" t="str">
        <f t="shared" si="211"/>
        <v/>
      </c>
      <c r="H2281" s="37" t="str">
        <f>IF(OR(F2281&lt;&gt;Rapport!$C$1,F2281=""),"",ROW())</f>
        <v/>
      </c>
      <c r="I2281" s="52" t="str">
        <f ca="1">IF(COUNTIF($I$3:I2280,F2281)&lt;1,F2281,"")</f>
        <v/>
      </c>
      <c r="J2281" s="37" t="str">
        <f t="shared" ca="1" si="212"/>
        <v/>
      </c>
      <c r="K2281" s="51" t="str">
        <f>IF(Inventaires!I2282="","",Inventaires!I2282)</f>
        <v/>
      </c>
      <c r="L2281" s="37" t="str">
        <f t="shared" si="215"/>
        <v/>
      </c>
    </row>
    <row r="2282" spans="1:12" x14ac:dyDescent="0.3">
      <c r="A2282" s="53" t="str">
        <f t="shared" ca="1" si="213"/>
        <v/>
      </c>
      <c r="B2282" s="54" t="str">
        <f t="shared" ca="1" si="214"/>
        <v/>
      </c>
      <c r="D2282" s="52" t="str">
        <f>IF(Inventaires!H2283="","",Inventaires!H2283)</f>
        <v/>
      </c>
      <c r="E2282" s="37" t="str">
        <f t="shared" si="210"/>
        <v/>
      </c>
      <c r="F2282" s="37" t="str">
        <f>IF(OR(Inventaires!H2283="",Rapport!A$2&lt;&gt;Inventaires!H2283),"",Inventaires!I2283)</f>
        <v/>
      </c>
      <c r="G2282" s="37" t="str">
        <f t="shared" si="211"/>
        <v/>
      </c>
      <c r="H2282" s="37" t="str">
        <f>IF(OR(F2282&lt;&gt;Rapport!$C$1,F2282=""),"",ROW())</f>
        <v/>
      </c>
      <c r="I2282" s="52" t="str">
        <f ca="1">IF(COUNTIF($I$3:I2281,F2282)&lt;1,F2282,"")</f>
        <v/>
      </c>
      <c r="J2282" s="37" t="str">
        <f t="shared" ca="1" si="212"/>
        <v/>
      </c>
      <c r="K2282" s="51" t="str">
        <f>IF(Inventaires!I2283="","",Inventaires!I2283)</f>
        <v/>
      </c>
      <c r="L2282" s="37" t="str">
        <f t="shared" si="215"/>
        <v/>
      </c>
    </row>
    <row r="2283" spans="1:12" x14ac:dyDescent="0.3">
      <c r="A2283" s="53" t="str">
        <f t="shared" ca="1" si="213"/>
        <v/>
      </c>
      <c r="B2283" s="54" t="str">
        <f t="shared" ca="1" si="214"/>
        <v/>
      </c>
      <c r="D2283" s="52" t="str">
        <f>IF(Inventaires!H2284="","",Inventaires!H2284)</f>
        <v/>
      </c>
      <c r="E2283" s="37" t="str">
        <f t="shared" si="210"/>
        <v/>
      </c>
      <c r="F2283" s="37" t="str">
        <f>IF(OR(Inventaires!H2284="",Rapport!A$2&lt;&gt;Inventaires!H2284),"",Inventaires!I2284)</f>
        <v/>
      </c>
      <c r="G2283" s="37" t="str">
        <f t="shared" si="211"/>
        <v/>
      </c>
      <c r="H2283" s="37" t="str">
        <f>IF(OR(F2283&lt;&gt;Rapport!$C$1,F2283=""),"",ROW())</f>
        <v/>
      </c>
      <c r="I2283" s="52" t="str">
        <f ca="1">IF(COUNTIF($I$3:I2282,F2283)&lt;1,F2283,"")</f>
        <v/>
      </c>
      <c r="J2283" s="37" t="str">
        <f t="shared" ca="1" si="212"/>
        <v/>
      </c>
      <c r="K2283" s="51" t="str">
        <f>IF(Inventaires!I2284="","",Inventaires!I2284)</f>
        <v/>
      </c>
      <c r="L2283" s="37" t="str">
        <f t="shared" si="215"/>
        <v/>
      </c>
    </row>
    <row r="2284" spans="1:12" x14ac:dyDescent="0.3">
      <c r="A2284" s="53" t="str">
        <f t="shared" ca="1" si="213"/>
        <v/>
      </c>
      <c r="B2284" s="54" t="str">
        <f t="shared" ca="1" si="214"/>
        <v/>
      </c>
      <c r="D2284" s="52" t="str">
        <f>IF(Inventaires!H2285="","",Inventaires!H2285)</f>
        <v/>
      </c>
      <c r="E2284" s="37" t="str">
        <f t="shared" si="210"/>
        <v/>
      </c>
      <c r="F2284" s="37" t="str">
        <f>IF(OR(Inventaires!H2285="",Rapport!A$2&lt;&gt;Inventaires!H2285),"",Inventaires!I2285)</f>
        <v/>
      </c>
      <c r="G2284" s="37" t="str">
        <f t="shared" si="211"/>
        <v/>
      </c>
      <c r="H2284" s="37" t="str">
        <f>IF(OR(F2284&lt;&gt;Rapport!$C$1,F2284=""),"",ROW())</f>
        <v/>
      </c>
      <c r="I2284" s="52" t="str">
        <f ca="1">IF(COUNTIF($I$3:I2283,F2284)&lt;1,F2284,"")</f>
        <v/>
      </c>
      <c r="J2284" s="37" t="str">
        <f t="shared" ca="1" si="212"/>
        <v/>
      </c>
      <c r="K2284" s="51" t="str">
        <f>IF(Inventaires!I2285="","",Inventaires!I2285)</f>
        <v/>
      </c>
      <c r="L2284" s="37" t="str">
        <f t="shared" si="215"/>
        <v/>
      </c>
    </row>
    <row r="2285" spans="1:12" x14ac:dyDescent="0.3">
      <c r="A2285" s="53" t="str">
        <f t="shared" ca="1" si="213"/>
        <v/>
      </c>
      <c r="B2285" s="54" t="str">
        <f t="shared" ca="1" si="214"/>
        <v/>
      </c>
      <c r="D2285" s="52" t="str">
        <f>IF(Inventaires!H2286="","",Inventaires!H2286)</f>
        <v/>
      </c>
      <c r="E2285" s="37" t="str">
        <f t="shared" si="210"/>
        <v/>
      </c>
      <c r="F2285" s="37" t="str">
        <f>IF(OR(Inventaires!H2286="",Rapport!A$2&lt;&gt;Inventaires!H2286),"",Inventaires!I2286)</f>
        <v/>
      </c>
      <c r="G2285" s="37" t="str">
        <f t="shared" si="211"/>
        <v/>
      </c>
      <c r="H2285" s="37" t="str">
        <f>IF(OR(F2285&lt;&gt;Rapport!$C$1,F2285=""),"",ROW())</f>
        <v/>
      </c>
      <c r="I2285" s="52" t="str">
        <f ca="1">IF(COUNTIF($I$3:I2284,F2285)&lt;1,F2285,"")</f>
        <v/>
      </c>
      <c r="J2285" s="37" t="str">
        <f t="shared" ca="1" si="212"/>
        <v/>
      </c>
      <c r="K2285" s="51" t="str">
        <f>IF(Inventaires!I2286="","",Inventaires!I2286)</f>
        <v/>
      </c>
      <c r="L2285" s="37" t="str">
        <f t="shared" si="215"/>
        <v/>
      </c>
    </row>
    <row r="2286" spans="1:12" x14ac:dyDescent="0.3">
      <c r="A2286" s="53" t="str">
        <f t="shared" ca="1" si="213"/>
        <v/>
      </c>
      <c r="B2286" s="54" t="str">
        <f t="shared" ca="1" si="214"/>
        <v/>
      </c>
      <c r="D2286" s="52" t="str">
        <f>IF(Inventaires!H2287="","",Inventaires!H2287)</f>
        <v/>
      </c>
      <c r="E2286" s="37" t="str">
        <f t="shared" si="210"/>
        <v/>
      </c>
      <c r="F2286" s="37" t="str">
        <f>IF(OR(Inventaires!H2287="",Rapport!A$2&lt;&gt;Inventaires!H2287),"",Inventaires!I2287)</f>
        <v/>
      </c>
      <c r="G2286" s="37" t="str">
        <f t="shared" si="211"/>
        <v/>
      </c>
      <c r="H2286" s="37" t="str">
        <f>IF(OR(F2286&lt;&gt;Rapport!$C$1,F2286=""),"",ROW())</f>
        <v/>
      </c>
      <c r="I2286" s="52" t="str">
        <f ca="1">IF(COUNTIF($I$3:I2285,F2286)&lt;1,F2286,"")</f>
        <v/>
      </c>
      <c r="J2286" s="37" t="str">
        <f t="shared" ca="1" si="212"/>
        <v/>
      </c>
      <c r="K2286" s="51" t="str">
        <f>IF(Inventaires!I2287="","",Inventaires!I2287)</f>
        <v/>
      </c>
      <c r="L2286" s="37" t="str">
        <f t="shared" si="215"/>
        <v/>
      </c>
    </row>
    <row r="2287" spans="1:12" x14ac:dyDescent="0.3">
      <c r="A2287" s="53" t="str">
        <f t="shared" ca="1" si="213"/>
        <v/>
      </c>
      <c r="B2287" s="54" t="str">
        <f t="shared" ca="1" si="214"/>
        <v/>
      </c>
      <c r="D2287" s="52" t="str">
        <f>IF(Inventaires!H2288="","",Inventaires!H2288)</f>
        <v/>
      </c>
      <c r="E2287" s="37" t="str">
        <f t="shared" si="210"/>
        <v/>
      </c>
      <c r="F2287" s="37" t="str">
        <f>IF(OR(Inventaires!H2288="",Rapport!A$2&lt;&gt;Inventaires!H2288),"",Inventaires!I2288)</f>
        <v/>
      </c>
      <c r="G2287" s="37" t="str">
        <f t="shared" si="211"/>
        <v/>
      </c>
      <c r="H2287" s="37" t="str">
        <f>IF(OR(F2287&lt;&gt;Rapport!$C$1,F2287=""),"",ROW())</f>
        <v/>
      </c>
      <c r="I2287" s="52" t="str">
        <f ca="1">IF(COUNTIF($I$3:I2286,F2287)&lt;1,F2287,"")</f>
        <v/>
      </c>
      <c r="J2287" s="37" t="str">
        <f t="shared" ca="1" si="212"/>
        <v/>
      </c>
      <c r="K2287" s="51" t="str">
        <f>IF(Inventaires!I2288="","",Inventaires!I2288)</f>
        <v/>
      </c>
      <c r="L2287" s="37" t="str">
        <f t="shared" si="215"/>
        <v/>
      </c>
    </row>
    <row r="2288" spans="1:12" x14ac:dyDescent="0.3">
      <c r="A2288" s="53" t="str">
        <f t="shared" ca="1" si="213"/>
        <v/>
      </c>
      <c r="B2288" s="54" t="str">
        <f t="shared" ca="1" si="214"/>
        <v/>
      </c>
      <c r="D2288" s="52" t="str">
        <f>IF(Inventaires!H2289="","",Inventaires!H2289)</f>
        <v/>
      </c>
      <c r="E2288" s="37" t="str">
        <f t="shared" si="210"/>
        <v/>
      </c>
      <c r="F2288" s="37" t="str">
        <f>IF(OR(Inventaires!H2289="",Rapport!A$2&lt;&gt;Inventaires!H2289),"",Inventaires!I2289)</f>
        <v/>
      </c>
      <c r="G2288" s="37" t="str">
        <f t="shared" si="211"/>
        <v/>
      </c>
      <c r="H2288" s="37" t="str">
        <f>IF(OR(F2288&lt;&gt;Rapport!$C$1,F2288=""),"",ROW())</f>
        <v/>
      </c>
      <c r="I2288" s="52" t="str">
        <f ca="1">IF(COUNTIF($I$3:I2287,F2288)&lt;1,F2288,"")</f>
        <v/>
      </c>
      <c r="J2288" s="37" t="str">
        <f t="shared" ca="1" si="212"/>
        <v/>
      </c>
      <c r="K2288" s="51" t="str">
        <f>IF(Inventaires!I2289="","",Inventaires!I2289)</f>
        <v/>
      </c>
      <c r="L2288" s="37" t="str">
        <f t="shared" si="215"/>
        <v/>
      </c>
    </row>
    <row r="2289" spans="1:12" x14ac:dyDescent="0.3">
      <c r="A2289" s="53" t="str">
        <f t="shared" ca="1" si="213"/>
        <v/>
      </c>
      <c r="B2289" s="54" t="str">
        <f t="shared" ca="1" si="214"/>
        <v/>
      </c>
      <c r="D2289" s="52" t="str">
        <f>IF(Inventaires!H2290="","",Inventaires!H2290)</f>
        <v/>
      </c>
      <c r="E2289" s="37" t="str">
        <f t="shared" si="210"/>
        <v/>
      </c>
      <c r="F2289" s="37" t="str">
        <f>IF(OR(Inventaires!H2290="",Rapport!A$2&lt;&gt;Inventaires!H2290),"",Inventaires!I2290)</f>
        <v/>
      </c>
      <c r="G2289" s="37" t="str">
        <f t="shared" si="211"/>
        <v/>
      </c>
      <c r="H2289" s="37" t="str">
        <f>IF(OR(F2289&lt;&gt;Rapport!$C$1,F2289=""),"",ROW())</f>
        <v/>
      </c>
      <c r="I2289" s="52" t="str">
        <f ca="1">IF(COUNTIF($I$3:I2288,F2289)&lt;1,F2289,"")</f>
        <v/>
      </c>
      <c r="J2289" s="37" t="str">
        <f t="shared" ca="1" si="212"/>
        <v/>
      </c>
      <c r="K2289" s="51" t="str">
        <f>IF(Inventaires!I2290="","",Inventaires!I2290)</f>
        <v/>
      </c>
      <c r="L2289" s="37" t="str">
        <f t="shared" si="215"/>
        <v/>
      </c>
    </row>
    <row r="2290" spans="1:12" x14ac:dyDescent="0.3">
      <c r="A2290" s="53" t="str">
        <f t="shared" ca="1" si="213"/>
        <v/>
      </c>
      <c r="B2290" s="54" t="str">
        <f t="shared" ca="1" si="214"/>
        <v/>
      </c>
      <c r="D2290" s="52" t="str">
        <f>IF(Inventaires!H2291="","",Inventaires!H2291)</f>
        <v/>
      </c>
      <c r="E2290" s="37" t="str">
        <f t="shared" si="210"/>
        <v/>
      </c>
      <c r="F2290" s="37" t="str">
        <f>IF(OR(Inventaires!H2291="",Rapport!A$2&lt;&gt;Inventaires!H2291),"",Inventaires!I2291)</f>
        <v/>
      </c>
      <c r="G2290" s="37" t="str">
        <f t="shared" si="211"/>
        <v/>
      </c>
      <c r="H2290" s="37" t="str">
        <f>IF(OR(F2290&lt;&gt;Rapport!$C$1,F2290=""),"",ROW())</f>
        <v/>
      </c>
      <c r="I2290" s="52" t="str">
        <f ca="1">IF(COUNTIF($I$3:I2289,F2290)&lt;1,F2290,"")</f>
        <v/>
      </c>
      <c r="J2290" s="37" t="str">
        <f t="shared" ca="1" si="212"/>
        <v/>
      </c>
      <c r="K2290" s="51" t="str">
        <f>IF(Inventaires!I2291="","",Inventaires!I2291)</f>
        <v/>
      </c>
      <c r="L2290" s="37" t="str">
        <f t="shared" si="215"/>
        <v/>
      </c>
    </row>
    <row r="2291" spans="1:12" x14ac:dyDescent="0.3">
      <c r="A2291" s="53" t="str">
        <f t="shared" ca="1" si="213"/>
        <v/>
      </c>
      <c r="B2291" s="54" t="str">
        <f t="shared" ca="1" si="214"/>
        <v/>
      </c>
      <c r="D2291" s="52" t="str">
        <f>IF(Inventaires!H2292="","",Inventaires!H2292)</f>
        <v/>
      </c>
      <c r="E2291" s="37" t="str">
        <f t="shared" si="210"/>
        <v/>
      </c>
      <c r="F2291" s="37" t="str">
        <f>IF(OR(Inventaires!H2292="",Rapport!A$2&lt;&gt;Inventaires!H2292),"",Inventaires!I2292)</f>
        <v/>
      </c>
      <c r="G2291" s="37" t="str">
        <f t="shared" si="211"/>
        <v/>
      </c>
      <c r="H2291" s="37" t="str">
        <f>IF(OR(F2291&lt;&gt;Rapport!$C$1,F2291=""),"",ROW())</f>
        <v/>
      </c>
      <c r="I2291" s="52" t="str">
        <f ca="1">IF(COUNTIF($I$3:I2290,F2291)&lt;1,F2291,"")</f>
        <v/>
      </c>
      <c r="J2291" s="37" t="str">
        <f t="shared" ca="1" si="212"/>
        <v/>
      </c>
      <c r="K2291" s="51" t="str">
        <f>IF(Inventaires!I2292="","",Inventaires!I2292)</f>
        <v/>
      </c>
      <c r="L2291" s="37" t="str">
        <f t="shared" si="215"/>
        <v/>
      </c>
    </row>
    <row r="2292" spans="1:12" x14ac:dyDescent="0.3">
      <c r="A2292" s="53" t="str">
        <f t="shared" ca="1" si="213"/>
        <v/>
      </c>
      <c r="B2292" s="54" t="str">
        <f t="shared" ca="1" si="214"/>
        <v/>
      </c>
      <c r="D2292" s="52" t="str">
        <f>IF(Inventaires!H2293="","",Inventaires!H2293)</f>
        <v/>
      </c>
      <c r="E2292" s="37" t="str">
        <f t="shared" si="210"/>
        <v/>
      </c>
      <c r="F2292" s="37" t="str">
        <f>IF(OR(Inventaires!H2293="",Rapport!A$2&lt;&gt;Inventaires!H2293),"",Inventaires!I2293)</f>
        <v/>
      </c>
      <c r="G2292" s="37" t="str">
        <f t="shared" si="211"/>
        <v/>
      </c>
      <c r="H2292" s="37" t="str">
        <f>IF(OR(F2292&lt;&gt;Rapport!$C$1,F2292=""),"",ROW())</f>
        <v/>
      </c>
      <c r="I2292" s="52" t="str">
        <f ca="1">IF(COUNTIF($I$3:I2291,F2292)&lt;1,F2292,"")</f>
        <v/>
      </c>
      <c r="J2292" s="37" t="str">
        <f t="shared" ca="1" si="212"/>
        <v/>
      </c>
      <c r="K2292" s="51" t="str">
        <f>IF(Inventaires!I2293="","",Inventaires!I2293)</f>
        <v/>
      </c>
      <c r="L2292" s="37" t="str">
        <f t="shared" si="215"/>
        <v/>
      </c>
    </row>
    <row r="2293" spans="1:12" x14ac:dyDescent="0.3">
      <c r="A2293" s="53" t="str">
        <f t="shared" ca="1" si="213"/>
        <v/>
      </c>
      <c r="B2293" s="54" t="str">
        <f t="shared" ca="1" si="214"/>
        <v/>
      </c>
      <c r="D2293" s="52" t="str">
        <f>IF(Inventaires!H2294="","",Inventaires!H2294)</f>
        <v/>
      </c>
      <c r="E2293" s="37" t="str">
        <f t="shared" si="210"/>
        <v/>
      </c>
      <c r="F2293" s="37" t="str">
        <f>IF(OR(Inventaires!H2294="",Rapport!A$2&lt;&gt;Inventaires!H2294),"",Inventaires!I2294)</f>
        <v/>
      </c>
      <c r="G2293" s="37" t="str">
        <f t="shared" si="211"/>
        <v/>
      </c>
      <c r="H2293" s="37" t="str">
        <f>IF(OR(F2293&lt;&gt;Rapport!$C$1,F2293=""),"",ROW())</f>
        <v/>
      </c>
      <c r="I2293" s="52" t="str">
        <f ca="1">IF(COUNTIF($I$3:I2292,F2293)&lt;1,F2293,"")</f>
        <v/>
      </c>
      <c r="J2293" s="37" t="str">
        <f t="shared" ca="1" si="212"/>
        <v/>
      </c>
      <c r="K2293" s="51" t="str">
        <f>IF(Inventaires!I2294="","",Inventaires!I2294)</f>
        <v/>
      </c>
      <c r="L2293" s="37" t="str">
        <f t="shared" si="215"/>
        <v/>
      </c>
    </row>
    <row r="2294" spans="1:12" x14ac:dyDescent="0.3">
      <c r="A2294" s="53" t="str">
        <f t="shared" ca="1" si="213"/>
        <v/>
      </c>
      <c r="B2294" s="54" t="str">
        <f t="shared" ca="1" si="214"/>
        <v/>
      </c>
      <c r="D2294" s="52" t="str">
        <f>IF(Inventaires!H2295="","",Inventaires!H2295)</f>
        <v/>
      </c>
      <c r="E2294" s="37" t="str">
        <f t="shared" si="210"/>
        <v/>
      </c>
      <c r="F2294" s="37" t="str">
        <f>IF(OR(Inventaires!H2295="",Rapport!A$2&lt;&gt;Inventaires!H2295),"",Inventaires!I2295)</f>
        <v/>
      </c>
      <c r="G2294" s="37" t="str">
        <f t="shared" si="211"/>
        <v/>
      </c>
      <c r="H2294" s="37" t="str">
        <f>IF(OR(F2294&lt;&gt;Rapport!$C$1,F2294=""),"",ROW())</f>
        <v/>
      </c>
      <c r="I2294" s="52" t="str">
        <f ca="1">IF(COUNTIF($I$3:I2293,F2294)&lt;1,F2294,"")</f>
        <v/>
      </c>
      <c r="J2294" s="37" t="str">
        <f t="shared" ca="1" si="212"/>
        <v/>
      </c>
      <c r="K2294" s="51" t="str">
        <f>IF(Inventaires!I2295="","",Inventaires!I2295)</f>
        <v/>
      </c>
      <c r="L2294" s="37" t="str">
        <f t="shared" si="215"/>
        <v/>
      </c>
    </row>
    <row r="2295" spans="1:12" x14ac:dyDescent="0.3">
      <c r="A2295" s="53" t="str">
        <f t="shared" ca="1" si="213"/>
        <v/>
      </c>
      <c r="B2295" s="54" t="str">
        <f t="shared" ca="1" si="214"/>
        <v/>
      </c>
      <c r="D2295" s="52" t="str">
        <f>IF(Inventaires!H2296="","",Inventaires!H2296)</f>
        <v/>
      </c>
      <c r="E2295" s="37" t="str">
        <f t="shared" si="210"/>
        <v/>
      </c>
      <c r="F2295" s="37" t="str">
        <f>IF(OR(Inventaires!H2296="",Rapport!A$2&lt;&gt;Inventaires!H2296),"",Inventaires!I2296)</f>
        <v/>
      </c>
      <c r="G2295" s="37" t="str">
        <f t="shared" si="211"/>
        <v/>
      </c>
      <c r="H2295" s="37" t="str">
        <f>IF(OR(F2295&lt;&gt;Rapport!$C$1,F2295=""),"",ROW())</f>
        <v/>
      </c>
      <c r="I2295" s="52" t="str">
        <f ca="1">IF(COUNTIF($I$3:I2294,F2295)&lt;1,F2295,"")</f>
        <v/>
      </c>
      <c r="J2295" s="37" t="str">
        <f t="shared" ca="1" si="212"/>
        <v/>
      </c>
      <c r="K2295" s="51" t="str">
        <f>IF(Inventaires!I2296="","",Inventaires!I2296)</f>
        <v/>
      </c>
      <c r="L2295" s="37" t="str">
        <f t="shared" si="215"/>
        <v/>
      </c>
    </row>
    <row r="2296" spans="1:12" x14ac:dyDescent="0.3">
      <c r="A2296" s="53" t="str">
        <f t="shared" ca="1" si="213"/>
        <v/>
      </c>
      <c r="B2296" s="54" t="str">
        <f t="shared" ca="1" si="214"/>
        <v/>
      </c>
      <c r="D2296" s="52" t="str">
        <f>IF(Inventaires!H2297="","",Inventaires!H2297)</f>
        <v/>
      </c>
      <c r="E2296" s="37" t="str">
        <f t="shared" si="210"/>
        <v/>
      </c>
      <c r="F2296" s="37" t="str">
        <f>IF(OR(Inventaires!H2297="",Rapport!A$2&lt;&gt;Inventaires!H2297),"",Inventaires!I2297)</f>
        <v/>
      </c>
      <c r="G2296" s="37" t="str">
        <f t="shared" si="211"/>
        <v/>
      </c>
      <c r="H2296" s="37" t="str">
        <f>IF(OR(F2296&lt;&gt;Rapport!$C$1,F2296=""),"",ROW())</f>
        <v/>
      </c>
      <c r="I2296" s="52" t="str">
        <f ca="1">IF(COUNTIF($I$3:I2295,F2296)&lt;1,F2296,"")</f>
        <v/>
      </c>
      <c r="J2296" s="37" t="str">
        <f t="shared" ca="1" si="212"/>
        <v/>
      </c>
      <c r="K2296" s="51" t="str">
        <f>IF(Inventaires!I2297="","",Inventaires!I2297)</f>
        <v/>
      </c>
      <c r="L2296" s="37" t="str">
        <f t="shared" si="215"/>
        <v/>
      </c>
    </row>
    <row r="2297" spans="1:12" x14ac:dyDescent="0.3">
      <c r="A2297" s="53" t="str">
        <f t="shared" ca="1" si="213"/>
        <v/>
      </c>
      <c r="B2297" s="54" t="str">
        <f t="shared" ca="1" si="214"/>
        <v/>
      </c>
      <c r="D2297" s="52" t="str">
        <f>IF(Inventaires!H2298="","",Inventaires!H2298)</f>
        <v/>
      </c>
      <c r="E2297" s="37" t="str">
        <f t="shared" si="210"/>
        <v/>
      </c>
      <c r="F2297" s="37" t="str">
        <f>IF(OR(Inventaires!H2298="",Rapport!A$2&lt;&gt;Inventaires!H2298),"",Inventaires!I2298)</f>
        <v/>
      </c>
      <c r="G2297" s="37" t="str">
        <f t="shared" si="211"/>
        <v/>
      </c>
      <c r="H2297" s="37" t="str">
        <f>IF(OR(F2297&lt;&gt;Rapport!$C$1,F2297=""),"",ROW())</f>
        <v/>
      </c>
      <c r="I2297" s="52" t="str">
        <f ca="1">IF(COUNTIF($I$3:I2296,F2297)&lt;1,F2297,"")</f>
        <v/>
      </c>
      <c r="J2297" s="37" t="str">
        <f t="shared" ca="1" si="212"/>
        <v/>
      </c>
      <c r="K2297" s="51" t="str">
        <f>IF(Inventaires!I2298="","",Inventaires!I2298)</f>
        <v/>
      </c>
      <c r="L2297" s="37" t="str">
        <f t="shared" si="215"/>
        <v/>
      </c>
    </row>
    <row r="2298" spans="1:12" x14ac:dyDescent="0.3">
      <c r="A2298" s="53" t="str">
        <f t="shared" ca="1" si="213"/>
        <v/>
      </c>
      <c r="B2298" s="54" t="str">
        <f t="shared" ca="1" si="214"/>
        <v/>
      </c>
      <c r="D2298" s="52" t="str">
        <f>IF(Inventaires!H2299="","",Inventaires!H2299)</f>
        <v/>
      </c>
      <c r="E2298" s="37" t="str">
        <f t="shared" si="210"/>
        <v/>
      </c>
      <c r="F2298" s="37" t="str">
        <f>IF(OR(Inventaires!H2299="",Rapport!A$2&lt;&gt;Inventaires!H2299),"",Inventaires!I2299)</f>
        <v/>
      </c>
      <c r="G2298" s="37" t="str">
        <f t="shared" si="211"/>
        <v/>
      </c>
      <c r="H2298" s="37" t="str">
        <f>IF(OR(F2298&lt;&gt;Rapport!$C$1,F2298=""),"",ROW())</f>
        <v/>
      </c>
      <c r="I2298" s="52" t="str">
        <f ca="1">IF(COUNTIF($I$3:I2297,F2298)&lt;1,F2298,"")</f>
        <v/>
      </c>
      <c r="J2298" s="37" t="str">
        <f t="shared" ca="1" si="212"/>
        <v/>
      </c>
      <c r="K2298" s="51" t="str">
        <f>IF(Inventaires!I2299="","",Inventaires!I2299)</f>
        <v/>
      </c>
      <c r="L2298" s="37" t="str">
        <f t="shared" si="215"/>
        <v/>
      </c>
    </row>
    <row r="2299" spans="1:12" x14ac:dyDescent="0.3">
      <c r="A2299" s="53" t="str">
        <f t="shared" ca="1" si="213"/>
        <v/>
      </c>
      <c r="B2299" s="54" t="str">
        <f t="shared" ca="1" si="214"/>
        <v/>
      </c>
      <c r="D2299" s="52" t="str">
        <f>IF(Inventaires!H2300="","",Inventaires!H2300)</f>
        <v/>
      </c>
      <c r="E2299" s="37" t="str">
        <f t="shared" si="210"/>
        <v/>
      </c>
      <c r="F2299" s="37" t="str">
        <f>IF(OR(Inventaires!H2300="",Rapport!A$2&lt;&gt;Inventaires!H2300),"",Inventaires!I2300)</f>
        <v/>
      </c>
      <c r="G2299" s="37" t="str">
        <f t="shared" si="211"/>
        <v/>
      </c>
      <c r="H2299" s="37" t="str">
        <f>IF(OR(F2299&lt;&gt;Rapport!$C$1,F2299=""),"",ROW())</f>
        <v/>
      </c>
      <c r="I2299" s="52" t="str">
        <f ca="1">IF(COUNTIF($I$3:I2298,F2299)&lt;1,F2299,"")</f>
        <v/>
      </c>
      <c r="J2299" s="37" t="str">
        <f t="shared" ca="1" si="212"/>
        <v/>
      </c>
      <c r="K2299" s="51" t="str">
        <f>IF(Inventaires!I2300="","",Inventaires!I2300)</f>
        <v/>
      </c>
      <c r="L2299" s="37" t="str">
        <f t="shared" si="215"/>
        <v/>
      </c>
    </row>
    <row r="2300" spans="1:12" x14ac:dyDescent="0.3">
      <c r="A2300" s="53" t="str">
        <f t="shared" ca="1" si="213"/>
        <v/>
      </c>
      <c r="B2300" s="54" t="str">
        <f t="shared" ca="1" si="214"/>
        <v/>
      </c>
      <c r="D2300" s="52" t="str">
        <f>IF(Inventaires!H2301="","",Inventaires!H2301)</f>
        <v/>
      </c>
      <c r="E2300" s="37" t="str">
        <f t="shared" si="210"/>
        <v/>
      </c>
      <c r="F2300" s="37" t="str">
        <f>IF(OR(Inventaires!H2301="",Rapport!A$2&lt;&gt;Inventaires!H2301),"",Inventaires!I2301)</f>
        <v/>
      </c>
      <c r="G2300" s="37" t="str">
        <f t="shared" si="211"/>
        <v/>
      </c>
      <c r="H2300" s="37" t="str">
        <f>IF(OR(F2300&lt;&gt;Rapport!$C$1,F2300=""),"",ROW())</f>
        <v/>
      </c>
      <c r="I2300" s="52" t="str">
        <f ca="1">IF(COUNTIF($I$3:I2299,F2300)&lt;1,F2300,"")</f>
        <v/>
      </c>
      <c r="J2300" s="37" t="str">
        <f t="shared" ca="1" si="212"/>
        <v/>
      </c>
      <c r="K2300" s="51" t="str">
        <f>IF(Inventaires!I2301="","",Inventaires!I2301)</f>
        <v/>
      </c>
      <c r="L2300" s="37" t="str">
        <f t="shared" si="215"/>
        <v/>
      </c>
    </row>
    <row r="2301" spans="1:12" x14ac:dyDescent="0.3">
      <c r="A2301" s="53" t="str">
        <f t="shared" ca="1" si="213"/>
        <v/>
      </c>
      <c r="B2301" s="54" t="str">
        <f t="shared" ca="1" si="214"/>
        <v/>
      </c>
      <c r="D2301" s="52" t="str">
        <f>IF(Inventaires!H2302="","",Inventaires!H2302)</f>
        <v/>
      </c>
      <c r="E2301" s="37" t="str">
        <f t="shared" si="210"/>
        <v/>
      </c>
      <c r="F2301" s="37" t="str">
        <f>IF(OR(Inventaires!H2302="",Rapport!A$2&lt;&gt;Inventaires!H2302),"",Inventaires!I2302)</f>
        <v/>
      </c>
      <c r="G2301" s="37" t="str">
        <f t="shared" si="211"/>
        <v/>
      </c>
      <c r="H2301" s="37" t="str">
        <f>IF(OR(F2301&lt;&gt;Rapport!$C$1,F2301=""),"",ROW())</f>
        <v/>
      </c>
      <c r="I2301" s="52" t="str">
        <f ca="1">IF(COUNTIF($I$3:I2300,F2301)&lt;1,F2301,"")</f>
        <v/>
      </c>
      <c r="J2301" s="37" t="str">
        <f t="shared" ca="1" si="212"/>
        <v/>
      </c>
      <c r="K2301" s="51" t="str">
        <f>IF(Inventaires!I2302="","",Inventaires!I2302)</f>
        <v/>
      </c>
      <c r="L2301" s="37" t="str">
        <f t="shared" si="215"/>
        <v/>
      </c>
    </row>
    <row r="2302" spans="1:12" x14ac:dyDescent="0.3">
      <c r="A2302" s="53" t="str">
        <f t="shared" ca="1" si="213"/>
        <v/>
      </c>
      <c r="B2302" s="54" t="str">
        <f t="shared" ca="1" si="214"/>
        <v/>
      </c>
      <c r="D2302" s="52" t="str">
        <f>IF(Inventaires!H2303="","",Inventaires!H2303)</f>
        <v/>
      </c>
      <c r="E2302" s="37" t="str">
        <f t="shared" si="210"/>
        <v/>
      </c>
      <c r="F2302" s="37" t="str">
        <f>IF(OR(Inventaires!H2303="",Rapport!A$2&lt;&gt;Inventaires!H2303),"",Inventaires!I2303)</f>
        <v/>
      </c>
      <c r="G2302" s="37" t="str">
        <f t="shared" si="211"/>
        <v/>
      </c>
      <c r="H2302" s="37" t="str">
        <f>IF(OR(F2302&lt;&gt;Rapport!$C$1,F2302=""),"",ROW())</f>
        <v/>
      </c>
      <c r="I2302" s="52" t="str">
        <f ca="1">IF(COUNTIF($I$3:I2301,F2302)&lt;1,F2302,"")</f>
        <v/>
      </c>
      <c r="J2302" s="37" t="str">
        <f t="shared" ca="1" si="212"/>
        <v/>
      </c>
      <c r="K2302" s="51" t="str">
        <f>IF(Inventaires!I2303="","",Inventaires!I2303)</f>
        <v/>
      </c>
      <c r="L2302" s="37" t="str">
        <f t="shared" si="215"/>
        <v/>
      </c>
    </row>
    <row r="2303" spans="1:12" x14ac:dyDescent="0.3">
      <c r="A2303" s="53" t="str">
        <f t="shared" ca="1" si="213"/>
        <v/>
      </c>
      <c r="B2303" s="54" t="str">
        <f t="shared" ca="1" si="214"/>
        <v/>
      </c>
      <c r="D2303" s="52" t="str">
        <f>IF(Inventaires!H2304="","",Inventaires!H2304)</f>
        <v/>
      </c>
      <c r="E2303" s="37" t="str">
        <f t="shared" si="210"/>
        <v/>
      </c>
      <c r="F2303" s="37" t="str">
        <f>IF(OR(Inventaires!H2304="",Rapport!A$2&lt;&gt;Inventaires!H2304),"",Inventaires!I2304)</f>
        <v/>
      </c>
      <c r="G2303" s="37" t="str">
        <f t="shared" si="211"/>
        <v/>
      </c>
      <c r="H2303" s="37" t="str">
        <f>IF(OR(F2303&lt;&gt;Rapport!$C$1,F2303=""),"",ROW())</f>
        <v/>
      </c>
      <c r="I2303" s="52" t="str">
        <f ca="1">IF(COUNTIF($I$3:I2302,F2303)&lt;1,F2303,"")</f>
        <v/>
      </c>
      <c r="J2303" s="37" t="str">
        <f t="shared" ca="1" si="212"/>
        <v/>
      </c>
      <c r="K2303" s="51" t="str">
        <f>IF(Inventaires!I2304="","",Inventaires!I2304)</f>
        <v/>
      </c>
      <c r="L2303" s="37" t="str">
        <f t="shared" si="215"/>
        <v/>
      </c>
    </row>
    <row r="2304" spans="1:12" x14ac:dyDescent="0.3">
      <c r="A2304" s="53" t="str">
        <f t="shared" ca="1" si="213"/>
        <v/>
      </c>
      <c r="B2304" s="54" t="str">
        <f t="shared" ca="1" si="214"/>
        <v/>
      </c>
      <c r="D2304" s="52" t="str">
        <f>IF(Inventaires!H2305="","",Inventaires!H2305)</f>
        <v/>
      </c>
      <c r="E2304" s="37" t="str">
        <f t="shared" si="210"/>
        <v/>
      </c>
      <c r="F2304" s="37" t="str">
        <f>IF(OR(Inventaires!H2305="",Rapport!A$2&lt;&gt;Inventaires!H2305),"",Inventaires!I2305)</f>
        <v/>
      </c>
      <c r="G2304" s="37" t="str">
        <f t="shared" si="211"/>
        <v/>
      </c>
      <c r="H2304" s="37" t="str">
        <f>IF(OR(F2304&lt;&gt;Rapport!$C$1,F2304=""),"",ROW())</f>
        <v/>
      </c>
      <c r="I2304" s="52" t="str">
        <f ca="1">IF(COUNTIF($I$3:I2303,F2304)&lt;1,F2304,"")</f>
        <v/>
      </c>
      <c r="J2304" s="37" t="str">
        <f t="shared" ca="1" si="212"/>
        <v/>
      </c>
      <c r="K2304" s="51" t="str">
        <f>IF(Inventaires!I2305="","",Inventaires!I2305)</f>
        <v/>
      </c>
      <c r="L2304" s="37" t="str">
        <f t="shared" si="215"/>
        <v/>
      </c>
    </row>
    <row r="2305" spans="1:12" x14ac:dyDescent="0.3">
      <c r="A2305" s="53" t="str">
        <f t="shared" ca="1" si="213"/>
        <v/>
      </c>
      <c r="B2305" s="54" t="str">
        <f t="shared" ca="1" si="214"/>
        <v/>
      </c>
      <c r="D2305" s="52" t="str">
        <f>IF(Inventaires!H2306="","",Inventaires!H2306)</f>
        <v/>
      </c>
      <c r="E2305" s="37" t="str">
        <f t="shared" si="210"/>
        <v/>
      </c>
      <c r="F2305" s="37" t="str">
        <f>IF(OR(Inventaires!H2306="",Rapport!A$2&lt;&gt;Inventaires!H2306),"",Inventaires!I2306)</f>
        <v/>
      </c>
      <c r="G2305" s="37" t="str">
        <f t="shared" si="211"/>
        <v/>
      </c>
      <c r="H2305" s="37" t="str">
        <f>IF(OR(F2305&lt;&gt;Rapport!$C$1,F2305=""),"",ROW())</f>
        <v/>
      </c>
      <c r="I2305" s="52" t="str">
        <f ca="1">IF(COUNTIF($I$3:I2304,F2305)&lt;1,F2305,"")</f>
        <v/>
      </c>
      <c r="J2305" s="37" t="str">
        <f t="shared" ca="1" si="212"/>
        <v/>
      </c>
      <c r="K2305" s="51" t="str">
        <f>IF(Inventaires!I2306="","",Inventaires!I2306)</f>
        <v/>
      </c>
      <c r="L2305" s="37" t="str">
        <f t="shared" si="215"/>
        <v/>
      </c>
    </row>
    <row r="2306" spans="1:12" x14ac:dyDescent="0.3">
      <c r="A2306" s="53" t="str">
        <f t="shared" ca="1" si="213"/>
        <v/>
      </c>
      <c r="B2306" s="54" t="str">
        <f t="shared" ca="1" si="214"/>
        <v/>
      </c>
      <c r="D2306" s="52" t="str">
        <f>IF(Inventaires!H2307="","",Inventaires!H2307)</f>
        <v/>
      </c>
      <c r="E2306" s="37" t="str">
        <f t="shared" ref="E2306:E2369" si="216">IF(OR(D2306="",D2306=D2307),"",ROW())</f>
        <v/>
      </c>
      <c r="F2306" s="37" t="str">
        <f>IF(OR(Inventaires!H2307="",Rapport!A$2&lt;&gt;Inventaires!H2307),"",Inventaires!I2307)</f>
        <v/>
      </c>
      <c r="G2306" s="37" t="str">
        <f t="shared" ref="G2306:G2369" si="217">IF(F2306="","",ROW())</f>
        <v/>
      </c>
      <c r="H2306" s="37" t="str">
        <f>IF(OR(F2306&lt;&gt;Rapport!$C$1,F2306=""),"",ROW())</f>
        <v/>
      </c>
      <c r="I2306" s="52" t="str">
        <f ca="1">IF(COUNTIF($I$3:I2305,F2306)&lt;1,F2306,"")</f>
        <v/>
      </c>
      <c r="J2306" s="37" t="str">
        <f t="shared" ref="J2306:J2369" ca="1" si="218">IF(OR(I2306=0,I2306&lt;&gt;""),ROW(),"")</f>
        <v/>
      </c>
      <c r="K2306" s="51" t="str">
        <f>IF(Inventaires!I2307="","",Inventaires!I2307)</f>
        <v/>
      </c>
      <c r="L2306" s="37" t="str">
        <f t="shared" si="215"/>
        <v/>
      </c>
    </row>
    <row r="2307" spans="1:12" x14ac:dyDescent="0.3">
      <c r="A2307" s="53" t="str">
        <f t="shared" ref="A2307:A2370" ca="1" si="219">IF(ISERROR(SMALL(E$2:E$2500,ROW()-1)),"",INDIRECT("D"&amp;SMALL(E$2:E$2500,ROW()-1)))</f>
        <v/>
      </c>
      <c r="B2307" s="54" t="str">
        <f t="shared" ref="B2307:B2370" ca="1" si="220">IF(ISERROR(SMALL(L$1:L$2500,ROW()-1)),"",INDIRECT("K"&amp;SMALL(L$1:L$2500,ROW()-1)))</f>
        <v/>
      </c>
      <c r="D2307" s="52" t="str">
        <f>IF(Inventaires!H2308="","",Inventaires!H2308)</f>
        <v/>
      </c>
      <c r="E2307" s="37" t="str">
        <f t="shared" si="216"/>
        <v/>
      </c>
      <c r="F2307" s="37" t="str">
        <f>IF(OR(Inventaires!H2308="",Rapport!A$2&lt;&gt;Inventaires!H2308),"",Inventaires!I2308)</f>
        <v/>
      </c>
      <c r="G2307" s="37" t="str">
        <f t="shared" si="217"/>
        <v/>
      </c>
      <c r="H2307" s="37" t="str">
        <f>IF(OR(F2307&lt;&gt;Rapport!$C$1,F2307=""),"",ROW())</f>
        <v/>
      </c>
      <c r="I2307" s="52" t="str">
        <f ca="1">IF(COUNTIF($I$3:I2306,F2307)&lt;1,F2307,"")</f>
        <v/>
      </c>
      <c r="J2307" s="37" t="str">
        <f t="shared" ca="1" si="218"/>
        <v/>
      </c>
      <c r="K2307" s="51" t="str">
        <f>IF(Inventaires!I2308="","",Inventaires!I2308)</f>
        <v/>
      </c>
      <c r="L2307" s="37" t="str">
        <f t="shared" ref="L2307:L2370" si="221">IF(OR(K2307="",K2307=K2308),"",ROW())</f>
        <v/>
      </c>
    </row>
    <row r="2308" spans="1:12" x14ac:dyDescent="0.3">
      <c r="A2308" s="53" t="str">
        <f t="shared" ca="1" si="219"/>
        <v/>
      </c>
      <c r="B2308" s="54" t="str">
        <f t="shared" ca="1" si="220"/>
        <v/>
      </c>
      <c r="D2308" s="52" t="str">
        <f>IF(Inventaires!H2309="","",Inventaires!H2309)</f>
        <v/>
      </c>
      <c r="E2308" s="37" t="str">
        <f t="shared" si="216"/>
        <v/>
      </c>
      <c r="F2308" s="37" t="str">
        <f>IF(OR(Inventaires!H2309="",Rapport!A$2&lt;&gt;Inventaires!H2309),"",Inventaires!I2309)</f>
        <v/>
      </c>
      <c r="G2308" s="37" t="str">
        <f t="shared" si="217"/>
        <v/>
      </c>
      <c r="H2308" s="37" t="str">
        <f>IF(OR(F2308&lt;&gt;Rapport!$C$1,F2308=""),"",ROW())</f>
        <v/>
      </c>
      <c r="I2308" s="52" t="str">
        <f ca="1">IF(COUNTIF($I$3:I2307,F2308)&lt;1,F2308,"")</f>
        <v/>
      </c>
      <c r="J2308" s="37" t="str">
        <f t="shared" ca="1" si="218"/>
        <v/>
      </c>
      <c r="K2308" s="51" t="str">
        <f>IF(Inventaires!I2309="","",Inventaires!I2309)</f>
        <v/>
      </c>
      <c r="L2308" s="37" t="str">
        <f t="shared" si="221"/>
        <v/>
      </c>
    </row>
    <row r="2309" spans="1:12" x14ac:dyDescent="0.3">
      <c r="A2309" s="53" t="str">
        <f t="shared" ca="1" si="219"/>
        <v/>
      </c>
      <c r="B2309" s="54" t="str">
        <f t="shared" ca="1" si="220"/>
        <v/>
      </c>
      <c r="D2309" s="52" t="str">
        <f>IF(Inventaires!H2310="","",Inventaires!H2310)</f>
        <v/>
      </c>
      <c r="E2309" s="37" t="str">
        <f t="shared" si="216"/>
        <v/>
      </c>
      <c r="F2309" s="37" t="str">
        <f>IF(OR(Inventaires!H2310="",Rapport!A$2&lt;&gt;Inventaires!H2310),"",Inventaires!I2310)</f>
        <v/>
      </c>
      <c r="G2309" s="37" t="str">
        <f t="shared" si="217"/>
        <v/>
      </c>
      <c r="H2309" s="37" t="str">
        <f>IF(OR(F2309&lt;&gt;Rapport!$C$1,F2309=""),"",ROW())</f>
        <v/>
      </c>
      <c r="I2309" s="52" t="str">
        <f ca="1">IF(COUNTIF($I$3:I2308,F2309)&lt;1,F2309,"")</f>
        <v/>
      </c>
      <c r="J2309" s="37" t="str">
        <f t="shared" ca="1" si="218"/>
        <v/>
      </c>
      <c r="K2309" s="51" t="str">
        <f>IF(Inventaires!I2310="","",Inventaires!I2310)</f>
        <v/>
      </c>
      <c r="L2309" s="37" t="str">
        <f t="shared" si="221"/>
        <v/>
      </c>
    </row>
    <row r="2310" spans="1:12" x14ac:dyDescent="0.3">
      <c r="A2310" s="53" t="str">
        <f t="shared" ca="1" si="219"/>
        <v/>
      </c>
      <c r="B2310" s="54" t="str">
        <f t="shared" ca="1" si="220"/>
        <v/>
      </c>
      <c r="D2310" s="52" t="str">
        <f>IF(Inventaires!H2311="","",Inventaires!H2311)</f>
        <v/>
      </c>
      <c r="E2310" s="37" t="str">
        <f t="shared" si="216"/>
        <v/>
      </c>
      <c r="F2310" s="37" t="str">
        <f>IF(OR(Inventaires!H2311="",Rapport!A$2&lt;&gt;Inventaires!H2311),"",Inventaires!I2311)</f>
        <v/>
      </c>
      <c r="G2310" s="37" t="str">
        <f t="shared" si="217"/>
        <v/>
      </c>
      <c r="H2310" s="37" t="str">
        <f>IF(OR(F2310&lt;&gt;Rapport!$C$1,F2310=""),"",ROW())</f>
        <v/>
      </c>
      <c r="I2310" s="52" t="str">
        <f ca="1">IF(COUNTIF($I$3:I2309,F2310)&lt;1,F2310,"")</f>
        <v/>
      </c>
      <c r="J2310" s="37" t="str">
        <f t="shared" ca="1" si="218"/>
        <v/>
      </c>
      <c r="K2310" s="51" t="str">
        <f>IF(Inventaires!I2311="","",Inventaires!I2311)</f>
        <v/>
      </c>
      <c r="L2310" s="37" t="str">
        <f t="shared" si="221"/>
        <v/>
      </c>
    </row>
    <row r="2311" spans="1:12" x14ac:dyDescent="0.3">
      <c r="A2311" s="53" t="str">
        <f t="shared" ca="1" si="219"/>
        <v/>
      </c>
      <c r="B2311" s="54" t="str">
        <f t="shared" ca="1" si="220"/>
        <v/>
      </c>
      <c r="D2311" s="52" t="str">
        <f>IF(Inventaires!H2312="","",Inventaires!H2312)</f>
        <v/>
      </c>
      <c r="E2311" s="37" t="str">
        <f t="shared" si="216"/>
        <v/>
      </c>
      <c r="F2311" s="37" t="str">
        <f>IF(OR(Inventaires!H2312="",Rapport!A$2&lt;&gt;Inventaires!H2312),"",Inventaires!I2312)</f>
        <v/>
      </c>
      <c r="G2311" s="37" t="str">
        <f t="shared" si="217"/>
        <v/>
      </c>
      <c r="H2311" s="37" t="str">
        <f>IF(OR(F2311&lt;&gt;Rapport!$C$1,F2311=""),"",ROW())</f>
        <v/>
      </c>
      <c r="I2311" s="52" t="str">
        <f ca="1">IF(COUNTIF($I$3:I2310,F2311)&lt;1,F2311,"")</f>
        <v/>
      </c>
      <c r="J2311" s="37" t="str">
        <f t="shared" ca="1" si="218"/>
        <v/>
      </c>
      <c r="K2311" s="51" t="str">
        <f>IF(Inventaires!I2312="","",Inventaires!I2312)</f>
        <v/>
      </c>
      <c r="L2311" s="37" t="str">
        <f t="shared" si="221"/>
        <v/>
      </c>
    </row>
    <row r="2312" spans="1:12" x14ac:dyDescent="0.3">
      <c r="A2312" s="53" t="str">
        <f t="shared" ca="1" si="219"/>
        <v/>
      </c>
      <c r="B2312" s="54" t="str">
        <f t="shared" ca="1" si="220"/>
        <v/>
      </c>
      <c r="D2312" s="52" t="str">
        <f>IF(Inventaires!H2313="","",Inventaires!H2313)</f>
        <v/>
      </c>
      <c r="E2312" s="37" t="str">
        <f t="shared" si="216"/>
        <v/>
      </c>
      <c r="F2312" s="37" t="str">
        <f>IF(OR(Inventaires!H2313="",Rapport!A$2&lt;&gt;Inventaires!H2313),"",Inventaires!I2313)</f>
        <v/>
      </c>
      <c r="G2312" s="37" t="str">
        <f t="shared" si="217"/>
        <v/>
      </c>
      <c r="H2312" s="37" t="str">
        <f>IF(OR(F2312&lt;&gt;Rapport!$C$1,F2312=""),"",ROW())</f>
        <v/>
      </c>
      <c r="I2312" s="52" t="str">
        <f ca="1">IF(COUNTIF($I$3:I2311,F2312)&lt;1,F2312,"")</f>
        <v/>
      </c>
      <c r="J2312" s="37" t="str">
        <f t="shared" ca="1" si="218"/>
        <v/>
      </c>
      <c r="K2312" s="51" t="str">
        <f>IF(Inventaires!I2313="","",Inventaires!I2313)</f>
        <v/>
      </c>
      <c r="L2312" s="37" t="str">
        <f t="shared" si="221"/>
        <v/>
      </c>
    </row>
    <row r="2313" spans="1:12" x14ac:dyDescent="0.3">
      <c r="A2313" s="53" t="str">
        <f t="shared" ca="1" si="219"/>
        <v/>
      </c>
      <c r="B2313" s="54" t="str">
        <f t="shared" ca="1" si="220"/>
        <v/>
      </c>
      <c r="D2313" s="52" t="str">
        <f>IF(Inventaires!H2314="","",Inventaires!H2314)</f>
        <v/>
      </c>
      <c r="E2313" s="37" t="str">
        <f t="shared" si="216"/>
        <v/>
      </c>
      <c r="F2313" s="37" t="str">
        <f>IF(OR(Inventaires!H2314="",Rapport!A$2&lt;&gt;Inventaires!H2314),"",Inventaires!I2314)</f>
        <v/>
      </c>
      <c r="G2313" s="37" t="str">
        <f t="shared" si="217"/>
        <v/>
      </c>
      <c r="H2313" s="37" t="str">
        <f>IF(OR(F2313&lt;&gt;Rapport!$C$1,F2313=""),"",ROW())</f>
        <v/>
      </c>
      <c r="I2313" s="52" t="str">
        <f ca="1">IF(COUNTIF($I$3:I2312,F2313)&lt;1,F2313,"")</f>
        <v/>
      </c>
      <c r="J2313" s="37" t="str">
        <f t="shared" ca="1" si="218"/>
        <v/>
      </c>
      <c r="K2313" s="51" t="str">
        <f>IF(Inventaires!I2314="","",Inventaires!I2314)</f>
        <v/>
      </c>
      <c r="L2313" s="37" t="str">
        <f t="shared" si="221"/>
        <v/>
      </c>
    </row>
    <row r="2314" spans="1:12" x14ac:dyDescent="0.3">
      <c r="A2314" s="53" t="str">
        <f t="shared" ca="1" si="219"/>
        <v/>
      </c>
      <c r="B2314" s="54" t="str">
        <f t="shared" ca="1" si="220"/>
        <v/>
      </c>
      <c r="D2314" s="52" t="str">
        <f>IF(Inventaires!H2315="","",Inventaires!H2315)</f>
        <v/>
      </c>
      <c r="E2314" s="37" t="str">
        <f t="shared" si="216"/>
        <v/>
      </c>
      <c r="F2314" s="37" t="str">
        <f>IF(OR(Inventaires!H2315="",Rapport!A$2&lt;&gt;Inventaires!H2315),"",Inventaires!I2315)</f>
        <v/>
      </c>
      <c r="G2314" s="37" t="str">
        <f t="shared" si="217"/>
        <v/>
      </c>
      <c r="H2314" s="37" t="str">
        <f>IF(OR(F2314&lt;&gt;Rapport!$C$1,F2314=""),"",ROW())</f>
        <v/>
      </c>
      <c r="I2314" s="52" t="str">
        <f ca="1">IF(COUNTIF($I$3:I2313,F2314)&lt;1,F2314,"")</f>
        <v/>
      </c>
      <c r="J2314" s="37" t="str">
        <f t="shared" ca="1" si="218"/>
        <v/>
      </c>
      <c r="K2314" s="51" t="str">
        <f>IF(Inventaires!I2315="","",Inventaires!I2315)</f>
        <v/>
      </c>
      <c r="L2314" s="37" t="str">
        <f t="shared" si="221"/>
        <v/>
      </c>
    </row>
    <row r="2315" spans="1:12" x14ac:dyDescent="0.3">
      <c r="A2315" s="53" t="str">
        <f t="shared" ca="1" si="219"/>
        <v/>
      </c>
      <c r="B2315" s="54" t="str">
        <f t="shared" ca="1" si="220"/>
        <v/>
      </c>
      <c r="D2315" s="52" t="str">
        <f>IF(Inventaires!H2316="","",Inventaires!H2316)</f>
        <v/>
      </c>
      <c r="E2315" s="37" t="str">
        <f t="shared" si="216"/>
        <v/>
      </c>
      <c r="F2315" s="37" t="str">
        <f>IF(OR(Inventaires!H2316="",Rapport!A$2&lt;&gt;Inventaires!H2316),"",Inventaires!I2316)</f>
        <v/>
      </c>
      <c r="G2315" s="37" t="str">
        <f t="shared" si="217"/>
        <v/>
      </c>
      <c r="H2315" s="37" t="str">
        <f>IF(OR(F2315&lt;&gt;Rapport!$C$1,F2315=""),"",ROW())</f>
        <v/>
      </c>
      <c r="I2315" s="52" t="str">
        <f ca="1">IF(COUNTIF($I$3:I2314,F2315)&lt;1,F2315,"")</f>
        <v/>
      </c>
      <c r="J2315" s="37" t="str">
        <f t="shared" ca="1" si="218"/>
        <v/>
      </c>
      <c r="K2315" s="51" t="str">
        <f>IF(Inventaires!I2316="","",Inventaires!I2316)</f>
        <v/>
      </c>
      <c r="L2315" s="37" t="str">
        <f t="shared" si="221"/>
        <v/>
      </c>
    </row>
    <row r="2316" spans="1:12" x14ac:dyDescent="0.3">
      <c r="A2316" s="53" t="str">
        <f t="shared" ca="1" si="219"/>
        <v/>
      </c>
      <c r="B2316" s="54" t="str">
        <f t="shared" ca="1" si="220"/>
        <v/>
      </c>
      <c r="D2316" s="52" t="str">
        <f>IF(Inventaires!H2317="","",Inventaires!H2317)</f>
        <v/>
      </c>
      <c r="E2316" s="37" t="str">
        <f t="shared" si="216"/>
        <v/>
      </c>
      <c r="F2316" s="37" t="str">
        <f>IF(OR(Inventaires!H2317="",Rapport!A$2&lt;&gt;Inventaires!H2317),"",Inventaires!I2317)</f>
        <v/>
      </c>
      <c r="G2316" s="37" t="str">
        <f t="shared" si="217"/>
        <v/>
      </c>
      <c r="H2316" s="37" t="str">
        <f>IF(OR(F2316&lt;&gt;Rapport!$C$1,F2316=""),"",ROW())</f>
        <v/>
      </c>
      <c r="I2316" s="52" t="str">
        <f ca="1">IF(COUNTIF($I$3:I2315,F2316)&lt;1,F2316,"")</f>
        <v/>
      </c>
      <c r="J2316" s="37" t="str">
        <f t="shared" ca="1" si="218"/>
        <v/>
      </c>
      <c r="K2316" s="51" t="str">
        <f>IF(Inventaires!I2317="","",Inventaires!I2317)</f>
        <v/>
      </c>
      <c r="L2316" s="37" t="str">
        <f t="shared" si="221"/>
        <v/>
      </c>
    </row>
    <row r="2317" spans="1:12" x14ac:dyDescent="0.3">
      <c r="A2317" s="53" t="str">
        <f t="shared" ca="1" si="219"/>
        <v/>
      </c>
      <c r="B2317" s="54" t="str">
        <f t="shared" ca="1" si="220"/>
        <v/>
      </c>
      <c r="D2317" s="52" t="str">
        <f>IF(Inventaires!H2318="","",Inventaires!H2318)</f>
        <v/>
      </c>
      <c r="E2317" s="37" t="str">
        <f t="shared" si="216"/>
        <v/>
      </c>
      <c r="F2317" s="37" t="str">
        <f>IF(OR(Inventaires!H2318="",Rapport!A$2&lt;&gt;Inventaires!H2318),"",Inventaires!I2318)</f>
        <v/>
      </c>
      <c r="G2317" s="37" t="str">
        <f t="shared" si="217"/>
        <v/>
      </c>
      <c r="H2317" s="37" t="str">
        <f>IF(OR(F2317&lt;&gt;Rapport!$C$1,F2317=""),"",ROW())</f>
        <v/>
      </c>
      <c r="I2317" s="52" t="str">
        <f ca="1">IF(COUNTIF($I$3:I2316,F2317)&lt;1,F2317,"")</f>
        <v/>
      </c>
      <c r="J2317" s="37" t="str">
        <f t="shared" ca="1" si="218"/>
        <v/>
      </c>
      <c r="K2317" s="51" t="str">
        <f>IF(Inventaires!I2318="","",Inventaires!I2318)</f>
        <v/>
      </c>
      <c r="L2317" s="37" t="str">
        <f t="shared" si="221"/>
        <v/>
      </c>
    </row>
    <row r="2318" spans="1:12" x14ac:dyDescent="0.3">
      <c r="A2318" s="53" t="str">
        <f t="shared" ca="1" si="219"/>
        <v/>
      </c>
      <c r="B2318" s="54" t="str">
        <f t="shared" ca="1" si="220"/>
        <v/>
      </c>
      <c r="D2318" s="52" t="str">
        <f>IF(Inventaires!H2319="","",Inventaires!H2319)</f>
        <v/>
      </c>
      <c r="E2318" s="37" t="str">
        <f t="shared" si="216"/>
        <v/>
      </c>
      <c r="F2318" s="37" t="str">
        <f>IF(OR(Inventaires!H2319="",Rapport!A$2&lt;&gt;Inventaires!H2319),"",Inventaires!I2319)</f>
        <v/>
      </c>
      <c r="G2318" s="37" t="str">
        <f t="shared" si="217"/>
        <v/>
      </c>
      <c r="H2318" s="37" t="str">
        <f>IF(OR(F2318&lt;&gt;Rapport!$C$1,F2318=""),"",ROW())</f>
        <v/>
      </c>
      <c r="I2318" s="52" t="str">
        <f ca="1">IF(COUNTIF($I$3:I2317,F2318)&lt;1,F2318,"")</f>
        <v/>
      </c>
      <c r="J2318" s="37" t="str">
        <f t="shared" ca="1" si="218"/>
        <v/>
      </c>
      <c r="K2318" s="51" t="str">
        <f>IF(Inventaires!I2319="","",Inventaires!I2319)</f>
        <v/>
      </c>
      <c r="L2318" s="37" t="str">
        <f t="shared" si="221"/>
        <v/>
      </c>
    </row>
    <row r="2319" spans="1:12" x14ac:dyDescent="0.3">
      <c r="A2319" s="53" t="str">
        <f t="shared" ca="1" si="219"/>
        <v/>
      </c>
      <c r="B2319" s="54" t="str">
        <f t="shared" ca="1" si="220"/>
        <v/>
      </c>
      <c r="D2319" s="52" t="str">
        <f>IF(Inventaires!H2320="","",Inventaires!H2320)</f>
        <v/>
      </c>
      <c r="E2319" s="37" t="str">
        <f t="shared" si="216"/>
        <v/>
      </c>
      <c r="F2319" s="37" t="str">
        <f>IF(OR(Inventaires!H2320="",Rapport!A$2&lt;&gt;Inventaires!H2320),"",Inventaires!I2320)</f>
        <v/>
      </c>
      <c r="G2319" s="37" t="str">
        <f t="shared" si="217"/>
        <v/>
      </c>
      <c r="H2319" s="37" t="str">
        <f>IF(OR(F2319&lt;&gt;Rapport!$C$1,F2319=""),"",ROW())</f>
        <v/>
      </c>
      <c r="I2319" s="52" t="str">
        <f ca="1">IF(COUNTIF($I$3:I2318,F2319)&lt;1,F2319,"")</f>
        <v/>
      </c>
      <c r="J2319" s="37" t="str">
        <f t="shared" ca="1" si="218"/>
        <v/>
      </c>
      <c r="K2319" s="51" t="str">
        <f>IF(Inventaires!I2320="","",Inventaires!I2320)</f>
        <v/>
      </c>
      <c r="L2319" s="37" t="str">
        <f t="shared" si="221"/>
        <v/>
      </c>
    </row>
    <row r="2320" spans="1:12" x14ac:dyDescent="0.3">
      <c r="A2320" s="53" t="str">
        <f t="shared" ca="1" si="219"/>
        <v/>
      </c>
      <c r="B2320" s="54" t="str">
        <f t="shared" ca="1" si="220"/>
        <v/>
      </c>
      <c r="D2320" s="52" t="str">
        <f>IF(Inventaires!H2321="","",Inventaires!H2321)</f>
        <v/>
      </c>
      <c r="E2320" s="37" t="str">
        <f t="shared" si="216"/>
        <v/>
      </c>
      <c r="F2320" s="37" t="str">
        <f>IF(OR(Inventaires!H2321="",Rapport!A$2&lt;&gt;Inventaires!H2321),"",Inventaires!I2321)</f>
        <v/>
      </c>
      <c r="G2320" s="37" t="str">
        <f t="shared" si="217"/>
        <v/>
      </c>
      <c r="H2320" s="37" t="str">
        <f>IF(OR(F2320&lt;&gt;Rapport!$C$1,F2320=""),"",ROW())</f>
        <v/>
      </c>
      <c r="I2320" s="52" t="str">
        <f ca="1">IF(COUNTIF($I$3:I2319,F2320)&lt;1,F2320,"")</f>
        <v/>
      </c>
      <c r="J2320" s="37" t="str">
        <f t="shared" ca="1" si="218"/>
        <v/>
      </c>
      <c r="K2320" s="51" t="str">
        <f>IF(Inventaires!I2321="","",Inventaires!I2321)</f>
        <v/>
      </c>
      <c r="L2320" s="37" t="str">
        <f t="shared" si="221"/>
        <v/>
      </c>
    </row>
    <row r="2321" spans="1:12" x14ac:dyDescent="0.3">
      <c r="A2321" s="53" t="str">
        <f t="shared" ca="1" si="219"/>
        <v/>
      </c>
      <c r="B2321" s="54" t="str">
        <f t="shared" ca="1" si="220"/>
        <v/>
      </c>
      <c r="D2321" s="52" t="str">
        <f>IF(Inventaires!H2322="","",Inventaires!H2322)</f>
        <v/>
      </c>
      <c r="E2321" s="37" t="str">
        <f t="shared" si="216"/>
        <v/>
      </c>
      <c r="F2321" s="37" t="str">
        <f>IF(OR(Inventaires!H2322="",Rapport!A$2&lt;&gt;Inventaires!H2322),"",Inventaires!I2322)</f>
        <v/>
      </c>
      <c r="G2321" s="37" t="str">
        <f t="shared" si="217"/>
        <v/>
      </c>
      <c r="H2321" s="37" t="str">
        <f>IF(OR(F2321&lt;&gt;Rapport!$C$1,F2321=""),"",ROW())</f>
        <v/>
      </c>
      <c r="I2321" s="52" t="str">
        <f ca="1">IF(COUNTIF($I$3:I2320,F2321)&lt;1,F2321,"")</f>
        <v/>
      </c>
      <c r="J2321" s="37" t="str">
        <f t="shared" ca="1" si="218"/>
        <v/>
      </c>
      <c r="K2321" s="51" t="str">
        <f>IF(Inventaires!I2322="","",Inventaires!I2322)</f>
        <v/>
      </c>
      <c r="L2321" s="37" t="str">
        <f t="shared" si="221"/>
        <v/>
      </c>
    </row>
    <row r="2322" spans="1:12" x14ac:dyDescent="0.3">
      <c r="A2322" s="53" t="str">
        <f t="shared" ca="1" si="219"/>
        <v/>
      </c>
      <c r="B2322" s="54" t="str">
        <f t="shared" ca="1" si="220"/>
        <v/>
      </c>
      <c r="D2322" s="52" t="str">
        <f>IF(Inventaires!H2323="","",Inventaires!H2323)</f>
        <v/>
      </c>
      <c r="E2322" s="37" t="str">
        <f t="shared" si="216"/>
        <v/>
      </c>
      <c r="F2322" s="37" t="str">
        <f>IF(OR(Inventaires!H2323="",Rapport!A$2&lt;&gt;Inventaires!H2323),"",Inventaires!I2323)</f>
        <v/>
      </c>
      <c r="G2322" s="37" t="str">
        <f t="shared" si="217"/>
        <v/>
      </c>
      <c r="H2322" s="37" t="str">
        <f>IF(OR(F2322&lt;&gt;Rapport!$C$1,F2322=""),"",ROW())</f>
        <v/>
      </c>
      <c r="I2322" s="52" t="str">
        <f ca="1">IF(COUNTIF($I$3:I2321,F2322)&lt;1,F2322,"")</f>
        <v/>
      </c>
      <c r="J2322" s="37" t="str">
        <f t="shared" ca="1" si="218"/>
        <v/>
      </c>
      <c r="K2322" s="51" t="str">
        <f>IF(Inventaires!I2323="","",Inventaires!I2323)</f>
        <v/>
      </c>
      <c r="L2322" s="37" t="str">
        <f t="shared" si="221"/>
        <v/>
      </c>
    </row>
    <row r="2323" spans="1:12" x14ac:dyDescent="0.3">
      <c r="A2323" s="53" t="str">
        <f t="shared" ca="1" si="219"/>
        <v/>
      </c>
      <c r="B2323" s="54" t="str">
        <f t="shared" ca="1" si="220"/>
        <v/>
      </c>
      <c r="D2323" s="52" t="str">
        <f>IF(Inventaires!H2324="","",Inventaires!H2324)</f>
        <v/>
      </c>
      <c r="E2323" s="37" t="str">
        <f t="shared" si="216"/>
        <v/>
      </c>
      <c r="F2323" s="37" t="str">
        <f>IF(OR(Inventaires!H2324="",Rapport!A$2&lt;&gt;Inventaires!H2324),"",Inventaires!I2324)</f>
        <v/>
      </c>
      <c r="G2323" s="37" t="str">
        <f t="shared" si="217"/>
        <v/>
      </c>
      <c r="H2323" s="37" t="str">
        <f>IF(OR(F2323&lt;&gt;Rapport!$C$1,F2323=""),"",ROW())</f>
        <v/>
      </c>
      <c r="I2323" s="52" t="str">
        <f ca="1">IF(COUNTIF($I$3:I2322,F2323)&lt;1,F2323,"")</f>
        <v/>
      </c>
      <c r="J2323" s="37" t="str">
        <f t="shared" ca="1" si="218"/>
        <v/>
      </c>
      <c r="K2323" s="51" t="str">
        <f>IF(Inventaires!I2324="","",Inventaires!I2324)</f>
        <v/>
      </c>
      <c r="L2323" s="37" t="str">
        <f t="shared" si="221"/>
        <v/>
      </c>
    </row>
    <row r="2324" spans="1:12" x14ac:dyDescent="0.3">
      <c r="A2324" s="53" t="str">
        <f t="shared" ca="1" si="219"/>
        <v/>
      </c>
      <c r="B2324" s="54" t="str">
        <f t="shared" ca="1" si="220"/>
        <v/>
      </c>
      <c r="D2324" s="52" t="str">
        <f>IF(Inventaires!H2325="","",Inventaires!H2325)</f>
        <v/>
      </c>
      <c r="E2324" s="37" t="str">
        <f t="shared" si="216"/>
        <v/>
      </c>
      <c r="F2324" s="37" t="str">
        <f>IF(OR(Inventaires!H2325="",Rapport!A$2&lt;&gt;Inventaires!H2325),"",Inventaires!I2325)</f>
        <v/>
      </c>
      <c r="G2324" s="37" t="str">
        <f t="shared" si="217"/>
        <v/>
      </c>
      <c r="H2324" s="37" t="str">
        <f>IF(OR(F2324&lt;&gt;Rapport!$C$1,F2324=""),"",ROW())</f>
        <v/>
      </c>
      <c r="I2324" s="52" t="str">
        <f ca="1">IF(COUNTIF($I$3:I2323,F2324)&lt;1,F2324,"")</f>
        <v/>
      </c>
      <c r="J2324" s="37" t="str">
        <f t="shared" ca="1" si="218"/>
        <v/>
      </c>
      <c r="K2324" s="51" t="str">
        <f>IF(Inventaires!I2325="","",Inventaires!I2325)</f>
        <v/>
      </c>
      <c r="L2324" s="37" t="str">
        <f t="shared" si="221"/>
        <v/>
      </c>
    </row>
    <row r="2325" spans="1:12" x14ac:dyDescent="0.3">
      <c r="A2325" s="53" t="str">
        <f t="shared" ca="1" si="219"/>
        <v/>
      </c>
      <c r="B2325" s="54" t="str">
        <f t="shared" ca="1" si="220"/>
        <v/>
      </c>
      <c r="D2325" s="52" t="str">
        <f>IF(Inventaires!H2326="","",Inventaires!H2326)</f>
        <v/>
      </c>
      <c r="E2325" s="37" t="str">
        <f t="shared" si="216"/>
        <v/>
      </c>
      <c r="F2325" s="37" t="str">
        <f>IF(OR(Inventaires!H2326="",Rapport!A$2&lt;&gt;Inventaires!H2326),"",Inventaires!I2326)</f>
        <v/>
      </c>
      <c r="G2325" s="37" t="str">
        <f t="shared" si="217"/>
        <v/>
      </c>
      <c r="H2325" s="37" t="str">
        <f>IF(OR(F2325&lt;&gt;Rapport!$C$1,F2325=""),"",ROW())</f>
        <v/>
      </c>
      <c r="I2325" s="52" t="str">
        <f ca="1">IF(COUNTIF($I$3:I2324,F2325)&lt;1,F2325,"")</f>
        <v/>
      </c>
      <c r="J2325" s="37" t="str">
        <f t="shared" ca="1" si="218"/>
        <v/>
      </c>
      <c r="K2325" s="51" t="str">
        <f>IF(Inventaires!I2326="","",Inventaires!I2326)</f>
        <v/>
      </c>
      <c r="L2325" s="37" t="str">
        <f t="shared" si="221"/>
        <v/>
      </c>
    </row>
    <row r="2326" spans="1:12" x14ac:dyDescent="0.3">
      <c r="A2326" s="53" t="str">
        <f t="shared" ca="1" si="219"/>
        <v/>
      </c>
      <c r="B2326" s="54" t="str">
        <f t="shared" ca="1" si="220"/>
        <v/>
      </c>
      <c r="D2326" s="52" t="str">
        <f>IF(Inventaires!H2327="","",Inventaires!H2327)</f>
        <v/>
      </c>
      <c r="E2326" s="37" t="str">
        <f t="shared" si="216"/>
        <v/>
      </c>
      <c r="F2326" s="37" t="str">
        <f>IF(OR(Inventaires!H2327="",Rapport!A$2&lt;&gt;Inventaires!H2327),"",Inventaires!I2327)</f>
        <v/>
      </c>
      <c r="G2326" s="37" t="str">
        <f t="shared" si="217"/>
        <v/>
      </c>
      <c r="H2326" s="37" t="str">
        <f>IF(OR(F2326&lt;&gt;Rapport!$C$1,F2326=""),"",ROW())</f>
        <v/>
      </c>
      <c r="I2326" s="52" t="str">
        <f ca="1">IF(COUNTIF($I$3:I2325,F2326)&lt;1,F2326,"")</f>
        <v/>
      </c>
      <c r="J2326" s="37" t="str">
        <f t="shared" ca="1" si="218"/>
        <v/>
      </c>
      <c r="K2326" s="51" t="str">
        <f>IF(Inventaires!I2327="","",Inventaires!I2327)</f>
        <v/>
      </c>
      <c r="L2326" s="37" t="str">
        <f t="shared" si="221"/>
        <v/>
      </c>
    </row>
    <row r="2327" spans="1:12" x14ac:dyDescent="0.3">
      <c r="A2327" s="53" t="str">
        <f t="shared" ca="1" si="219"/>
        <v/>
      </c>
      <c r="B2327" s="54" t="str">
        <f t="shared" ca="1" si="220"/>
        <v/>
      </c>
      <c r="D2327" s="52" t="str">
        <f>IF(Inventaires!H2328="","",Inventaires!H2328)</f>
        <v/>
      </c>
      <c r="E2327" s="37" t="str">
        <f t="shared" si="216"/>
        <v/>
      </c>
      <c r="F2327" s="37" t="str">
        <f>IF(OR(Inventaires!H2328="",Rapport!A$2&lt;&gt;Inventaires!H2328),"",Inventaires!I2328)</f>
        <v/>
      </c>
      <c r="G2327" s="37" t="str">
        <f t="shared" si="217"/>
        <v/>
      </c>
      <c r="H2327" s="37" t="str">
        <f>IF(OR(F2327&lt;&gt;Rapport!$C$1,F2327=""),"",ROW())</f>
        <v/>
      </c>
      <c r="I2327" s="52" t="str">
        <f ca="1">IF(COUNTIF($I$3:I2326,F2327)&lt;1,F2327,"")</f>
        <v/>
      </c>
      <c r="J2327" s="37" t="str">
        <f t="shared" ca="1" si="218"/>
        <v/>
      </c>
      <c r="K2327" s="51" t="str">
        <f>IF(Inventaires!I2328="","",Inventaires!I2328)</f>
        <v/>
      </c>
      <c r="L2327" s="37" t="str">
        <f t="shared" si="221"/>
        <v/>
      </c>
    </row>
    <row r="2328" spans="1:12" x14ac:dyDescent="0.3">
      <c r="A2328" s="53" t="str">
        <f t="shared" ca="1" si="219"/>
        <v/>
      </c>
      <c r="B2328" s="54" t="str">
        <f t="shared" ca="1" si="220"/>
        <v/>
      </c>
      <c r="D2328" s="52" t="str">
        <f>IF(Inventaires!H2329="","",Inventaires!H2329)</f>
        <v/>
      </c>
      <c r="E2328" s="37" t="str">
        <f t="shared" si="216"/>
        <v/>
      </c>
      <c r="F2328" s="37" t="str">
        <f>IF(OR(Inventaires!H2329="",Rapport!A$2&lt;&gt;Inventaires!H2329),"",Inventaires!I2329)</f>
        <v/>
      </c>
      <c r="G2328" s="37" t="str">
        <f t="shared" si="217"/>
        <v/>
      </c>
      <c r="H2328" s="37" t="str">
        <f>IF(OR(F2328&lt;&gt;Rapport!$C$1,F2328=""),"",ROW())</f>
        <v/>
      </c>
      <c r="I2328" s="52" t="str">
        <f ca="1">IF(COUNTIF($I$3:I2327,F2328)&lt;1,F2328,"")</f>
        <v/>
      </c>
      <c r="J2328" s="37" t="str">
        <f t="shared" ca="1" si="218"/>
        <v/>
      </c>
      <c r="K2328" s="51" t="str">
        <f>IF(Inventaires!I2329="","",Inventaires!I2329)</f>
        <v/>
      </c>
      <c r="L2328" s="37" t="str">
        <f t="shared" si="221"/>
        <v/>
      </c>
    </row>
    <row r="2329" spans="1:12" x14ac:dyDescent="0.3">
      <c r="A2329" s="53" t="str">
        <f t="shared" ca="1" si="219"/>
        <v/>
      </c>
      <c r="B2329" s="54" t="str">
        <f t="shared" ca="1" si="220"/>
        <v/>
      </c>
      <c r="D2329" s="52" t="str">
        <f>IF(Inventaires!H2330="","",Inventaires!H2330)</f>
        <v/>
      </c>
      <c r="E2329" s="37" t="str">
        <f t="shared" si="216"/>
        <v/>
      </c>
      <c r="F2329" s="37" t="str">
        <f>IF(OR(Inventaires!H2330="",Rapport!A$2&lt;&gt;Inventaires!H2330),"",Inventaires!I2330)</f>
        <v/>
      </c>
      <c r="G2329" s="37" t="str">
        <f t="shared" si="217"/>
        <v/>
      </c>
      <c r="H2329" s="37" t="str">
        <f>IF(OR(F2329&lt;&gt;Rapport!$C$1,F2329=""),"",ROW())</f>
        <v/>
      </c>
      <c r="I2329" s="52" t="str">
        <f ca="1">IF(COUNTIF($I$3:I2328,F2329)&lt;1,F2329,"")</f>
        <v/>
      </c>
      <c r="J2329" s="37" t="str">
        <f t="shared" ca="1" si="218"/>
        <v/>
      </c>
      <c r="K2329" s="51" t="str">
        <f>IF(Inventaires!I2330="","",Inventaires!I2330)</f>
        <v/>
      </c>
      <c r="L2329" s="37" t="str">
        <f t="shared" si="221"/>
        <v/>
      </c>
    </row>
    <row r="2330" spans="1:12" x14ac:dyDescent="0.3">
      <c r="A2330" s="53" t="str">
        <f t="shared" ca="1" si="219"/>
        <v/>
      </c>
      <c r="B2330" s="54" t="str">
        <f t="shared" ca="1" si="220"/>
        <v/>
      </c>
      <c r="D2330" s="52" t="str">
        <f>IF(Inventaires!H2331="","",Inventaires!H2331)</f>
        <v/>
      </c>
      <c r="E2330" s="37" t="str">
        <f t="shared" si="216"/>
        <v/>
      </c>
      <c r="F2330" s="37" t="str">
        <f>IF(OR(Inventaires!H2331="",Rapport!A$2&lt;&gt;Inventaires!H2331),"",Inventaires!I2331)</f>
        <v/>
      </c>
      <c r="G2330" s="37" t="str">
        <f t="shared" si="217"/>
        <v/>
      </c>
      <c r="H2330" s="37" t="str">
        <f>IF(OR(F2330&lt;&gt;Rapport!$C$1,F2330=""),"",ROW())</f>
        <v/>
      </c>
      <c r="I2330" s="52" t="str">
        <f ca="1">IF(COUNTIF($I$3:I2329,F2330)&lt;1,F2330,"")</f>
        <v/>
      </c>
      <c r="J2330" s="37" t="str">
        <f t="shared" ca="1" si="218"/>
        <v/>
      </c>
      <c r="K2330" s="51" t="str">
        <f>IF(Inventaires!I2331="","",Inventaires!I2331)</f>
        <v/>
      </c>
      <c r="L2330" s="37" t="str">
        <f t="shared" si="221"/>
        <v/>
      </c>
    </row>
    <row r="2331" spans="1:12" x14ac:dyDescent="0.3">
      <c r="A2331" s="53" t="str">
        <f t="shared" ca="1" si="219"/>
        <v/>
      </c>
      <c r="B2331" s="54" t="str">
        <f t="shared" ca="1" si="220"/>
        <v/>
      </c>
      <c r="D2331" s="52" t="str">
        <f>IF(Inventaires!H2332="","",Inventaires!H2332)</f>
        <v/>
      </c>
      <c r="E2331" s="37" t="str">
        <f t="shared" si="216"/>
        <v/>
      </c>
      <c r="F2331" s="37" t="str">
        <f>IF(OR(Inventaires!H2332="",Rapport!A$2&lt;&gt;Inventaires!H2332),"",Inventaires!I2332)</f>
        <v/>
      </c>
      <c r="G2331" s="37" t="str">
        <f t="shared" si="217"/>
        <v/>
      </c>
      <c r="H2331" s="37" t="str">
        <f>IF(OR(F2331&lt;&gt;Rapport!$C$1,F2331=""),"",ROW())</f>
        <v/>
      </c>
      <c r="I2331" s="52" t="str">
        <f ca="1">IF(COUNTIF($I$3:I2330,F2331)&lt;1,F2331,"")</f>
        <v/>
      </c>
      <c r="J2331" s="37" t="str">
        <f t="shared" ca="1" si="218"/>
        <v/>
      </c>
      <c r="K2331" s="51" t="str">
        <f>IF(Inventaires!I2332="","",Inventaires!I2332)</f>
        <v/>
      </c>
      <c r="L2331" s="37" t="str">
        <f t="shared" si="221"/>
        <v/>
      </c>
    </row>
    <row r="2332" spans="1:12" x14ac:dyDescent="0.3">
      <c r="A2332" s="53" t="str">
        <f t="shared" ca="1" si="219"/>
        <v/>
      </c>
      <c r="B2332" s="54" t="str">
        <f t="shared" ca="1" si="220"/>
        <v/>
      </c>
      <c r="D2332" s="52" t="str">
        <f>IF(Inventaires!H2333="","",Inventaires!H2333)</f>
        <v/>
      </c>
      <c r="E2332" s="37" t="str">
        <f t="shared" si="216"/>
        <v/>
      </c>
      <c r="F2332" s="37" t="str">
        <f>IF(OR(Inventaires!H2333="",Rapport!A$2&lt;&gt;Inventaires!H2333),"",Inventaires!I2333)</f>
        <v/>
      </c>
      <c r="G2332" s="37" t="str">
        <f t="shared" si="217"/>
        <v/>
      </c>
      <c r="H2332" s="37" t="str">
        <f>IF(OR(F2332&lt;&gt;Rapport!$C$1,F2332=""),"",ROW())</f>
        <v/>
      </c>
      <c r="I2332" s="52" t="str">
        <f ca="1">IF(COUNTIF($I$3:I2331,F2332)&lt;1,F2332,"")</f>
        <v/>
      </c>
      <c r="J2332" s="37" t="str">
        <f t="shared" ca="1" si="218"/>
        <v/>
      </c>
      <c r="K2332" s="51" t="str">
        <f>IF(Inventaires!I2333="","",Inventaires!I2333)</f>
        <v/>
      </c>
      <c r="L2332" s="37" t="str">
        <f t="shared" si="221"/>
        <v/>
      </c>
    </row>
    <row r="2333" spans="1:12" x14ac:dyDescent="0.3">
      <c r="A2333" s="53" t="str">
        <f t="shared" ca="1" si="219"/>
        <v/>
      </c>
      <c r="B2333" s="54" t="str">
        <f t="shared" ca="1" si="220"/>
        <v/>
      </c>
      <c r="D2333" s="52" t="str">
        <f>IF(Inventaires!H2334="","",Inventaires!H2334)</f>
        <v/>
      </c>
      <c r="E2333" s="37" t="str">
        <f t="shared" si="216"/>
        <v/>
      </c>
      <c r="F2333" s="37" t="str">
        <f>IF(OR(Inventaires!H2334="",Rapport!A$2&lt;&gt;Inventaires!H2334),"",Inventaires!I2334)</f>
        <v/>
      </c>
      <c r="G2333" s="37" t="str">
        <f t="shared" si="217"/>
        <v/>
      </c>
      <c r="H2333" s="37" t="str">
        <f>IF(OR(F2333&lt;&gt;Rapport!$C$1,F2333=""),"",ROW())</f>
        <v/>
      </c>
      <c r="I2333" s="52" t="str">
        <f ca="1">IF(COUNTIF($I$3:I2332,F2333)&lt;1,F2333,"")</f>
        <v/>
      </c>
      <c r="J2333" s="37" t="str">
        <f t="shared" ca="1" si="218"/>
        <v/>
      </c>
      <c r="K2333" s="51" t="str">
        <f>IF(Inventaires!I2334="","",Inventaires!I2334)</f>
        <v/>
      </c>
      <c r="L2333" s="37" t="str">
        <f t="shared" si="221"/>
        <v/>
      </c>
    </row>
    <row r="2334" spans="1:12" x14ac:dyDescent="0.3">
      <c r="A2334" s="53" t="str">
        <f t="shared" ca="1" si="219"/>
        <v/>
      </c>
      <c r="B2334" s="54" t="str">
        <f t="shared" ca="1" si="220"/>
        <v/>
      </c>
      <c r="D2334" s="52" t="str">
        <f>IF(Inventaires!H2335="","",Inventaires!H2335)</f>
        <v/>
      </c>
      <c r="E2334" s="37" t="str">
        <f t="shared" si="216"/>
        <v/>
      </c>
      <c r="F2334" s="37" t="str">
        <f>IF(OR(Inventaires!H2335="",Rapport!A$2&lt;&gt;Inventaires!H2335),"",Inventaires!I2335)</f>
        <v/>
      </c>
      <c r="G2334" s="37" t="str">
        <f t="shared" si="217"/>
        <v/>
      </c>
      <c r="H2334" s="37" t="str">
        <f>IF(OR(F2334&lt;&gt;Rapport!$C$1,F2334=""),"",ROW())</f>
        <v/>
      </c>
      <c r="I2334" s="52" t="str">
        <f ca="1">IF(COUNTIF($I$3:I2333,F2334)&lt;1,F2334,"")</f>
        <v/>
      </c>
      <c r="J2334" s="37" t="str">
        <f t="shared" ca="1" si="218"/>
        <v/>
      </c>
      <c r="K2334" s="51" t="str">
        <f>IF(Inventaires!I2335="","",Inventaires!I2335)</f>
        <v/>
      </c>
      <c r="L2334" s="37" t="str">
        <f t="shared" si="221"/>
        <v/>
      </c>
    </row>
    <row r="2335" spans="1:12" x14ac:dyDescent="0.3">
      <c r="A2335" s="53" t="str">
        <f t="shared" ca="1" si="219"/>
        <v/>
      </c>
      <c r="B2335" s="54" t="str">
        <f t="shared" ca="1" si="220"/>
        <v/>
      </c>
      <c r="D2335" s="52" t="str">
        <f>IF(Inventaires!H2336="","",Inventaires!H2336)</f>
        <v/>
      </c>
      <c r="E2335" s="37" t="str">
        <f t="shared" si="216"/>
        <v/>
      </c>
      <c r="F2335" s="37" t="str">
        <f>IF(OR(Inventaires!H2336="",Rapport!A$2&lt;&gt;Inventaires!H2336),"",Inventaires!I2336)</f>
        <v/>
      </c>
      <c r="G2335" s="37" t="str">
        <f t="shared" si="217"/>
        <v/>
      </c>
      <c r="H2335" s="37" t="str">
        <f>IF(OR(F2335&lt;&gt;Rapport!$C$1,F2335=""),"",ROW())</f>
        <v/>
      </c>
      <c r="I2335" s="52" t="str">
        <f ca="1">IF(COUNTIF($I$3:I2334,F2335)&lt;1,F2335,"")</f>
        <v/>
      </c>
      <c r="J2335" s="37" t="str">
        <f t="shared" ca="1" si="218"/>
        <v/>
      </c>
      <c r="K2335" s="51" t="str">
        <f>IF(Inventaires!I2336="","",Inventaires!I2336)</f>
        <v/>
      </c>
      <c r="L2335" s="37" t="str">
        <f t="shared" si="221"/>
        <v/>
      </c>
    </row>
    <row r="2336" spans="1:12" x14ac:dyDescent="0.3">
      <c r="A2336" s="53" t="str">
        <f t="shared" ca="1" si="219"/>
        <v/>
      </c>
      <c r="B2336" s="54" t="str">
        <f t="shared" ca="1" si="220"/>
        <v/>
      </c>
      <c r="D2336" s="52" t="str">
        <f>IF(Inventaires!H2337="","",Inventaires!H2337)</f>
        <v/>
      </c>
      <c r="E2336" s="37" t="str">
        <f t="shared" si="216"/>
        <v/>
      </c>
      <c r="F2336" s="37" t="str">
        <f>IF(OR(Inventaires!H2337="",Rapport!A$2&lt;&gt;Inventaires!H2337),"",Inventaires!I2337)</f>
        <v/>
      </c>
      <c r="G2336" s="37" t="str">
        <f t="shared" si="217"/>
        <v/>
      </c>
      <c r="H2336" s="37" t="str">
        <f>IF(OR(F2336&lt;&gt;Rapport!$C$1,F2336=""),"",ROW())</f>
        <v/>
      </c>
      <c r="I2336" s="52" t="str">
        <f ca="1">IF(COUNTIF($I$3:I2335,F2336)&lt;1,F2336,"")</f>
        <v/>
      </c>
      <c r="J2336" s="37" t="str">
        <f t="shared" ca="1" si="218"/>
        <v/>
      </c>
      <c r="K2336" s="51" t="str">
        <f>IF(Inventaires!I2337="","",Inventaires!I2337)</f>
        <v/>
      </c>
      <c r="L2336" s="37" t="str">
        <f t="shared" si="221"/>
        <v/>
      </c>
    </row>
    <row r="2337" spans="1:12" x14ac:dyDescent="0.3">
      <c r="A2337" s="53" t="str">
        <f t="shared" ca="1" si="219"/>
        <v/>
      </c>
      <c r="B2337" s="54" t="str">
        <f t="shared" ca="1" si="220"/>
        <v/>
      </c>
      <c r="D2337" s="52" t="str">
        <f>IF(Inventaires!H2338="","",Inventaires!H2338)</f>
        <v/>
      </c>
      <c r="E2337" s="37" t="str">
        <f t="shared" si="216"/>
        <v/>
      </c>
      <c r="F2337" s="37" t="str">
        <f>IF(OR(Inventaires!H2338="",Rapport!A$2&lt;&gt;Inventaires!H2338),"",Inventaires!I2338)</f>
        <v/>
      </c>
      <c r="G2337" s="37" t="str">
        <f t="shared" si="217"/>
        <v/>
      </c>
      <c r="H2337" s="37" t="str">
        <f>IF(OR(F2337&lt;&gt;Rapport!$C$1,F2337=""),"",ROW())</f>
        <v/>
      </c>
      <c r="I2337" s="52" t="str">
        <f ca="1">IF(COUNTIF($I$3:I2336,F2337)&lt;1,F2337,"")</f>
        <v/>
      </c>
      <c r="J2337" s="37" t="str">
        <f t="shared" ca="1" si="218"/>
        <v/>
      </c>
      <c r="K2337" s="51" t="str">
        <f>IF(Inventaires!I2338="","",Inventaires!I2338)</f>
        <v/>
      </c>
      <c r="L2337" s="37" t="str">
        <f t="shared" si="221"/>
        <v/>
      </c>
    </row>
    <row r="2338" spans="1:12" x14ac:dyDescent="0.3">
      <c r="A2338" s="53" t="str">
        <f t="shared" ca="1" si="219"/>
        <v/>
      </c>
      <c r="B2338" s="54" t="str">
        <f t="shared" ca="1" si="220"/>
        <v/>
      </c>
      <c r="D2338" s="52" t="str">
        <f>IF(Inventaires!H2339="","",Inventaires!H2339)</f>
        <v/>
      </c>
      <c r="E2338" s="37" t="str">
        <f t="shared" si="216"/>
        <v/>
      </c>
      <c r="F2338" s="37" t="str">
        <f>IF(OR(Inventaires!H2339="",Rapport!A$2&lt;&gt;Inventaires!H2339),"",Inventaires!I2339)</f>
        <v/>
      </c>
      <c r="G2338" s="37" t="str">
        <f t="shared" si="217"/>
        <v/>
      </c>
      <c r="H2338" s="37" t="str">
        <f>IF(OR(F2338&lt;&gt;Rapport!$C$1,F2338=""),"",ROW())</f>
        <v/>
      </c>
      <c r="I2338" s="52" t="str">
        <f ca="1">IF(COUNTIF($I$3:I2337,F2338)&lt;1,F2338,"")</f>
        <v/>
      </c>
      <c r="J2338" s="37" t="str">
        <f t="shared" ca="1" si="218"/>
        <v/>
      </c>
      <c r="K2338" s="51" t="str">
        <f>IF(Inventaires!I2339="","",Inventaires!I2339)</f>
        <v/>
      </c>
      <c r="L2338" s="37" t="str">
        <f t="shared" si="221"/>
        <v/>
      </c>
    </row>
    <row r="2339" spans="1:12" x14ac:dyDescent="0.3">
      <c r="A2339" s="53" t="str">
        <f t="shared" ca="1" si="219"/>
        <v/>
      </c>
      <c r="B2339" s="54" t="str">
        <f t="shared" ca="1" si="220"/>
        <v/>
      </c>
      <c r="D2339" s="52" t="str">
        <f>IF(Inventaires!H2340="","",Inventaires!H2340)</f>
        <v/>
      </c>
      <c r="E2339" s="37" t="str">
        <f t="shared" si="216"/>
        <v/>
      </c>
      <c r="F2339" s="37" t="str">
        <f>IF(OR(Inventaires!H2340="",Rapport!A$2&lt;&gt;Inventaires!H2340),"",Inventaires!I2340)</f>
        <v/>
      </c>
      <c r="G2339" s="37" t="str">
        <f t="shared" si="217"/>
        <v/>
      </c>
      <c r="H2339" s="37" t="str">
        <f>IF(OR(F2339&lt;&gt;Rapport!$C$1,F2339=""),"",ROW())</f>
        <v/>
      </c>
      <c r="I2339" s="52" t="str">
        <f ca="1">IF(COUNTIF($I$3:I2338,F2339)&lt;1,F2339,"")</f>
        <v/>
      </c>
      <c r="J2339" s="37" t="str">
        <f t="shared" ca="1" si="218"/>
        <v/>
      </c>
      <c r="K2339" s="51" t="str">
        <f>IF(Inventaires!I2340="","",Inventaires!I2340)</f>
        <v/>
      </c>
      <c r="L2339" s="37" t="str">
        <f t="shared" si="221"/>
        <v/>
      </c>
    </row>
    <row r="2340" spans="1:12" x14ac:dyDescent="0.3">
      <c r="A2340" s="53" t="str">
        <f t="shared" ca="1" si="219"/>
        <v/>
      </c>
      <c r="B2340" s="54" t="str">
        <f t="shared" ca="1" si="220"/>
        <v/>
      </c>
      <c r="D2340" s="52" t="str">
        <f>IF(Inventaires!H2341="","",Inventaires!H2341)</f>
        <v/>
      </c>
      <c r="E2340" s="37" t="str">
        <f t="shared" si="216"/>
        <v/>
      </c>
      <c r="F2340" s="37" t="str">
        <f>IF(OR(Inventaires!H2341="",Rapport!A$2&lt;&gt;Inventaires!H2341),"",Inventaires!I2341)</f>
        <v/>
      </c>
      <c r="G2340" s="37" t="str">
        <f t="shared" si="217"/>
        <v/>
      </c>
      <c r="H2340" s="37" t="str">
        <f>IF(OR(F2340&lt;&gt;Rapport!$C$1,F2340=""),"",ROW())</f>
        <v/>
      </c>
      <c r="I2340" s="52" t="str">
        <f ca="1">IF(COUNTIF($I$3:I2339,F2340)&lt;1,F2340,"")</f>
        <v/>
      </c>
      <c r="J2340" s="37" t="str">
        <f t="shared" ca="1" si="218"/>
        <v/>
      </c>
      <c r="K2340" s="51" t="str">
        <f>IF(Inventaires!I2341="","",Inventaires!I2341)</f>
        <v/>
      </c>
      <c r="L2340" s="37" t="str">
        <f t="shared" si="221"/>
        <v/>
      </c>
    </row>
    <row r="2341" spans="1:12" x14ac:dyDescent="0.3">
      <c r="A2341" s="53" t="str">
        <f t="shared" ca="1" si="219"/>
        <v/>
      </c>
      <c r="B2341" s="54" t="str">
        <f t="shared" ca="1" si="220"/>
        <v/>
      </c>
      <c r="D2341" s="52" t="str">
        <f>IF(Inventaires!H2342="","",Inventaires!H2342)</f>
        <v/>
      </c>
      <c r="E2341" s="37" t="str">
        <f t="shared" si="216"/>
        <v/>
      </c>
      <c r="F2341" s="37" t="str">
        <f>IF(OR(Inventaires!H2342="",Rapport!A$2&lt;&gt;Inventaires!H2342),"",Inventaires!I2342)</f>
        <v/>
      </c>
      <c r="G2341" s="37" t="str">
        <f t="shared" si="217"/>
        <v/>
      </c>
      <c r="H2341" s="37" t="str">
        <f>IF(OR(F2341&lt;&gt;Rapport!$C$1,F2341=""),"",ROW())</f>
        <v/>
      </c>
      <c r="I2341" s="52" t="str">
        <f ca="1">IF(COUNTIF($I$3:I2340,F2341)&lt;1,F2341,"")</f>
        <v/>
      </c>
      <c r="J2341" s="37" t="str">
        <f t="shared" ca="1" si="218"/>
        <v/>
      </c>
      <c r="K2341" s="51" t="str">
        <f>IF(Inventaires!I2342="","",Inventaires!I2342)</f>
        <v/>
      </c>
      <c r="L2341" s="37" t="str">
        <f t="shared" si="221"/>
        <v/>
      </c>
    </row>
    <row r="2342" spans="1:12" x14ac:dyDescent="0.3">
      <c r="A2342" s="53" t="str">
        <f t="shared" ca="1" si="219"/>
        <v/>
      </c>
      <c r="B2342" s="54" t="str">
        <f t="shared" ca="1" si="220"/>
        <v/>
      </c>
      <c r="D2342" s="52" t="str">
        <f>IF(Inventaires!H2343="","",Inventaires!H2343)</f>
        <v/>
      </c>
      <c r="E2342" s="37" t="str">
        <f t="shared" si="216"/>
        <v/>
      </c>
      <c r="F2342" s="37" t="str">
        <f>IF(OR(Inventaires!H2343="",Rapport!A$2&lt;&gt;Inventaires!H2343),"",Inventaires!I2343)</f>
        <v/>
      </c>
      <c r="G2342" s="37" t="str">
        <f t="shared" si="217"/>
        <v/>
      </c>
      <c r="H2342" s="37" t="str">
        <f>IF(OR(F2342&lt;&gt;Rapport!$C$1,F2342=""),"",ROW())</f>
        <v/>
      </c>
      <c r="I2342" s="52" t="str">
        <f ca="1">IF(COUNTIF($I$3:I2341,F2342)&lt;1,F2342,"")</f>
        <v/>
      </c>
      <c r="J2342" s="37" t="str">
        <f t="shared" ca="1" si="218"/>
        <v/>
      </c>
      <c r="K2342" s="51" t="str">
        <f>IF(Inventaires!I2343="","",Inventaires!I2343)</f>
        <v/>
      </c>
      <c r="L2342" s="37" t="str">
        <f t="shared" si="221"/>
        <v/>
      </c>
    </row>
    <row r="2343" spans="1:12" x14ac:dyDescent="0.3">
      <c r="A2343" s="53" t="str">
        <f t="shared" ca="1" si="219"/>
        <v/>
      </c>
      <c r="B2343" s="54" t="str">
        <f t="shared" ca="1" si="220"/>
        <v/>
      </c>
      <c r="D2343" s="52" t="str">
        <f>IF(Inventaires!H2344="","",Inventaires!H2344)</f>
        <v/>
      </c>
      <c r="E2343" s="37" t="str">
        <f t="shared" si="216"/>
        <v/>
      </c>
      <c r="F2343" s="37" t="str">
        <f>IF(OR(Inventaires!H2344="",Rapport!A$2&lt;&gt;Inventaires!H2344),"",Inventaires!I2344)</f>
        <v/>
      </c>
      <c r="G2343" s="37" t="str">
        <f t="shared" si="217"/>
        <v/>
      </c>
      <c r="H2343" s="37" t="str">
        <f>IF(OR(F2343&lt;&gt;Rapport!$C$1,F2343=""),"",ROW())</f>
        <v/>
      </c>
      <c r="I2343" s="52" t="str">
        <f ca="1">IF(COUNTIF($I$3:I2342,F2343)&lt;1,F2343,"")</f>
        <v/>
      </c>
      <c r="J2343" s="37" t="str">
        <f t="shared" ca="1" si="218"/>
        <v/>
      </c>
      <c r="K2343" s="51" t="str">
        <f>IF(Inventaires!I2344="","",Inventaires!I2344)</f>
        <v/>
      </c>
      <c r="L2343" s="37" t="str">
        <f t="shared" si="221"/>
        <v/>
      </c>
    </row>
    <row r="2344" spans="1:12" x14ac:dyDescent="0.3">
      <c r="A2344" s="53" t="str">
        <f t="shared" ca="1" si="219"/>
        <v/>
      </c>
      <c r="B2344" s="54" t="str">
        <f t="shared" ca="1" si="220"/>
        <v/>
      </c>
      <c r="D2344" s="52" t="str">
        <f>IF(Inventaires!H2345="","",Inventaires!H2345)</f>
        <v/>
      </c>
      <c r="E2344" s="37" t="str">
        <f t="shared" si="216"/>
        <v/>
      </c>
      <c r="F2344" s="37" t="str">
        <f>IF(OR(Inventaires!H2345="",Rapport!A$2&lt;&gt;Inventaires!H2345),"",Inventaires!I2345)</f>
        <v/>
      </c>
      <c r="G2344" s="37" t="str">
        <f t="shared" si="217"/>
        <v/>
      </c>
      <c r="H2344" s="37" t="str">
        <f>IF(OR(F2344&lt;&gt;Rapport!$C$1,F2344=""),"",ROW())</f>
        <v/>
      </c>
      <c r="I2344" s="52" t="str">
        <f ca="1">IF(COUNTIF($I$3:I2343,F2344)&lt;1,F2344,"")</f>
        <v/>
      </c>
      <c r="J2344" s="37" t="str">
        <f t="shared" ca="1" si="218"/>
        <v/>
      </c>
      <c r="K2344" s="51" t="str">
        <f>IF(Inventaires!I2345="","",Inventaires!I2345)</f>
        <v/>
      </c>
      <c r="L2344" s="37" t="str">
        <f t="shared" si="221"/>
        <v/>
      </c>
    </row>
    <row r="2345" spans="1:12" x14ac:dyDescent="0.3">
      <c r="A2345" s="53" t="str">
        <f t="shared" ca="1" si="219"/>
        <v/>
      </c>
      <c r="B2345" s="54" t="str">
        <f t="shared" ca="1" si="220"/>
        <v/>
      </c>
      <c r="D2345" s="52" t="str">
        <f>IF(Inventaires!H2346="","",Inventaires!H2346)</f>
        <v/>
      </c>
      <c r="E2345" s="37" t="str">
        <f t="shared" si="216"/>
        <v/>
      </c>
      <c r="F2345" s="37" t="str">
        <f>IF(OR(Inventaires!H2346="",Rapport!A$2&lt;&gt;Inventaires!H2346),"",Inventaires!I2346)</f>
        <v/>
      </c>
      <c r="G2345" s="37" t="str">
        <f t="shared" si="217"/>
        <v/>
      </c>
      <c r="H2345" s="37" t="str">
        <f>IF(OR(F2345&lt;&gt;Rapport!$C$1,F2345=""),"",ROW())</f>
        <v/>
      </c>
      <c r="I2345" s="52" t="str">
        <f ca="1">IF(COUNTIF($I$3:I2344,F2345)&lt;1,F2345,"")</f>
        <v/>
      </c>
      <c r="J2345" s="37" t="str">
        <f t="shared" ca="1" si="218"/>
        <v/>
      </c>
      <c r="K2345" s="51" t="str">
        <f>IF(Inventaires!I2346="","",Inventaires!I2346)</f>
        <v/>
      </c>
      <c r="L2345" s="37" t="str">
        <f t="shared" si="221"/>
        <v/>
      </c>
    </row>
    <row r="2346" spans="1:12" x14ac:dyDescent="0.3">
      <c r="A2346" s="53" t="str">
        <f t="shared" ca="1" si="219"/>
        <v/>
      </c>
      <c r="B2346" s="54" t="str">
        <f t="shared" ca="1" si="220"/>
        <v/>
      </c>
      <c r="D2346" s="52" t="str">
        <f>IF(Inventaires!H2347="","",Inventaires!H2347)</f>
        <v/>
      </c>
      <c r="E2346" s="37" t="str">
        <f t="shared" si="216"/>
        <v/>
      </c>
      <c r="F2346" s="37" t="str">
        <f>IF(OR(Inventaires!H2347="",Rapport!A$2&lt;&gt;Inventaires!H2347),"",Inventaires!I2347)</f>
        <v/>
      </c>
      <c r="G2346" s="37" t="str">
        <f t="shared" si="217"/>
        <v/>
      </c>
      <c r="H2346" s="37" t="str">
        <f>IF(OR(F2346&lt;&gt;Rapport!$C$1,F2346=""),"",ROW())</f>
        <v/>
      </c>
      <c r="I2346" s="52" t="str">
        <f ca="1">IF(COUNTIF($I$3:I2345,F2346)&lt;1,F2346,"")</f>
        <v/>
      </c>
      <c r="J2346" s="37" t="str">
        <f t="shared" ca="1" si="218"/>
        <v/>
      </c>
      <c r="K2346" s="51" t="str">
        <f>IF(Inventaires!I2347="","",Inventaires!I2347)</f>
        <v/>
      </c>
      <c r="L2346" s="37" t="str">
        <f t="shared" si="221"/>
        <v/>
      </c>
    </row>
    <row r="2347" spans="1:12" x14ac:dyDescent="0.3">
      <c r="A2347" s="53" t="str">
        <f t="shared" ca="1" si="219"/>
        <v/>
      </c>
      <c r="B2347" s="54" t="str">
        <f t="shared" ca="1" si="220"/>
        <v/>
      </c>
      <c r="D2347" s="52" t="str">
        <f>IF(Inventaires!H2348="","",Inventaires!H2348)</f>
        <v/>
      </c>
      <c r="E2347" s="37" t="str">
        <f t="shared" si="216"/>
        <v/>
      </c>
      <c r="F2347" s="37" t="str">
        <f>IF(OR(Inventaires!H2348="",Rapport!A$2&lt;&gt;Inventaires!H2348),"",Inventaires!I2348)</f>
        <v/>
      </c>
      <c r="G2347" s="37" t="str">
        <f t="shared" si="217"/>
        <v/>
      </c>
      <c r="H2347" s="37" t="str">
        <f>IF(OR(F2347&lt;&gt;Rapport!$C$1,F2347=""),"",ROW())</f>
        <v/>
      </c>
      <c r="I2347" s="52" t="str">
        <f ca="1">IF(COUNTIF($I$3:I2346,F2347)&lt;1,F2347,"")</f>
        <v/>
      </c>
      <c r="J2347" s="37" t="str">
        <f t="shared" ca="1" si="218"/>
        <v/>
      </c>
      <c r="K2347" s="51" t="str">
        <f>IF(Inventaires!I2348="","",Inventaires!I2348)</f>
        <v/>
      </c>
      <c r="L2347" s="37" t="str">
        <f t="shared" si="221"/>
        <v/>
      </c>
    </row>
    <row r="2348" spans="1:12" x14ac:dyDescent="0.3">
      <c r="A2348" s="53" t="str">
        <f t="shared" ca="1" si="219"/>
        <v/>
      </c>
      <c r="B2348" s="54" t="str">
        <f t="shared" ca="1" si="220"/>
        <v/>
      </c>
      <c r="D2348" s="52" t="str">
        <f>IF(Inventaires!H2349="","",Inventaires!H2349)</f>
        <v/>
      </c>
      <c r="E2348" s="37" t="str">
        <f t="shared" si="216"/>
        <v/>
      </c>
      <c r="F2348" s="37" t="str">
        <f>IF(OR(Inventaires!H2349="",Rapport!A$2&lt;&gt;Inventaires!H2349),"",Inventaires!I2349)</f>
        <v/>
      </c>
      <c r="G2348" s="37" t="str">
        <f t="shared" si="217"/>
        <v/>
      </c>
      <c r="H2348" s="37" t="str">
        <f>IF(OR(F2348&lt;&gt;Rapport!$C$1,F2348=""),"",ROW())</f>
        <v/>
      </c>
      <c r="I2348" s="52" t="str">
        <f ca="1">IF(COUNTIF($I$3:I2347,F2348)&lt;1,F2348,"")</f>
        <v/>
      </c>
      <c r="J2348" s="37" t="str">
        <f t="shared" ca="1" si="218"/>
        <v/>
      </c>
      <c r="K2348" s="51" t="str">
        <f>IF(Inventaires!I2349="","",Inventaires!I2349)</f>
        <v/>
      </c>
      <c r="L2348" s="37" t="str">
        <f t="shared" si="221"/>
        <v/>
      </c>
    </row>
    <row r="2349" spans="1:12" x14ac:dyDescent="0.3">
      <c r="A2349" s="53" t="str">
        <f t="shared" ca="1" si="219"/>
        <v/>
      </c>
      <c r="B2349" s="54" t="str">
        <f t="shared" ca="1" si="220"/>
        <v/>
      </c>
      <c r="D2349" s="52" t="str">
        <f>IF(Inventaires!H2350="","",Inventaires!H2350)</f>
        <v/>
      </c>
      <c r="E2349" s="37" t="str">
        <f t="shared" si="216"/>
        <v/>
      </c>
      <c r="F2349" s="37" t="str">
        <f>IF(OR(Inventaires!H2350="",Rapport!A$2&lt;&gt;Inventaires!H2350),"",Inventaires!I2350)</f>
        <v/>
      </c>
      <c r="G2349" s="37" t="str">
        <f t="shared" si="217"/>
        <v/>
      </c>
      <c r="H2349" s="37" t="str">
        <f>IF(OR(F2349&lt;&gt;Rapport!$C$1,F2349=""),"",ROW())</f>
        <v/>
      </c>
      <c r="I2349" s="52" t="str">
        <f ca="1">IF(COUNTIF($I$3:I2348,F2349)&lt;1,F2349,"")</f>
        <v/>
      </c>
      <c r="J2349" s="37" t="str">
        <f t="shared" ca="1" si="218"/>
        <v/>
      </c>
      <c r="K2349" s="51" t="str">
        <f>IF(Inventaires!I2350="","",Inventaires!I2350)</f>
        <v/>
      </c>
      <c r="L2349" s="37" t="str">
        <f t="shared" si="221"/>
        <v/>
      </c>
    </row>
    <row r="2350" spans="1:12" x14ac:dyDescent="0.3">
      <c r="A2350" s="53" t="str">
        <f t="shared" ca="1" si="219"/>
        <v/>
      </c>
      <c r="B2350" s="54" t="str">
        <f t="shared" ca="1" si="220"/>
        <v/>
      </c>
      <c r="D2350" s="52" t="str">
        <f>IF(Inventaires!H2351="","",Inventaires!H2351)</f>
        <v/>
      </c>
      <c r="E2350" s="37" t="str">
        <f t="shared" si="216"/>
        <v/>
      </c>
      <c r="F2350" s="37" t="str">
        <f>IF(OR(Inventaires!H2351="",Rapport!A$2&lt;&gt;Inventaires!H2351),"",Inventaires!I2351)</f>
        <v/>
      </c>
      <c r="G2350" s="37" t="str">
        <f t="shared" si="217"/>
        <v/>
      </c>
      <c r="H2350" s="37" t="str">
        <f>IF(OR(F2350&lt;&gt;Rapport!$C$1,F2350=""),"",ROW())</f>
        <v/>
      </c>
      <c r="I2350" s="52" t="str">
        <f ca="1">IF(COUNTIF($I$3:I2349,F2350)&lt;1,F2350,"")</f>
        <v/>
      </c>
      <c r="J2350" s="37" t="str">
        <f t="shared" ca="1" si="218"/>
        <v/>
      </c>
      <c r="K2350" s="51" t="str">
        <f>IF(Inventaires!I2351="","",Inventaires!I2351)</f>
        <v/>
      </c>
      <c r="L2350" s="37" t="str">
        <f t="shared" si="221"/>
        <v/>
      </c>
    </row>
    <row r="2351" spans="1:12" x14ac:dyDescent="0.3">
      <c r="A2351" s="53" t="str">
        <f t="shared" ca="1" si="219"/>
        <v/>
      </c>
      <c r="B2351" s="54" t="str">
        <f t="shared" ca="1" si="220"/>
        <v/>
      </c>
      <c r="D2351" s="52" t="str">
        <f>IF(Inventaires!H2352="","",Inventaires!H2352)</f>
        <v/>
      </c>
      <c r="E2351" s="37" t="str">
        <f t="shared" si="216"/>
        <v/>
      </c>
      <c r="F2351" s="37" t="str">
        <f>IF(OR(Inventaires!H2352="",Rapport!A$2&lt;&gt;Inventaires!H2352),"",Inventaires!I2352)</f>
        <v/>
      </c>
      <c r="G2351" s="37" t="str">
        <f t="shared" si="217"/>
        <v/>
      </c>
      <c r="H2351" s="37" t="str">
        <f>IF(OR(F2351&lt;&gt;Rapport!$C$1,F2351=""),"",ROW())</f>
        <v/>
      </c>
      <c r="I2351" s="52" t="str">
        <f ca="1">IF(COUNTIF($I$3:I2350,F2351)&lt;1,F2351,"")</f>
        <v/>
      </c>
      <c r="J2351" s="37" t="str">
        <f t="shared" ca="1" si="218"/>
        <v/>
      </c>
      <c r="K2351" s="51" t="str">
        <f>IF(Inventaires!I2352="","",Inventaires!I2352)</f>
        <v/>
      </c>
      <c r="L2351" s="37" t="str">
        <f t="shared" si="221"/>
        <v/>
      </c>
    </row>
    <row r="2352" spans="1:12" x14ac:dyDescent="0.3">
      <c r="A2352" s="53" t="str">
        <f t="shared" ca="1" si="219"/>
        <v/>
      </c>
      <c r="B2352" s="54" t="str">
        <f t="shared" ca="1" si="220"/>
        <v/>
      </c>
      <c r="D2352" s="52" t="str">
        <f>IF(Inventaires!H2353="","",Inventaires!H2353)</f>
        <v/>
      </c>
      <c r="E2352" s="37" t="str">
        <f t="shared" si="216"/>
        <v/>
      </c>
      <c r="F2352" s="37" t="str">
        <f>IF(OR(Inventaires!H2353="",Rapport!A$2&lt;&gt;Inventaires!H2353),"",Inventaires!I2353)</f>
        <v/>
      </c>
      <c r="G2352" s="37" t="str">
        <f t="shared" si="217"/>
        <v/>
      </c>
      <c r="H2352" s="37" t="str">
        <f>IF(OR(F2352&lt;&gt;Rapport!$C$1,F2352=""),"",ROW())</f>
        <v/>
      </c>
      <c r="I2352" s="52" t="str">
        <f ca="1">IF(COUNTIF($I$3:I2351,F2352)&lt;1,F2352,"")</f>
        <v/>
      </c>
      <c r="J2352" s="37" t="str">
        <f t="shared" ca="1" si="218"/>
        <v/>
      </c>
      <c r="K2352" s="51" t="str">
        <f>IF(Inventaires!I2353="","",Inventaires!I2353)</f>
        <v/>
      </c>
      <c r="L2352" s="37" t="str">
        <f t="shared" si="221"/>
        <v/>
      </c>
    </row>
    <row r="2353" spans="1:12" x14ac:dyDescent="0.3">
      <c r="A2353" s="53" t="str">
        <f t="shared" ca="1" si="219"/>
        <v/>
      </c>
      <c r="B2353" s="54" t="str">
        <f t="shared" ca="1" si="220"/>
        <v/>
      </c>
      <c r="D2353" s="52" t="str">
        <f>IF(Inventaires!H2354="","",Inventaires!H2354)</f>
        <v/>
      </c>
      <c r="E2353" s="37" t="str">
        <f t="shared" si="216"/>
        <v/>
      </c>
      <c r="F2353" s="37" t="str">
        <f>IF(OR(Inventaires!H2354="",Rapport!A$2&lt;&gt;Inventaires!H2354),"",Inventaires!I2354)</f>
        <v/>
      </c>
      <c r="G2353" s="37" t="str">
        <f t="shared" si="217"/>
        <v/>
      </c>
      <c r="H2353" s="37" t="str">
        <f>IF(OR(F2353&lt;&gt;Rapport!$C$1,F2353=""),"",ROW())</f>
        <v/>
      </c>
      <c r="I2353" s="52" t="str">
        <f ca="1">IF(COUNTIF($I$3:I2352,F2353)&lt;1,F2353,"")</f>
        <v/>
      </c>
      <c r="J2353" s="37" t="str">
        <f t="shared" ca="1" si="218"/>
        <v/>
      </c>
      <c r="K2353" s="51" t="str">
        <f>IF(Inventaires!I2354="","",Inventaires!I2354)</f>
        <v/>
      </c>
      <c r="L2353" s="37" t="str">
        <f t="shared" si="221"/>
        <v/>
      </c>
    </row>
    <row r="2354" spans="1:12" x14ac:dyDescent="0.3">
      <c r="A2354" s="53" t="str">
        <f t="shared" ca="1" si="219"/>
        <v/>
      </c>
      <c r="B2354" s="54" t="str">
        <f t="shared" ca="1" si="220"/>
        <v/>
      </c>
      <c r="D2354" s="52" t="str">
        <f>IF(Inventaires!H2355="","",Inventaires!H2355)</f>
        <v/>
      </c>
      <c r="E2354" s="37" t="str">
        <f t="shared" si="216"/>
        <v/>
      </c>
      <c r="F2354" s="37" t="str">
        <f>IF(OR(Inventaires!H2355="",Rapport!A$2&lt;&gt;Inventaires!H2355),"",Inventaires!I2355)</f>
        <v/>
      </c>
      <c r="G2354" s="37" t="str">
        <f t="shared" si="217"/>
        <v/>
      </c>
      <c r="H2354" s="37" t="str">
        <f>IF(OR(F2354&lt;&gt;Rapport!$C$1,F2354=""),"",ROW())</f>
        <v/>
      </c>
      <c r="I2354" s="52" t="str">
        <f ca="1">IF(COUNTIF($I$3:I2353,F2354)&lt;1,F2354,"")</f>
        <v/>
      </c>
      <c r="J2354" s="37" t="str">
        <f t="shared" ca="1" si="218"/>
        <v/>
      </c>
      <c r="K2354" s="51" t="str">
        <f>IF(Inventaires!I2355="","",Inventaires!I2355)</f>
        <v/>
      </c>
      <c r="L2354" s="37" t="str">
        <f t="shared" si="221"/>
        <v/>
      </c>
    </row>
    <row r="2355" spans="1:12" x14ac:dyDescent="0.3">
      <c r="A2355" s="53" t="str">
        <f t="shared" ca="1" si="219"/>
        <v/>
      </c>
      <c r="B2355" s="54" t="str">
        <f t="shared" ca="1" si="220"/>
        <v/>
      </c>
      <c r="D2355" s="52" t="str">
        <f>IF(Inventaires!H2356="","",Inventaires!H2356)</f>
        <v/>
      </c>
      <c r="E2355" s="37" t="str">
        <f t="shared" si="216"/>
        <v/>
      </c>
      <c r="F2355" s="37" t="str">
        <f>IF(OR(Inventaires!H2356="",Rapport!A$2&lt;&gt;Inventaires!H2356),"",Inventaires!I2356)</f>
        <v/>
      </c>
      <c r="G2355" s="37" t="str">
        <f t="shared" si="217"/>
        <v/>
      </c>
      <c r="H2355" s="37" t="str">
        <f>IF(OR(F2355&lt;&gt;Rapport!$C$1,F2355=""),"",ROW())</f>
        <v/>
      </c>
      <c r="I2355" s="52" t="str">
        <f ca="1">IF(COUNTIF($I$3:I2354,F2355)&lt;1,F2355,"")</f>
        <v/>
      </c>
      <c r="J2355" s="37" t="str">
        <f t="shared" ca="1" si="218"/>
        <v/>
      </c>
      <c r="K2355" s="51" t="str">
        <f>IF(Inventaires!I2356="","",Inventaires!I2356)</f>
        <v/>
      </c>
      <c r="L2355" s="37" t="str">
        <f t="shared" si="221"/>
        <v/>
      </c>
    </row>
    <row r="2356" spans="1:12" x14ac:dyDescent="0.3">
      <c r="A2356" s="53" t="str">
        <f t="shared" ca="1" si="219"/>
        <v/>
      </c>
      <c r="B2356" s="54" t="str">
        <f t="shared" ca="1" si="220"/>
        <v/>
      </c>
      <c r="D2356" s="52" t="str">
        <f>IF(Inventaires!H2357="","",Inventaires!H2357)</f>
        <v/>
      </c>
      <c r="E2356" s="37" t="str">
        <f t="shared" si="216"/>
        <v/>
      </c>
      <c r="F2356" s="37" t="str">
        <f>IF(OR(Inventaires!H2357="",Rapport!A$2&lt;&gt;Inventaires!H2357),"",Inventaires!I2357)</f>
        <v/>
      </c>
      <c r="G2356" s="37" t="str">
        <f t="shared" si="217"/>
        <v/>
      </c>
      <c r="H2356" s="37" t="str">
        <f>IF(OR(F2356&lt;&gt;Rapport!$C$1,F2356=""),"",ROW())</f>
        <v/>
      </c>
      <c r="I2356" s="52" t="str">
        <f ca="1">IF(COUNTIF($I$3:I2355,F2356)&lt;1,F2356,"")</f>
        <v/>
      </c>
      <c r="J2356" s="37" t="str">
        <f t="shared" ca="1" si="218"/>
        <v/>
      </c>
      <c r="K2356" s="51" t="str">
        <f>IF(Inventaires!I2357="","",Inventaires!I2357)</f>
        <v/>
      </c>
      <c r="L2356" s="37" t="str">
        <f t="shared" si="221"/>
        <v/>
      </c>
    </row>
    <row r="2357" spans="1:12" x14ac:dyDescent="0.3">
      <c r="A2357" s="53" t="str">
        <f t="shared" ca="1" si="219"/>
        <v/>
      </c>
      <c r="B2357" s="54" t="str">
        <f t="shared" ca="1" si="220"/>
        <v/>
      </c>
      <c r="D2357" s="52" t="str">
        <f>IF(Inventaires!H2358="","",Inventaires!H2358)</f>
        <v/>
      </c>
      <c r="E2357" s="37" t="str">
        <f t="shared" si="216"/>
        <v/>
      </c>
      <c r="F2357" s="37" t="str">
        <f>IF(OR(Inventaires!H2358="",Rapport!A$2&lt;&gt;Inventaires!H2358),"",Inventaires!I2358)</f>
        <v/>
      </c>
      <c r="G2357" s="37" t="str">
        <f t="shared" si="217"/>
        <v/>
      </c>
      <c r="H2357" s="37" t="str">
        <f>IF(OR(F2357&lt;&gt;Rapport!$C$1,F2357=""),"",ROW())</f>
        <v/>
      </c>
      <c r="I2357" s="52" t="str">
        <f ca="1">IF(COUNTIF($I$3:I2356,F2357)&lt;1,F2357,"")</f>
        <v/>
      </c>
      <c r="J2357" s="37" t="str">
        <f t="shared" ca="1" si="218"/>
        <v/>
      </c>
      <c r="K2357" s="51" t="str">
        <f>IF(Inventaires!I2358="","",Inventaires!I2358)</f>
        <v/>
      </c>
      <c r="L2357" s="37" t="str">
        <f t="shared" si="221"/>
        <v/>
      </c>
    </row>
    <row r="2358" spans="1:12" x14ac:dyDescent="0.3">
      <c r="A2358" s="53" t="str">
        <f t="shared" ca="1" si="219"/>
        <v/>
      </c>
      <c r="B2358" s="54" t="str">
        <f t="shared" ca="1" si="220"/>
        <v/>
      </c>
      <c r="D2358" s="52" t="str">
        <f>IF(Inventaires!H2359="","",Inventaires!H2359)</f>
        <v/>
      </c>
      <c r="E2358" s="37" t="str">
        <f t="shared" si="216"/>
        <v/>
      </c>
      <c r="F2358" s="37" t="str">
        <f>IF(OR(Inventaires!H2359="",Rapport!A$2&lt;&gt;Inventaires!H2359),"",Inventaires!I2359)</f>
        <v/>
      </c>
      <c r="G2358" s="37" t="str">
        <f t="shared" si="217"/>
        <v/>
      </c>
      <c r="H2358" s="37" t="str">
        <f>IF(OR(F2358&lt;&gt;Rapport!$C$1,F2358=""),"",ROW())</f>
        <v/>
      </c>
      <c r="I2358" s="52" t="str">
        <f ca="1">IF(COUNTIF($I$3:I2357,F2358)&lt;1,F2358,"")</f>
        <v/>
      </c>
      <c r="J2358" s="37" t="str">
        <f t="shared" ca="1" si="218"/>
        <v/>
      </c>
      <c r="K2358" s="51" t="str">
        <f>IF(Inventaires!I2359="","",Inventaires!I2359)</f>
        <v/>
      </c>
      <c r="L2358" s="37" t="str">
        <f t="shared" si="221"/>
        <v/>
      </c>
    </row>
    <row r="2359" spans="1:12" x14ac:dyDescent="0.3">
      <c r="A2359" s="53" t="str">
        <f t="shared" ca="1" si="219"/>
        <v/>
      </c>
      <c r="B2359" s="54" t="str">
        <f t="shared" ca="1" si="220"/>
        <v/>
      </c>
      <c r="D2359" s="52" t="str">
        <f>IF(Inventaires!H2360="","",Inventaires!H2360)</f>
        <v/>
      </c>
      <c r="E2359" s="37" t="str">
        <f t="shared" si="216"/>
        <v/>
      </c>
      <c r="F2359" s="37" t="str">
        <f>IF(OR(Inventaires!H2360="",Rapport!A$2&lt;&gt;Inventaires!H2360),"",Inventaires!I2360)</f>
        <v/>
      </c>
      <c r="G2359" s="37" t="str">
        <f t="shared" si="217"/>
        <v/>
      </c>
      <c r="H2359" s="37" t="str">
        <f>IF(OR(F2359&lt;&gt;Rapport!$C$1,F2359=""),"",ROW())</f>
        <v/>
      </c>
      <c r="I2359" s="52" t="str">
        <f ca="1">IF(COUNTIF($I$3:I2358,F2359)&lt;1,F2359,"")</f>
        <v/>
      </c>
      <c r="J2359" s="37" t="str">
        <f t="shared" ca="1" si="218"/>
        <v/>
      </c>
      <c r="K2359" s="51" t="str">
        <f>IF(Inventaires!I2360="","",Inventaires!I2360)</f>
        <v/>
      </c>
      <c r="L2359" s="37" t="str">
        <f t="shared" si="221"/>
        <v/>
      </c>
    </row>
    <row r="2360" spans="1:12" x14ac:dyDescent="0.3">
      <c r="A2360" s="53" t="str">
        <f t="shared" ca="1" si="219"/>
        <v/>
      </c>
      <c r="B2360" s="54" t="str">
        <f t="shared" ca="1" si="220"/>
        <v/>
      </c>
      <c r="D2360" s="52" t="str">
        <f>IF(Inventaires!H2361="","",Inventaires!H2361)</f>
        <v/>
      </c>
      <c r="E2360" s="37" t="str">
        <f t="shared" si="216"/>
        <v/>
      </c>
      <c r="F2360" s="37" t="str">
        <f>IF(OR(Inventaires!H2361="",Rapport!A$2&lt;&gt;Inventaires!H2361),"",Inventaires!I2361)</f>
        <v/>
      </c>
      <c r="G2360" s="37" t="str">
        <f t="shared" si="217"/>
        <v/>
      </c>
      <c r="H2360" s="37" t="str">
        <f>IF(OR(F2360&lt;&gt;Rapport!$C$1,F2360=""),"",ROW())</f>
        <v/>
      </c>
      <c r="I2360" s="52" t="str">
        <f ca="1">IF(COUNTIF($I$3:I2359,F2360)&lt;1,F2360,"")</f>
        <v/>
      </c>
      <c r="J2360" s="37" t="str">
        <f t="shared" ca="1" si="218"/>
        <v/>
      </c>
      <c r="K2360" s="51" t="str">
        <f>IF(Inventaires!I2361="","",Inventaires!I2361)</f>
        <v/>
      </c>
      <c r="L2360" s="37" t="str">
        <f t="shared" si="221"/>
        <v/>
      </c>
    </row>
    <row r="2361" spans="1:12" x14ac:dyDescent="0.3">
      <c r="A2361" s="53" t="str">
        <f t="shared" ca="1" si="219"/>
        <v/>
      </c>
      <c r="B2361" s="54" t="str">
        <f t="shared" ca="1" si="220"/>
        <v/>
      </c>
      <c r="D2361" s="52" t="str">
        <f>IF(Inventaires!H2362="","",Inventaires!H2362)</f>
        <v/>
      </c>
      <c r="E2361" s="37" t="str">
        <f t="shared" si="216"/>
        <v/>
      </c>
      <c r="F2361" s="37" t="str">
        <f>IF(OR(Inventaires!H2362="",Rapport!A$2&lt;&gt;Inventaires!H2362),"",Inventaires!I2362)</f>
        <v/>
      </c>
      <c r="G2361" s="37" t="str">
        <f t="shared" si="217"/>
        <v/>
      </c>
      <c r="H2361" s="37" t="str">
        <f>IF(OR(F2361&lt;&gt;Rapport!$C$1,F2361=""),"",ROW())</f>
        <v/>
      </c>
      <c r="I2361" s="52" t="str">
        <f ca="1">IF(COUNTIF($I$3:I2360,F2361)&lt;1,F2361,"")</f>
        <v/>
      </c>
      <c r="J2361" s="37" t="str">
        <f t="shared" ca="1" si="218"/>
        <v/>
      </c>
      <c r="K2361" s="51" t="str">
        <f>IF(Inventaires!I2362="","",Inventaires!I2362)</f>
        <v/>
      </c>
      <c r="L2361" s="37" t="str">
        <f t="shared" si="221"/>
        <v/>
      </c>
    </row>
    <row r="2362" spans="1:12" x14ac:dyDescent="0.3">
      <c r="A2362" s="53" t="str">
        <f t="shared" ca="1" si="219"/>
        <v/>
      </c>
      <c r="B2362" s="54" t="str">
        <f t="shared" ca="1" si="220"/>
        <v/>
      </c>
      <c r="D2362" s="52" t="str">
        <f>IF(Inventaires!H2363="","",Inventaires!H2363)</f>
        <v/>
      </c>
      <c r="E2362" s="37" t="str">
        <f t="shared" si="216"/>
        <v/>
      </c>
      <c r="F2362" s="37" t="str">
        <f>IF(OR(Inventaires!H2363="",Rapport!A$2&lt;&gt;Inventaires!H2363),"",Inventaires!I2363)</f>
        <v/>
      </c>
      <c r="G2362" s="37" t="str">
        <f t="shared" si="217"/>
        <v/>
      </c>
      <c r="H2362" s="37" t="str">
        <f>IF(OR(F2362&lt;&gt;Rapport!$C$1,F2362=""),"",ROW())</f>
        <v/>
      </c>
      <c r="I2362" s="52" t="str">
        <f ca="1">IF(COUNTIF($I$3:I2361,F2362)&lt;1,F2362,"")</f>
        <v/>
      </c>
      <c r="J2362" s="37" t="str">
        <f t="shared" ca="1" si="218"/>
        <v/>
      </c>
      <c r="K2362" s="51" t="str">
        <f>IF(Inventaires!I2363="","",Inventaires!I2363)</f>
        <v/>
      </c>
      <c r="L2362" s="37" t="str">
        <f t="shared" si="221"/>
        <v/>
      </c>
    </row>
    <row r="2363" spans="1:12" x14ac:dyDescent="0.3">
      <c r="A2363" s="53" t="str">
        <f t="shared" ca="1" si="219"/>
        <v/>
      </c>
      <c r="B2363" s="54" t="str">
        <f t="shared" ca="1" si="220"/>
        <v/>
      </c>
      <c r="D2363" s="52" t="str">
        <f>IF(Inventaires!H2364="","",Inventaires!H2364)</f>
        <v/>
      </c>
      <c r="E2363" s="37" t="str">
        <f t="shared" si="216"/>
        <v/>
      </c>
      <c r="F2363" s="37" t="str">
        <f>IF(OR(Inventaires!H2364="",Rapport!A$2&lt;&gt;Inventaires!H2364),"",Inventaires!I2364)</f>
        <v/>
      </c>
      <c r="G2363" s="37" t="str">
        <f t="shared" si="217"/>
        <v/>
      </c>
      <c r="H2363" s="37" t="str">
        <f>IF(OR(F2363&lt;&gt;Rapport!$C$1,F2363=""),"",ROW())</f>
        <v/>
      </c>
      <c r="I2363" s="52" t="str">
        <f ca="1">IF(COUNTIF($I$3:I2362,F2363)&lt;1,F2363,"")</f>
        <v/>
      </c>
      <c r="J2363" s="37" t="str">
        <f t="shared" ca="1" si="218"/>
        <v/>
      </c>
      <c r="K2363" s="51" t="str">
        <f>IF(Inventaires!I2364="","",Inventaires!I2364)</f>
        <v/>
      </c>
      <c r="L2363" s="37" t="str">
        <f t="shared" si="221"/>
        <v/>
      </c>
    </row>
    <row r="2364" spans="1:12" x14ac:dyDescent="0.3">
      <c r="A2364" s="53" t="str">
        <f t="shared" ca="1" si="219"/>
        <v/>
      </c>
      <c r="B2364" s="54" t="str">
        <f t="shared" ca="1" si="220"/>
        <v/>
      </c>
      <c r="D2364" s="52" t="str">
        <f>IF(Inventaires!H2365="","",Inventaires!H2365)</f>
        <v/>
      </c>
      <c r="E2364" s="37" t="str">
        <f t="shared" si="216"/>
        <v/>
      </c>
      <c r="F2364" s="37" t="str">
        <f>IF(OR(Inventaires!H2365="",Rapport!A$2&lt;&gt;Inventaires!H2365),"",Inventaires!I2365)</f>
        <v/>
      </c>
      <c r="G2364" s="37" t="str">
        <f t="shared" si="217"/>
        <v/>
      </c>
      <c r="H2364" s="37" t="str">
        <f>IF(OR(F2364&lt;&gt;Rapport!$C$1,F2364=""),"",ROW())</f>
        <v/>
      </c>
      <c r="I2364" s="52" t="str">
        <f ca="1">IF(COUNTIF($I$3:I2363,F2364)&lt;1,F2364,"")</f>
        <v/>
      </c>
      <c r="J2364" s="37" t="str">
        <f t="shared" ca="1" si="218"/>
        <v/>
      </c>
      <c r="K2364" s="51" t="str">
        <f>IF(Inventaires!I2365="","",Inventaires!I2365)</f>
        <v/>
      </c>
      <c r="L2364" s="37" t="str">
        <f t="shared" si="221"/>
        <v/>
      </c>
    </row>
    <row r="2365" spans="1:12" x14ac:dyDescent="0.3">
      <c r="A2365" s="53" t="str">
        <f t="shared" ca="1" si="219"/>
        <v/>
      </c>
      <c r="B2365" s="54" t="str">
        <f t="shared" ca="1" si="220"/>
        <v/>
      </c>
      <c r="D2365" s="52" t="str">
        <f>IF(Inventaires!H2366="","",Inventaires!H2366)</f>
        <v/>
      </c>
      <c r="E2365" s="37" t="str">
        <f t="shared" si="216"/>
        <v/>
      </c>
      <c r="F2365" s="37" t="str">
        <f>IF(OR(Inventaires!H2366="",Rapport!A$2&lt;&gt;Inventaires!H2366),"",Inventaires!I2366)</f>
        <v/>
      </c>
      <c r="G2365" s="37" t="str">
        <f t="shared" si="217"/>
        <v/>
      </c>
      <c r="H2365" s="37" t="str">
        <f>IF(OR(F2365&lt;&gt;Rapport!$C$1,F2365=""),"",ROW())</f>
        <v/>
      </c>
      <c r="I2365" s="52" t="str">
        <f ca="1">IF(COUNTIF($I$3:I2364,F2365)&lt;1,F2365,"")</f>
        <v/>
      </c>
      <c r="J2365" s="37" t="str">
        <f t="shared" ca="1" si="218"/>
        <v/>
      </c>
      <c r="K2365" s="51" t="str">
        <f>IF(Inventaires!I2366="","",Inventaires!I2366)</f>
        <v/>
      </c>
      <c r="L2365" s="37" t="str">
        <f t="shared" si="221"/>
        <v/>
      </c>
    </row>
    <row r="2366" spans="1:12" x14ac:dyDescent="0.3">
      <c r="A2366" s="53" t="str">
        <f t="shared" ca="1" si="219"/>
        <v/>
      </c>
      <c r="B2366" s="54" t="str">
        <f t="shared" ca="1" si="220"/>
        <v/>
      </c>
      <c r="D2366" s="52" t="str">
        <f>IF(Inventaires!H2367="","",Inventaires!H2367)</f>
        <v/>
      </c>
      <c r="E2366" s="37" t="str">
        <f t="shared" si="216"/>
        <v/>
      </c>
      <c r="F2366" s="37" t="str">
        <f>IF(OR(Inventaires!H2367="",Rapport!A$2&lt;&gt;Inventaires!H2367),"",Inventaires!I2367)</f>
        <v/>
      </c>
      <c r="G2366" s="37" t="str">
        <f t="shared" si="217"/>
        <v/>
      </c>
      <c r="H2366" s="37" t="str">
        <f>IF(OR(F2366&lt;&gt;Rapport!$C$1,F2366=""),"",ROW())</f>
        <v/>
      </c>
      <c r="I2366" s="52" t="str">
        <f ca="1">IF(COUNTIF($I$3:I2365,F2366)&lt;1,F2366,"")</f>
        <v/>
      </c>
      <c r="J2366" s="37" t="str">
        <f t="shared" ca="1" si="218"/>
        <v/>
      </c>
      <c r="K2366" s="51" t="str">
        <f>IF(Inventaires!I2367="","",Inventaires!I2367)</f>
        <v/>
      </c>
      <c r="L2366" s="37" t="str">
        <f t="shared" si="221"/>
        <v/>
      </c>
    </row>
    <row r="2367" spans="1:12" x14ac:dyDescent="0.3">
      <c r="A2367" s="53" t="str">
        <f t="shared" ca="1" si="219"/>
        <v/>
      </c>
      <c r="B2367" s="54" t="str">
        <f t="shared" ca="1" si="220"/>
        <v/>
      </c>
      <c r="D2367" s="52" t="str">
        <f>IF(Inventaires!H2368="","",Inventaires!H2368)</f>
        <v/>
      </c>
      <c r="E2367" s="37" t="str">
        <f t="shared" si="216"/>
        <v/>
      </c>
      <c r="F2367" s="37" t="str">
        <f>IF(OR(Inventaires!H2368="",Rapport!A$2&lt;&gt;Inventaires!H2368),"",Inventaires!I2368)</f>
        <v/>
      </c>
      <c r="G2367" s="37" t="str">
        <f t="shared" si="217"/>
        <v/>
      </c>
      <c r="H2367" s="37" t="str">
        <f>IF(OR(F2367&lt;&gt;Rapport!$C$1,F2367=""),"",ROW())</f>
        <v/>
      </c>
      <c r="I2367" s="52" t="str">
        <f ca="1">IF(COUNTIF($I$3:I2366,F2367)&lt;1,F2367,"")</f>
        <v/>
      </c>
      <c r="J2367" s="37" t="str">
        <f t="shared" ca="1" si="218"/>
        <v/>
      </c>
      <c r="K2367" s="51" t="str">
        <f>IF(Inventaires!I2368="","",Inventaires!I2368)</f>
        <v/>
      </c>
      <c r="L2367" s="37" t="str">
        <f t="shared" si="221"/>
        <v/>
      </c>
    </row>
    <row r="2368" spans="1:12" x14ac:dyDescent="0.3">
      <c r="A2368" s="53" t="str">
        <f t="shared" ca="1" si="219"/>
        <v/>
      </c>
      <c r="B2368" s="54" t="str">
        <f t="shared" ca="1" si="220"/>
        <v/>
      </c>
      <c r="D2368" s="52" t="str">
        <f>IF(Inventaires!H2369="","",Inventaires!H2369)</f>
        <v/>
      </c>
      <c r="E2368" s="37" t="str">
        <f t="shared" si="216"/>
        <v/>
      </c>
      <c r="F2368" s="37" t="str">
        <f>IF(OR(Inventaires!H2369="",Rapport!A$2&lt;&gt;Inventaires!H2369),"",Inventaires!I2369)</f>
        <v/>
      </c>
      <c r="G2368" s="37" t="str">
        <f t="shared" si="217"/>
        <v/>
      </c>
      <c r="H2368" s="37" t="str">
        <f>IF(OR(F2368&lt;&gt;Rapport!$C$1,F2368=""),"",ROW())</f>
        <v/>
      </c>
      <c r="I2368" s="52" t="str">
        <f ca="1">IF(COUNTIF($I$3:I2367,F2368)&lt;1,F2368,"")</f>
        <v/>
      </c>
      <c r="J2368" s="37" t="str">
        <f t="shared" ca="1" si="218"/>
        <v/>
      </c>
      <c r="K2368" s="51" t="str">
        <f>IF(Inventaires!I2369="","",Inventaires!I2369)</f>
        <v/>
      </c>
      <c r="L2368" s="37" t="str">
        <f t="shared" si="221"/>
        <v/>
      </c>
    </row>
    <row r="2369" spans="1:12" x14ac:dyDescent="0.3">
      <c r="A2369" s="53" t="str">
        <f t="shared" ca="1" si="219"/>
        <v/>
      </c>
      <c r="B2369" s="54" t="str">
        <f t="shared" ca="1" si="220"/>
        <v/>
      </c>
      <c r="D2369" s="52" t="str">
        <f>IF(Inventaires!H2370="","",Inventaires!H2370)</f>
        <v/>
      </c>
      <c r="E2369" s="37" t="str">
        <f t="shared" si="216"/>
        <v/>
      </c>
      <c r="F2369" s="37" t="str">
        <f>IF(OR(Inventaires!H2370="",Rapport!A$2&lt;&gt;Inventaires!H2370),"",Inventaires!I2370)</f>
        <v/>
      </c>
      <c r="G2369" s="37" t="str">
        <f t="shared" si="217"/>
        <v/>
      </c>
      <c r="H2369" s="37" t="str">
        <f>IF(OR(F2369&lt;&gt;Rapport!$C$1,F2369=""),"",ROW())</f>
        <v/>
      </c>
      <c r="I2369" s="52" t="str">
        <f ca="1">IF(COUNTIF($I$3:I2368,F2369)&lt;1,F2369,"")</f>
        <v/>
      </c>
      <c r="J2369" s="37" t="str">
        <f t="shared" ca="1" si="218"/>
        <v/>
      </c>
      <c r="K2369" s="51" t="str">
        <f>IF(Inventaires!I2370="","",Inventaires!I2370)</f>
        <v/>
      </c>
      <c r="L2369" s="37" t="str">
        <f t="shared" si="221"/>
        <v/>
      </c>
    </row>
    <row r="2370" spans="1:12" x14ac:dyDescent="0.3">
      <c r="A2370" s="53" t="str">
        <f t="shared" ca="1" si="219"/>
        <v/>
      </c>
      <c r="B2370" s="54" t="str">
        <f t="shared" ca="1" si="220"/>
        <v/>
      </c>
      <c r="D2370" s="52" t="str">
        <f>IF(Inventaires!H2371="","",Inventaires!H2371)</f>
        <v/>
      </c>
      <c r="E2370" s="37" t="str">
        <f t="shared" ref="E2370:E2433" si="222">IF(OR(D2370="",D2370=D2371),"",ROW())</f>
        <v/>
      </c>
      <c r="F2370" s="37" t="str">
        <f>IF(OR(Inventaires!H2371="",Rapport!A$2&lt;&gt;Inventaires!H2371),"",Inventaires!I2371)</f>
        <v/>
      </c>
      <c r="G2370" s="37" t="str">
        <f t="shared" ref="G2370:G2433" si="223">IF(F2370="","",ROW())</f>
        <v/>
      </c>
      <c r="H2370" s="37" t="str">
        <f>IF(OR(F2370&lt;&gt;Rapport!$C$1,F2370=""),"",ROW())</f>
        <v/>
      </c>
      <c r="I2370" s="52" t="str">
        <f ca="1">IF(COUNTIF($I$3:I2369,F2370)&lt;1,F2370,"")</f>
        <v/>
      </c>
      <c r="J2370" s="37" t="str">
        <f t="shared" ref="J2370:J2433" ca="1" si="224">IF(OR(I2370=0,I2370&lt;&gt;""),ROW(),"")</f>
        <v/>
      </c>
      <c r="K2370" s="51" t="str">
        <f>IF(Inventaires!I2371="","",Inventaires!I2371)</f>
        <v/>
      </c>
      <c r="L2370" s="37" t="str">
        <f t="shared" si="221"/>
        <v/>
      </c>
    </row>
    <row r="2371" spans="1:12" x14ac:dyDescent="0.3">
      <c r="A2371" s="53" t="str">
        <f t="shared" ref="A2371:A2434" ca="1" si="225">IF(ISERROR(SMALL(E$2:E$2500,ROW()-1)),"",INDIRECT("D"&amp;SMALL(E$2:E$2500,ROW()-1)))</f>
        <v/>
      </c>
      <c r="B2371" s="54" t="str">
        <f t="shared" ref="B2371:B2434" ca="1" si="226">IF(ISERROR(SMALL(L$1:L$2500,ROW()-1)),"",INDIRECT("K"&amp;SMALL(L$1:L$2500,ROW()-1)))</f>
        <v/>
      </c>
      <c r="D2371" s="52" t="str">
        <f>IF(Inventaires!H2372="","",Inventaires!H2372)</f>
        <v/>
      </c>
      <c r="E2371" s="37" t="str">
        <f t="shared" si="222"/>
        <v/>
      </c>
      <c r="F2371" s="37" t="str">
        <f>IF(OR(Inventaires!H2372="",Rapport!A$2&lt;&gt;Inventaires!H2372),"",Inventaires!I2372)</f>
        <v/>
      </c>
      <c r="G2371" s="37" t="str">
        <f t="shared" si="223"/>
        <v/>
      </c>
      <c r="H2371" s="37" t="str">
        <f>IF(OR(F2371&lt;&gt;Rapport!$C$1,F2371=""),"",ROW())</f>
        <v/>
      </c>
      <c r="I2371" s="52" t="str">
        <f ca="1">IF(COUNTIF($I$3:I2370,F2371)&lt;1,F2371,"")</f>
        <v/>
      </c>
      <c r="J2371" s="37" t="str">
        <f t="shared" ca="1" si="224"/>
        <v/>
      </c>
      <c r="K2371" s="51" t="str">
        <f>IF(Inventaires!I2372="","",Inventaires!I2372)</f>
        <v/>
      </c>
      <c r="L2371" s="37" t="str">
        <f t="shared" ref="L2371:L2434" si="227">IF(OR(K2371="",K2371=K2372),"",ROW())</f>
        <v/>
      </c>
    </row>
    <row r="2372" spans="1:12" x14ac:dyDescent="0.3">
      <c r="A2372" s="53" t="str">
        <f t="shared" ca="1" si="225"/>
        <v/>
      </c>
      <c r="B2372" s="54" t="str">
        <f t="shared" ca="1" si="226"/>
        <v/>
      </c>
      <c r="D2372" s="52" t="str">
        <f>IF(Inventaires!H2373="","",Inventaires!H2373)</f>
        <v/>
      </c>
      <c r="E2372" s="37" t="str">
        <f t="shared" si="222"/>
        <v/>
      </c>
      <c r="F2372" s="37" t="str">
        <f>IF(OR(Inventaires!H2373="",Rapport!A$2&lt;&gt;Inventaires!H2373),"",Inventaires!I2373)</f>
        <v/>
      </c>
      <c r="G2372" s="37" t="str">
        <f t="shared" si="223"/>
        <v/>
      </c>
      <c r="H2372" s="37" t="str">
        <f>IF(OR(F2372&lt;&gt;Rapport!$C$1,F2372=""),"",ROW())</f>
        <v/>
      </c>
      <c r="I2372" s="52" t="str">
        <f ca="1">IF(COUNTIF($I$3:I2371,F2372)&lt;1,F2372,"")</f>
        <v/>
      </c>
      <c r="J2372" s="37" t="str">
        <f t="shared" ca="1" si="224"/>
        <v/>
      </c>
      <c r="K2372" s="51" t="str">
        <f>IF(Inventaires!I2373="","",Inventaires!I2373)</f>
        <v/>
      </c>
      <c r="L2372" s="37" t="str">
        <f t="shared" si="227"/>
        <v/>
      </c>
    </row>
    <row r="2373" spans="1:12" x14ac:dyDescent="0.3">
      <c r="A2373" s="53" t="str">
        <f t="shared" ca="1" si="225"/>
        <v/>
      </c>
      <c r="B2373" s="54" t="str">
        <f t="shared" ca="1" si="226"/>
        <v/>
      </c>
      <c r="D2373" s="52" t="str">
        <f>IF(Inventaires!H2374="","",Inventaires!H2374)</f>
        <v/>
      </c>
      <c r="E2373" s="37" t="str">
        <f t="shared" si="222"/>
        <v/>
      </c>
      <c r="F2373" s="37" t="str">
        <f>IF(OR(Inventaires!H2374="",Rapport!A$2&lt;&gt;Inventaires!H2374),"",Inventaires!I2374)</f>
        <v/>
      </c>
      <c r="G2373" s="37" t="str">
        <f t="shared" si="223"/>
        <v/>
      </c>
      <c r="H2373" s="37" t="str">
        <f>IF(OR(F2373&lt;&gt;Rapport!$C$1,F2373=""),"",ROW())</f>
        <v/>
      </c>
      <c r="I2373" s="52" t="str">
        <f ca="1">IF(COUNTIF($I$3:I2372,F2373)&lt;1,F2373,"")</f>
        <v/>
      </c>
      <c r="J2373" s="37" t="str">
        <f t="shared" ca="1" si="224"/>
        <v/>
      </c>
      <c r="K2373" s="51" t="str">
        <f>IF(Inventaires!I2374="","",Inventaires!I2374)</f>
        <v/>
      </c>
      <c r="L2373" s="37" t="str">
        <f t="shared" si="227"/>
        <v/>
      </c>
    </row>
    <row r="2374" spans="1:12" x14ac:dyDescent="0.3">
      <c r="A2374" s="53" t="str">
        <f t="shared" ca="1" si="225"/>
        <v/>
      </c>
      <c r="B2374" s="54" t="str">
        <f t="shared" ca="1" si="226"/>
        <v/>
      </c>
      <c r="D2374" s="52" t="str">
        <f>IF(Inventaires!H2375="","",Inventaires!H2375)</f>
        <v/>
      </c>
      <c r="E2374" s="37" t="str">
        <f t="shared" si="222"/>
        <v/>
      </c>
      <c r="F2374" s="37" t="str">
        <f>IF(OR(Inventaires!H2375="",Rapport!A$2&lt;&gt;Inventaires!H2375),"",Inventaires!I2375)</f>
        <v/>
      </c>
      <c r="G2374" s="37" t="str">
        <f t="shared" si="223"/>
        <v/>
      </c>
      <c r="H2374" s="37" t="str">
        <f>IF(OR(F2374&lt;&gt;Rapport!$C$1,F2374=""),"",ROW())</f>
        <v/>
      </c>
      <c r="I2374" s="52" t="str">
        <f ca="1">IF(COUNTIF($I$3:I2373,F2374)&lt;1,F2374,"")</f>
        <v/>
      </c>
      <c r="J2374" s="37" t="str">
        <f t="shared" ca="1" si="224"/>
        <v/>
      </c>
      <c r="K2374" s="51" t="str">
        <f>IF(Inventaires!I2375="","",Inventaires!I2375)</f>
        <v/>
      </c>
      <c r="L2374" s="37" t="str">
        <f t="shared" si="227"/>
        <v/>
      </c>
    </row>
    <row r="2375" spans="1:12" x14ac:dyDescent="0.3">
      <c r="A2375" s="53" t="str">
        <f t="shared" ca="1" si="225"/>
        <v/>
      </c>
      <c r="B2375" s="54" t="str">
        <f t="shared" ca="1" si="226"/>
        <v/>
      </c>
      <c r="D2375" s="52" t="str">
        <f>IF(Inventaires!H2376="","",Inventaires!H2376)</f>
        <v/>
      </c>
      <c r="E2375" s="37" t="str">
        <f t="shared" si="222"/>
        <v/>
      </c>
      <c r="F2375" s="37" t="str">
        <f>IF(OR(Inventaires!H2376="",Rapport!A$2&lt;&gt;Inventaires!H2376),"",Inventaires!I2376)</f>
        <v/>
      </c>
      <c r="G2375" s="37" t="str">
        <f t="shared" si="223"/>
        <v/>
      </c>
      <c r="H2375" s="37" t="str">
        <f>IF(OR(F2375&lt;&gt;Rapport!$C$1,F2375=""),"",ROW())</f>
        <v/>
      </c>
      <c r="I2375" s="52" t="str">
        <f ca="1">IF(COUNTIF($I$3:I2374,F2375)&lt;1,F2375,"")</f>
        <v/>
      </c>
      <c r="J2375" s="37" t="str">
        <f t="shared" ca="1" si="224"/>
        <v/>
      </c>
      <c r="K2375" s="51" t="str">
        <f>IF(Inventaires!I2376="","",Inventaires!I2376)</f>
        <v/>
      </c>
      <c r="L2375" s="37" t="str">
        <f t="shared" si="227"/>
        <v/>
      </c>
    </row>
    <row r="2376" spans="1:12" x14ac:dyDescent="0.3">
      <c r="A2376" s="53" t="str">
        <f t="shared" ca="1" si="225"/>
        <v/>
      </c>
      <c r="B2376" s="54" t="str">
        <f t="shared" ca="1" si="226"/>
        <v/>
      </c>
      <c r="D2376" s="52" t="str">
        <f>IF(Inventaires!H2377="","",Inventaires!H2377)</f>
        <v/>
      </c>
      <c r="E2376" s="37" t="str">
        <f t="shared" si="222"/>
        <v/>
      </c>
      <c r="F2376" s="37" t="str">
        <f>IF(OR(Inventaires!H2377="",Rapport!A$2&lt;&gt;Inventaires!H2377),"",Inventaires!I2377)</f>
        <v/>
      </c>
      <c r="G2376" s="37" t="str">
        <f t="shared" si="223"/>
        <v/>
      </c>
      <c r="H2376" s="37" t="str">
        <f>IF(OR(F2376&lt;&gt;Rapport!$C$1,F2376=""),"",ROW())</f>
        <v/>
      </c>
      <c r="I2376" s="52" t="str">
        <f ca="1">IF(COUNTIF($I$3:I2375,F2376)&lt;1,F2376,"")</f>
        <v/>
      </c>
      <c r="J2376" s="37" t="str">
        <f t="shared" ca="1" si="224"/>
        <v/>
      </c>
      <c r="K2376" s="51" t="str">
        <f>IF(Inventaires!I2377="","",Inventaires!I2377)</f>
        <v/>
      </c>
      <c r="L2376" s="37" t="str">
        <f t="shared" si="227"/>
        <v/>
      </c>
    </row>
    <row r="2377" spans="1:12" x14ac:dyDescent="0.3">
      <c r="A2377" s="53" t="str">
        <f t="shared" ca="1" si="225"/>
        <v/>
      </c>
      <c r="B2377" s="54" t="str">
        <f t="shared" ca="1" si="226"/>
        <v/>
      </c>
      <c r="D2377" s="52" t="str">
        <f>IF(Inventaires!H2378="","",Inventaires!H2378)</f>
        <v/>
      </c>
      <c r="E2377" s="37" t="str">
        <f t="shared" si="222"/>
        <v/>
      </c>
      <c r="F2377" s="37" t="str">
        <f>IF(OR(Inventaires!H2378="",Rapport!A$2&lt;&gt;Inventaires!H2378),"",Inventaires!I2378)</f>
        <v/>
      </c>
      <c r="G2377" s="37" t="str">
        <f t="shared" si="223"/>
        <v/>
      </c>
      <c r="H2377" s="37" t="str">
        <f>IF(OR(F2377&lt;&gt;Rapport!$C$1,F2377=""),"",ROW())</f>
        <v/>
      </c>
      <c r="I2377" s="52" t="str">
        <f ca="1">IF(COUNTIF($I$3:I2376,F2377)&lt;1,F2377,"")</f>
        <v/>
      </c>
      <c r="J2377" s="37" t="str">
        <f t="shared" ca="1" si="224"/>
        <v/>
      </c>
      <c r="K2377" s="51" t="str">
        <f>IF(Inventaires!I2378="","",Inventaires!I2378)</f>
        <v/>
      </c>
      <c r="L2377" s="37" t="str">
        <f t="shared" si="227"/>
        <v/>
      </c>
    </row>
    <row r="2378" spans="1:12" x14ac:dyDescent="0.3">
      <c r="A2378" s="53" t="str">
        <f t="shared" ca="1" si="225"/>
        <v/>
      </c>
      <c r="B2378" s="54" t="str">
        <f t="shared" ca="1" si="226"/>
        <v/>
      </c>
      <c r="D2378" s="52" t="str">
        <f>IF(Inventaires!H2379="","",Inventaires!H2379)</f>
        <v/>
      </c>
      <c r="E2378" s="37" t="str">
        <f t="shared" si="222"/>
        <v/>
      </c>
      <c r="F2378" s="37" t="str">
        <f>IF(OR(Inventaires!H2379="",Rapport!A$2&lt;&gt;Inventaires!H2379),"",Inventaires!I2379)</f>
        <v/>
      </c>
      <c r="G2378" s="37" t="str">
        <f t="shared" si="223"/>
        <v/>
      </c>
      <c r="H2378" s="37" t="str">
        <f>IF(OR(F2378&lt;&gt;Rapport!$C$1,F2378=""),"",ROW())</f>
        <v/>
      </c>
      <c r="I2378" s="52" t="str">
        <f ca="1">IF(COUNTIF($I$3:I2377,F2378)&lt;1,F2378,"")</f>
        <v/>
      </c>
      <c r="J2378" s="37" t="str">
        <f t="shared" ca="1" si="224"/>
        <v/>
      </c>
      <c r="K2378" s="51" t="str">
        <f>IF(Inventaires!I2379="","",Inventaires!I2379)</f>
        <v/>
      </c>
      <c r="L2378" s="37" t="str">
        <f t="shared" si="227"/>
        <v/>
      </c>
    </row>
    <row r="2379" spans="1:12" x14ac:dyDescent="0.3">
      <c r="A2379" s="53" t="str">
        <f t="shared" ca="1" si="225"/>
        <v/>
      </c>
      <c r="B2379" s="54" t="str">
        <f t="shared" ca="1" si="226"/>
        <v/>
      </c>
      <c r="D2379" s="52" t="str">
        <f>IF(Inventaires!H2380="","",Inventaires!H2380)</f>
        <v/>
      </c>
      <c r="E2379" s="37" t="str">
        <f t="shared" si="222"/>
        <v/>
      </c>
      <c r="F2379" s="37" t="str">
        <f>IF(OR(Inventaires!H2380="",Rapport!A$2&lt;&gt;Inventaires!H2380),"",Inventaires!I2380)</f>
        <v/>
      </c>
      <c r="G2379" s="37" t="str">
        <f t="shared" si="223"/>
        <v/>
      </c>
      <c r="H2379" s="37" t="str">
        <f>IF(OR(F2379&lt;&gt;Rapport!$C$1,F2379=""),"",ROW())</f>
        <v/>
      </c>
      <c r="I2379" s="52" t="str">
        <f ca="1">IF(COUNTIF($I$3:I2378,F2379)&lt;1,F2379,"")</f>
        <v/>
      </c>
      <c r="J2379" s="37" t="str">
        <f t="shared" ca="1" si="224"/>
        <v/>
      </c>
      <c r="K2379" s="51" t="str">
        <f>IF(Inventaires!I2380="","",Inventaires!I2380)</f>
        <v/>
      </c>
      <c r="L2379" s="37" t="str">
        <f t="shared" si="227"/>
        <v/>
      </c>
    </row>
    <row r="2380" spans="1:12" x14ac:dyDescent="0.3">
      <c r="A2380" s="53" t="str">
        <f t="shared" ca="1" si="225"/>
        <v/>
      </c>
      <c r="B2380" s="54" t="str">
        <f t="shared" ca="1" si="226"/>
        <v/>
      </c>
      <c r="D2380" s="52" t="str">
        <f>IF(Inventaires!H2381="","",Inventaires!H2381)</f>
        <v/>
      </c>
      <c r="E2380" s="37" t="str">
        <f t="shared" si="222"/>
        <v/>
      </c>
      <c r="F2380" s="37" t="str">
        <f>IF(OR(Inventaires!H2381="",Rapport!A$2&lt;&gt;Inventaires!H2381),"",Inventaires!I2381)</f>
        <v/>
      </c>
      <c r="G2380" s="37" t="str">
        <f t="shared" si="223"/>
        <v/>
      </c>
      <c r="H2380" s="37" t="str">
        <f>IF(OR(F2380&lt;&gt;Rapport!$C$1,F2380=""),"",ROW())</f>
        <v/>
      </c>
      <c r="I2380" s="52" t="str">
        <f ca="1">IF(COUNTIF($I$3:I2379,F2380)&lt;1,F2380,"")</f>
        <v/>
      </c>
      <c r="J2380" s="37" t="str">
        <f t="shared" ca="1" si="224"/>
        <v/>
      </c>
      <c r="K2380" s="51" t="str">
        <f>IF(Inventaires!I2381="","",Inventaires!I2381)</f>
        <v/>
      </c>
      <c r="L2380" s="37" t="str">
        <f t="shared" si="227"/>
        <v/>
      </c>
    </row>
    <row r="2381" spans="1:12" x14ac:dyDescent="0.3">
      <c r="A2381" s="53" t="str">
        <f t="shared" ca="1" si="225"/>
        <v/>
      </c>
      <c r="B2381" s="54" t="str">
        <f t="shared" ca="1" si="226"/>
        <v/>
      </c>
      <c r="D2381" s="52" t="str">
        <f>IF(Inventaires!H2382="","",Inventaires!H2382)</f>
        <v/>
      </c>
      <c r="E2381" s="37" t="str">
        <f t="shared" si="222"/>
        <v/>
      </c>
      <c r="F2381" s="37" t="str">
        <f>IF(OR(Inventaires!H2382="",Rapport!A$2&lt;&gt;Inventaires!H2382),"",Inventaires!I2382)</f>
        <v/>
      </c>
      <c r="G2381" s="37" t="str">
        <f t="shared" si="223"/>
        <v/>
      </c>
      <c r="H2381" s="37" t="str">
        <f>IF(OR(F2381&lt;&gt;Rapport!$C$1,F2381=""),"",ROW())</f>
        <v/>
      </c>
      <c r="I2381" s="52" t="str">
        <f ca="1">IF(COUNTIF($I$3:I2380,F2381)&lt;1,F2381,"")</f>
        <v/>
      </c>
      <c r="J2381" s="37" t="str">
        <f t="shared" ca="1" si="224"/>
        <v/>
      </c>
      <c r="K2381" s="51" t="str">
        <f>IF(Inventaires!I2382="","",Inventaires!I2382)</f>
        <v/>
      </c>
      <c r="L2381" s="37" t="str">
        <f t="shared" si="227"/>
        <v/>
      </c>
    </row>
    <row r="2382" spans="1:12" x14ac:dyDescent="0.3">
      <c r="A2382" s="53" t="str">
        <f t="shared" ca="1" si="225"/>
        <v/>
      </c>
      <c r="B2382" s="54" t="str">
        <f t="shared" ca="1" si="226"/>
        <v/>
      </c>
      <c r="D2382" s="52" t="str">
        <f>IF(Inventaires!H2383="","",Inventaires!H2383)</f>
        <v/>
      </c>
      <c r="E2382" s="37" t="str">
        <f t="shared" si="222"/>
        <v/>
      </c>
      <c r="F2382" s="37" t="str">
        <f>IF(OR(Inventaires!H2383="",Rapport!A$2&lt;&gt;Inventaires!H2383),"",Inventaires!I2383)</f>
        <v/>
      </c>
      <c r="G2382" s="37" t="str">
        <f t="shared" si="223"/>
        <v/>
      </c>
      <c r="H2382" s="37" t="str">
        <f>IF(OR(F2382&lt;&gt;Rapport!$C$1,F2382=""),"",ROW())</f>
        <v/>
      </c>
      <c r="I2382" s="52" t="str">
        <f ca="1">IF(COUNTIF($I$3:I2381,F2382)&lt;1,F2382,"")</f>
        <v/>
      </c>
      <c r="J2382" s="37" t="str">
        <f t="shared" ca="1" si="224"/>
        <v/>
      </c>
      <c r="K2382" s="51" t="str">
        <f>IF(Inventaires!I2383="","",Inventaires!I2383)</f>
        <v/>
      </c>
      <c r="L2382" s="37" t="str">
        <f t="shared" si="227"/>
        <v/>
      </c>
    </row>
    <row r="2383" spans="1:12" x14ac:dyDescent="0.3">
      <c r="A2383" s="53" t="str">
        <f t="shared" ca="1" si="225"/>
        <v/>
      </c>
      <c r="B2383" s="54" t="str">
        <f t="shared" ca="1" si="226"/>
        <v/>
      </c>
      <c r="D2383" s="52" t="str">
        <f>IF(Inventaires!H2384="","",Inventaires!H2384)</f>
        <v/>
      </c>
      <c r="E2383" s="37" t="str">
        <f t="shared" si="222"/>
        <v/>
      </c>
      <c r="F2383" s="37" t="str">
        <f>IF(OR(Inventaires!H2384="",Rapport!A$2&lt;&gt;Inventaires!H2384),"",Inventaires!I2384)</f>
        <v/>
      </c>
      <c r="G2383" s="37" t="str">
        <f t="shared" si="223"/>
        <v/>
      </c>
      <c r="H2383" s="37" t="str">
        <f>IF(OR(F2383&lt;&gt;Rapport!$C$1,F2383=""),"",ROW())</f>
        <v/>
      </c>
      <c r="I2383" s="52" t="str">
        <f ca="1">IF(COUNTIF($I$3:I2382,F2383)&lt;1,F2383,"")</f>
        <v/>
      </c>
      <c r="J2383" s="37" t="str">
        <f t="shared" ca="1" si="224"/>
        <v/>
      </c>
      <c r="K2383" s="51" t="str">
        <f>IF(Inventaires!I2384="","",Inventaires!I2384)</f>
        <v/>
      </c>
      <c r="L2383" s="37" t="str">
        <f t="shared" si="227"/>
        <v/>
      </c>
    </row>
    <row r="2384" spans="1:12" x14ac:dyDescent="0.3">
      <c r="A2384" s="53" t="str">
        <f t="shared" ca="1" si="225"/>
        <v/>
      </c>
      <c r="B2384" s="54" t="str">
        <f t="shared" ca="1" si="226"/>
        <v/>
      </c>
      <c r="D2384" s="52" t="str">
        <f>IF(Inventaires!H2385="","",Inventaires!H2385)</f>
        <v/>
      </c>
      <c r="E2384" s="37" t="str">
        <f t="shared" si="222"/>
        <v/>
      </c>
      <c r="F2384" s="37" t="str">
        <f>IF(OR(Inventaires!H2385="",Rapport!A$2&lt;&gt;Inventaires!H2385),"",Inventaires!I2385)</f>
        <v/>
      </c>
      <c r="G2384" s="37" t="str">
        <f t="shared" si="223"/>
        <v/>
      </c>
      <c r="H2384" s="37" t="str">
        <f>IF(OR(F2384&lt;&gt;Rapport!$C$1,F2384=""),"",ROW())</f>
        <v/>
      </c>
      <c r="I2384" s="52" t="str">
        <f ca="1">IF(COUNTIF($I$3:I2383,F2384)&lt;1,F2384,"")</f>
        <v/>
      </c>
      <c r="J2384" s="37" t="str">
        <f t="shared" ca="1" si="224"/>
        <v/>
      </c>
      <c r="K2384" s="51" t="str">
        <f>IF(Inventaires!I2385="","",Inventaires!I2385)</f>
        <v/>
      </c>
      <c r="L2384" s="37" t="str">
        <f t="shared" si="227"/>
        <v/>
      </c>
    </row>
    <row r="2385" spans="1:12" x14ac:dyDescent="0.3">
      <c r="A2385" s="53" t="str">
        <f t="shared" ca="1" si="225"/>
        <v/>
      </c>
      <c r="B2385" s="54" t="str">
        <f t="shared" ca="1" si="226"/>
        <v/>
      </c>
      <c r="D2385" s="52" t="str">
        <f>IF(Inventaires!H2386="","",Inventaires!H2386)</f>
        <v/>
      </c>
      <c r="E2385" s="37" t="str">
        <f t="shared" si="222"/>
        <v/>
      </c>
      <c r="F2385" s="37" t="str">
        <f>IF(OR(Inventaires!H2386="",Rapport!A$2&lt;&gt;Inventaires!H2386),"",Inventaires!I2386)</f>
        <v/>
      </c>
      <c r="G2385" s="37" t="str">
        <f t="shared" si="223"/>
        <v/>
      </c>
      <c r="H2385" s="37" t="str">
        <f>IF(OR(F2385&lt;&gt;Rapport!$C$1,F2385=""),"",ROW())</f>
        <v/>
      </c>
      <c r="I2385" s="52" t="str">
        <f ca="1">IF(COUNTIF($I$3:I2384,F2385)&lt;1,F2385,"")</f>
        <v/>
      </c>
      <c r="J2385" s="37" t="str">
        <f t="shared" ca="1" si="224"/>
        <v/>
      </c>
      <c r="K2385" s="51" t="str">
        <f>IF(Inventaires!I2386="","",Inventaires!I2386)</f>
        <v/>
      </c>
      <c r="L2385" s="37" t="str">
        <f t="shared" si="227"/>
        <v/>
      </c>
    </row>
    <row r="2386" spans="1:12" x14ac:dyDescent="0.3">
      <c r="A2386" s="53" t="str">
        <f t="shared" ca="1" si="225"/>
        <v/>
      </c>
      <c r="B2386" s="54" t="str">
        <f t="shared" ca="1" si="226"/>
        <v/>
      </c>
      <c r="D2386" s="52" t="str">
        <f>IF(Inventaires!H2387="","",Inventaires!H2387)</f>
        <v/>
      </c>
      <c r="E2386" s="37" t="str">
        <f t="shared" si="222"/>
        <v/>
      </c>
      <c r="F2386" s="37" t="str">
        <f>IF(OR(Inventaires!H2387="",Rapport!A$2&lt;&gt;Inventaires!H2387),"",Inventaires!I2387)</f>
        <v/>
      </c>
      <c r="G2386" s="37" t="str">
        <f t="shared" si="223"/>
        <v/>
      </c>
      <c r="H2386" s="37" t="str">
        <f>IF(OR(F2386&lt;&gt;Rapport!$C$1,F2386=""),"",ROW())</f>
        <v/>
      </c>
      <c r="I2386" s="52" t="str">
        <f ca="1">IF(COUNTIF($I$3:I2385,F2386)&lt;1,F2386,"")</f>
        <v/>
      </c>
      <c r="J2386" s="37" t="str">
        <f t="shared" ca="1" si="224"/>
        <v/>
      </c>
      <c r="K2386" s="51" t="str">
        <f>IF(Inventaires!I2387="","",Inventaires!I2387)</f>
        <v/>
      </c>
      <c r="L2386" s="37" t="str">
        <f t="shared" si="227"/>
        <v/>
      </c>
    </row>
    <row r="2387" spans="1:12" x14ac:dyDescent="0.3">
      <c r="A2387" s="53" t="str">
        <f t="shared" ca="1" si="225"/>
        <v/>
      </c>
      <c r="B2387" s="54" t="str">
        <f t="shared" ca="1" si="226"/>
        <v/>
      </c>
      <c r="D2387" s="52" t="str">
        <f>IF(Inventaires!H2388="","",Inventaires!H2388)</f>
        <v/>
      </c>
      <c r="E2387" s="37" t="str">
        <f t="shared" si="222"/>
        <v/>
      </c>
      <c r="F2387" s="37" t="str">
        <f>IF(OR(Inventaires!H2388="",Rapport!A$2&lt;&gt;Inventaires!H2388),"",Inventaires!I2388)</f>
        <v/>
      </c>
      <c r="G2387" s="37" t="str">
        <f t="shared" si="223"/>
        <v/>
      </c>
      <c r="H2387" s="37" t="str">
        <f>IF(OR(F2387&lt;&gt;Rapport!$C$1,F2387=""),"",ROW())</f>
        <v/>
      </c>
      <c r="I2387" s="52" t="str">
        <f ca="1">IF(COUNTIF($I$3:I2386,F2387)&lt;1,F2387,"")</f>
        <v/>
      </c>
      <c r="J2387" s="37" t="str">
        <f t="shared" ca="1" si="224"/>
        <v/>
      </c>
      <c r="K2387" s="51" t="str">
        <f>IF(Inventaires!I2388="","",Inventaires!I2388)</f>
        <v/>
      </c>
      <c r="L2387" s="37" t="str">
        <f t="shared" si="227"/>
        <v/>
      </c>
    </row>
    <row r="2388" spans="1:12" x14ac:dyDescent="0.3">
      <c r="A2388" s="53" t="str">
        <f t="shared" ca="1" si="225"/>
        <v/>
      </c>
      <c r="B2388" s="54" t="str">
        <f t="shared" ca="1" si="226"/>
        <v/>
      </c>
      <c r="D2388" s="52" t="str">
        <f>IF(Inventaires!H2389="","",Inventaires!H2389)</f>
        <v/>
      </c>
      <c r="E2388" s="37" t="str">
        <f t="shared" si="222"/>
        <v/>
      </c>
      <c r="F2388" s="37" t="str">
        <f>IF(OR(Inventaires!H2389="",Rapport!A$2&lt;&gt;Inventaires!H2389),"",Inventaires!I2389)</f>
        <v/>
      </c>
      <c r="G2388" s="37" t="str">
        <f t="shared" si="223"/>
        <v/>
      </c>
      <c r="H2388" s="37" t="str">
        <f>IF(OR(F2388&lt;&gt;Rapport!$C$1,F2388=""),"",ROW())</f>
        <v/>
      </c>
      <c r="I2388" s="52" t="str">
        <f ca="1">IF(COUNTIF($I$3:I2387,F2388)&lt;1,F2388,"")</f>
        <v/>
      </c>
      <c r="J2388" s="37" t="str">
        <f t="shared" ca="1" si="224"/>
        <v/>
      </c>
      <c r="K2388" s="51" t="str">
        <f>IF(Inventaires!I2389="","",Inventaires!I2389)</f>
        <v/>
      </c>
      <c r="L2388" s="37" t="str">
        <f t="shared" si="227"/>
        <v/>
      </c>
    </row>
    <row r="2389" spans="1:12" x14ac:dyDescent="0.3">
      <c r="A2389" s="53" t="str">
        <f t="shared" ca="1" si="225"/>
        <v/>
      </c>
      <c r="B2389" s="54" t="str">
        <f t="shared" ca="1" si="226"/>
        <v/>
      </c>
      <c r="D2389" s="52" t="str">
        <f>IF(Inventaires!H2390="","",Inventaires!H2390)</f>
        <v/>
      </c>
      <c r="E2389" s="37" t="str">
        <f t="shared" si="222"/>
        <v/>
      </c>
      <c r="F2389" s="37" t="str">
        <f>IF(OR(Inventaires!H2390="",Rapport!A$2&lt;&gt;Inventaires!H2390),"",Inventaires!I2390)</f>
        <v/>
      </c>
      <c r="G2389" s="37" t="str">
        <f t="shared" si="223"/>
        <v/>
      </c>
      <c r="H2389" s="37" t="str">
        <f>IF(OR(F2389&lt;&gt;Rapport!$C$1,F2389=""),"",ROW())</f>
        <v/>
      </c>
      <c r="I2389" s="52" t="str">
        <f ca="1">IF(COUNTIF($I$3:I2388,F2389)&lt;1,F2389,"")</f>
        <v/>
      </c>
      <c r="J2389" s="37" t="str">
        <f t="shared" ca="1" si="224"/>
        <v/>
      </c>
      <c r="K2389" s="51" t="str">
        <f>IF(Inventaires!I2390="","",Inventaires!I2390)</f>
        <v/>
      </c>
      <c r="L2389" s="37" t="str">
        <f t="shared" si="227"/>
        <v/>
      </c>
    </row>
    <row r="2390" spans="1:12" x14ac:dyDescent="0.3">
      <c r="A2390" s="53" t="str">
        <f t="shared" ca="1" si="225"/>
        <v/>
      </c>
      <c r="B2390" s="54" t="str">
        <f t="shared" ca="1" si="226"/>
        <v/>
      </c>
      <c r="D2390" s="52" t="str">
        <f>IF(Inventaires!H2391="","",Inventaires!H2391)</f>
        <v/>
      </c>
      <c r="E2390" s="37" t="str">
        <f t="shared" si="222"/>
        <v/>
      </c>
      <c r="F2390" s="37" t="str">
        <f>IF(OR(Inventaires!H2391="",Rapport!A$2&lt;&gt;Inventaires!H2391),"",Inventaires!I2391)</f>
        <v/>
      </c>
      <c r="G2390" s="37" t="str">
        <f t="shared" si="223"/>
        <v/>
      </c>
      <c r="H2390" s="37" t="str">
        <f>IF(OR(F2390&lt;&gt;Rapport!$C$1,F2390=""),"",ROW())</f>
        <v/>
      </c>
      <c r="I2390" s="52" t="str">
        <f ca="1">IF(COUNTIF($I$3:I2389,F2390)&lt;1,F2390,"")</f>
        <v/>
      </c>
      <c r="J2390" s="37" t="str">
        <f t="shared" ca="1" si="224"/>
        <v/>
      </c>
      <c r="K2390" s="51" t="str">
        <f>IF(Inventaires!I2391="","",Inventaires!I2391)</f>
        <v/>
      </c>
      <c r="L2390" s="37" t="str">
        <f t="shared" si="227"/>
        <v/>
      </c>
    </row>
    <row r="2391" spans="1:12" x14ac:dyDescent="0.3">
      <c r="A2391" s="53" t="str">
        <f t="shared" ca="1" si="225"/>
        <v/>
      </c>
      <c r="B2391" s="54" t="str">
        <f t="shared" ca="1" si="226"/>
        <v/>
      </c>
      <c r="D2391" s="52" t="str">
        <f>IF(Inventaires!H2392="","",Inventaires!H2392)</f>
        <v/>
      </c>
      <c r="E2391" s="37" t="str">
        <f t="shared" si="222"/>
        <v/>
      </c>
      <c r="F2391" s="37" t="str">
        <f>IF(OR(Inventaires!H2392="",Rapport!A$2&lt;&gt;Inventaires!H2392),"",Inventaires!I2392)</f>
        <v/>
      </c>
      <c r="G2391" s="37" t="str">
        <f t="shared" si="223"/>
        <v/>
      </c>
      <c r="H2391" s="37" t="str">
        <f>IF(OR(F2391&lt;&gt;Rapport!$C$1,F2391=""),"",ROW())</f>
        <v/>
      </c>
      <c r="I2391" s="52" t="str">
        <f ca="1">IF(COUNTIF($I$3:I2390,F2391)&lt;1,F2391,"")</f>
        <v/>
      </c>
      <c r="J2391" s="37" t="str">
        <f t="shared" ca="1" si="224"/>
        <v/>
      </c>
      <c r="K2391" s="51" t="str">
        <f>IF(Inventaires!I2392="","",Inventaires!I2392)</f>
        <v/>
      </c>
      <c r="L2391" s="37" t="str">
        <f t="shared" si="227"/>
        <v/>
      </c>
    </row>
    <row r="2392" spans="1:12" x14ac:dyDescent="0.3">
      <c r="A2392" s="53" t="str">
        <f t="shared" ca="1" si="225"/>
        <v/>
      </c>
      <c r="B2392" s="54" t="str">
        <f t="shared" ca="1" si="226"/>
        <v/>
      </c>
      <c r="D2392" s="52" t="str">
        <f>IF(Inventaires!H2393="","",Inventaires!H2393)</f>
        <v/>
      </c>
      <c r="E2392" s="37" t="str">
        <f t="shared" si="222"/>
        <v/>
      </c>
      <c r="F2392" s="37" t="str">
        <f>IF(OR(Inventaires!H2393="",Rapport!A$2&lt;&gt;Inventaires!H2393),"",Inventaires!I2393)</f>
        <v/>
      </c>
      <c r="G2392" s="37" t="str">
        <f t="shared" si="223"/>
        <v/>
      </c>
      <c r="H2392" s="37" t="str">
        <f>IF(OR(F2392&lt;&gt;Rapport!$C$1,F2392=""),"",ROW())</f>
        <v/>
      </c>
      <c r="I2392" s="52" t="str">
        <f ca="1">IF(COUNTIF($I$3:I2391,F2392)&lt;1,F2392,"")</f>
        <v/>
      </c>
      <c r="J2392" s="37" t="str">
        <f t="shared" ca="1" si="224"/>
        <v/>
      </c>
      <c r="K2392" s="51" t="str">
        <f>IF(Inventaires!I2393="","",Inventaires!I2393)</f>
        <v/>
      </c>
      <c r="L2392" s="37" t="str">
        <f t="shared" si="227"/>
        <v/>
      </c>
    </row>
    <row r="2393" spans="1:12" x14ac:dyDescent="0.3">
      <c r="A2393" s="53" t="str">
        <f t="shared" ca="1" si="225"/>
        <v/>
      </c>
      <c r="B2393" s="54" t="str">
        <f t="shared" ca="1" si="226"/>
        <v/>
      </c>
      <c r="D2393" s="52" t="str">
        <f>IF(Inventaires!H2394="","",Inventaires!H2394)</f>
        <v/>
      </c>
      <c r="E2393" s="37" t="str">
        <f t="shared" si="222"/>
        <v/>
      </c>
      <c r="F2393" s="37" t="str">
        <f>IF(OR(Inventaires!H2394="",Rapport!A$2&lt;&gt;Inventaires!H2394),"",Inventaires!I2394)</f>
        <v/>
      </c>
      <c r="G2393" s="37" t="str">
        <f t="shared" si="223"/>
        <v/>
      </c>
      <c r="H2393" s="37" t="str">
        <f>IF(OR(F2393&lt;&gt;Rapport!$C$1,F2393=""),"",ROW())</f>
        <v/>
      </c>
      <c r="I2393" s="52" t="str">
        <f ca="1">IF(COUNTIF($I$3:I2392,F2393)&lt;1,F2393,"")</f>
        <v/>
      </c>
      <c r="J2393" s="37" t="str">
        <f t="shared" ca="1" si="224"/>
        <v/>
      </c>
      <c r="K2393" s="51" t="str">
        <f>IF(Inventaires!I2394="","",Inventaires!I2394)</f>
        <v/>
      </c>
      <c r="L2393" s="37" t="str">
        <f t="shared" si="227"/>
        <v/>
      </c>
    </row>
    <row r="2394" spans="1:12" x14ac:dyDescent="0.3">
      <c r="A2394" s="53" t="str">
        <f t="shared" ca="1" si="225"/>
        <v/>
      </c>
      <c r="B2394" s="54" t="str">
        <f t="shared" ca="1" si="226"/>
        <v/>
      </c>
      <c r="D2394" s="52" t="str">
        <f>IF(Inventaires!H2395="","",Inventaires!H2395)</f>
        <v/>
      </c>
      <c r="E2394" s="37" t="str">
        <f t="shared" si="222"/>
        <v/>
      </c>
      <c r="F2394" s="37" t="str">
        <f>IF(OR(Inventaires!H2395="",Rapport!A$2&lt;&gt;Inventaires!H2395),"",Inventaires!I2395)</f>
        <v/>
      </c>
      <c r="G2394" s="37" t="str">
        <f t="shared" si="223"/>
        <v/>
      </c>
      <c r="H2394" s="37" t="str">
        <f>IF(OR(F2394&lt;&gt;Rapport!$C$1,F2394=""),"",ROW())</f>
        <v/>
      </c>
      <c r="I2394" s="52" t="str">
        <f ca="1">IF(COUNTIF($I$3:I2393,F2394)&lt;1,F2394,"")</f>
        <v/>
      </c>
      <c r="J2394" s="37" t="str">
        <f t="shared" ca="1" si="224"/>
        <v/>
      </c>
      <c r="K2394" s="51" t="str">
        <f>IF(Inventaires!I2395="","",Inventaires!I2395)</f>
        <v/>
      </c>
      <c r="L2394" s="37" t="str">
        <f t="shared" si="227"/>
        <v/>
      </c>
    </row>
    <row r="2395" spans="1:12" x14ac:dyDescent="0.3">
      <c r="A2395" s="53" t="str">
        <f t="shared" ca="1" si="225"/>
        <v/>
      </c>
      <c r="B2395" s="54" t="str">
        <f t="shared" ca="1" si="226"/>
        <v/>
      </c>
      <c r="D2395" s="52" t="str">
        <f>IF(Inventaires!H2396="","",Inventaires!H2396)</f>
        <v/>
      </c>
      <c r="E2395" s="37" t="str">
        <f t="shared" si="222"/>
        <v/>
      </c>
      <c r="F2395" s="37" t="str">
        <f>IF(OR(Inventaires!H2396="",Rapport!A$2&lt;&gt;Inventaires!H2396),"",Inventaires!I2396)</f>
        <v/>
      </c>
      <c r="G2395" s="37" t="str">
        <f t="shared" si="223"/>
        <v/>
      </c>
      <c r="H2395" s="37" t="str">
        <f>IF(OR(F2395&lt;&gt;Rapport!$C$1,F2395=""),"",ROW())</f>
        <v/>
      </c>
      <c r="I2395" s="52" t="str">
        <f ca="1">IF(COUNTIF($I$3:I2394,F2395)&lt;1,F2395,"")</f>
        <v/>
      </c>
      <c r="J2395" s="37" t="str">
        <f t="shared" ca="1" si="224"/>
        <v/>
      </c>
      <c r="K2395" s="51" t="str">
        <f>IF(Inventaires!I2396="","",Inventaires!I2396)</f>
        <v/>
      </c>
      <c r="L2395" s="37" t="str">
        <f t="shared" si="227"/>
        <v/>
      </c>
    </row>
    <row r="2396" spans="1:12" x14ac:dyDescent="0.3">
      <c r="A2396" s="53" t="str">
        <f t="shared" ca="1" si="225"/>
        <v/>
      </c>
      <c r="B2396" s="54" t="str">
        <f t="shared" ca="1" si="226"/>
        <v/>
      </c>
      <c r="D2396" s="52" t="str">
        <f>IF(Inventaires!H2397="","",Inventaires!H2397)</f>
        <v/>
      </c>
      <c r="E2396" s="37" t="str">
        <f t="shared" si="222"/>
        <v/>
      </c>
      <c r="F2396" s="37" t="str">
        <f>IF(OR(Inventaires!H2397="",Rapport!A$2&lt;&gt;Inventaires!H2397),"",Inventaires!I2397)</f>
        <v/>
      </c>
      <c r="G2396" s="37" t="str">
        <f t="shared" si="223"/>
        <v/>
      </c>
      <c r="H2396" s="37" t="str">
        <f>IF(OR(F2396&lt;&gt;Rapport!$C$1,F2396=""),"",ROW())</f>
        <v/>
      </c>
      <c r="I2396" s="52" t="str">
        <f ca="1">IF(COUNTIF($I$3:I2395,F2396)&lt;1,F2396,"")</f>
        <v/>
      </c>
      <c r="J2396" s="37" t="str">
        <f t="shared" ca="1" si="224"/>
        <v/>
      </c>
      <c r="K2396" s="51" t="str">
        <f>IF(Inventaires!I2397="","",Inventaires!I2397)</f>
        <v/>
      </c>
      <c r="L2396" s="37" t="str">
        <f t="shared" si="227"/>
        <v/>
      </c>
    </row>
    <row r="2397" spans="1:12" x14ac:dyDescent="0.3">
      <c r="A2397" s="53" t="str">
        <f t="shared" ca="1" si="225"/>
        <v/>
      </c>
      <c r="B2397" s="54" t="str">
        <f t="shared" ca="1" si="226"/>
        <v/>
      </c>
      <c r="D2397" s="52" t="str">
        <f>IF(Inventaires!H2398="","",Inventaires!H2398)</f>
        <v/>
      </c>
      <c r="E2397" s="37" t="str">
        <f t="shared" si="222"/>
        <v/>
      </c>
      <c r="F2397" s="37" t="str">
        <f>IF(OR(Inventaires!H2398="",Rapport!A$2&lt;&gt;Inventaires!H2398),"",Inventaires!I2398)</f>
        <v/>
      </c>
      <c r="G2397" s="37" t="str">
        <f t="shared" si="223"/>
        <v/>
      </c>
      <c r="H2397" s="37" t="str">
        <f>IF(OR(F2397&lt;&gt;Rapport!$C$1,F2397=""),"",ROW())</f>
        <v/>
      </c>
      <c r="I2397" s="52" t="str">
        <f ca="1">IF(COUNTIF($I$3:I2396,F2397)&lt;1,F2397,"")</f>
        <v/>
      </c>
      <c r="J2397" s="37" t="str">
        <f t="shared" ca="1" si="224"/>
        <v/>
      </c>
      <c r="K2397" s="51" t="str">
        <f>IF(Inventaires!I2398="","",Inventaires!I2398)</f>
        <v/>
      </c>
      <c r="L2397" s="37" t="str">
        <f t="shared" si="227"/>
        <v/>
      </c>
    </row>
    <row r="2398" spans="1:12" x14ac:dyDescent="0.3">
      <c r="A2398" s="53" t="str">
        <f t="shared" ca="1" si="225"/>
        <v/>
      </c>
      <c r="B2398" s="54" t="str">
        <f t="shared" ca="1" si="226"/>
        <v/>
      </c>
      <c r="D2398" s="52" t="str">
        <f>IF(Inventaires!H2399="","",Inventaires!H2399)</f>
        <v/>
      </c>
      <c r="E2398" s="37" t="str">
        <f t="shared" si="222"/>
        <v/>
      </c>
      <c r="F2398" s="37" t="str">
        <f>IF(OR(Inventaires!H2399="",Rapport!A$2&lt;&gt;Inventaires!H2399),"",Inventaires!I2399)</f>
        <v/>
      </c>
      <c r="G2398" s="37" t="str">
        <f t="shared" si="223"/>
        <v/>
      </c>
      <c r="H2398" s="37" t="str">
        <f>IF(OR(F2398&lt;&gt;Rapport!$C$1,F2398=""),"",ROW())</f>
        <v/>
      </c>
      <c r="I2398" s="52" t="str">
        <f ca="1">IF(COUNTIF($I$3:I2397,F2398)&lt;1,F2398,"")</f>
        <v/>
      </c>
      <c r="J2398" s="37" t="str">
        <f t="shared" ca="1" si="224"/>
        <v/>
      </c>
      <c r="K2398" s="51" t="str">
        <f>IF(Inventaires!I2399="","",Inventaires!I2399)</f>
        <v/>
      </c>
      <c r="L2398" s="37" t="str">
        <f t="shared" si="227"/>
        <v/>
      </c>
    </row>
    <row r="2399" spans="1:12" x14ac:dyDescent="0.3">
      <c r="A2399" s="53" t="str">
        <f t="shared" ca="1" si="225"/>
        <v/>
      </c>
      <c r="B2399" s="54" t="str">
        <f t="shared" ca="1" si="226"/>
        <v/>
      </c>
      <c r="D2399" s="52" t="str">
        <f>IF(Inventaires!H2400="","",Inventaires!H2400)</f>
        <v/>
      </c>
      <c r="E2399" s="37" t="str">
        <f t="shared" si="222"/>
        <v/>
      </c>
      <c r="F2399" s="37" t="str">
        <f>IF(OR(Inventaires!H2400="",Rapport!A$2&lt;&gt;Inventaires!H2400),"",Inventaires!I2400)</f>
        <v/>
      </c>
      <c r="G2399" s="37" t="str">
        <f t="shared" si="223"/>
        <v/>
      </c>
      <c r="H2399" s="37" t="str">
        <f>IF(OR(F2399&lt;&gt;Rapport!$C$1,F2399=""),"",ROW())</f>
        <v/>
      </c>
      <c r="I2399" s="52" t="str">
        <f ca="1">IF(COUNTIF($I$3:I2398,F2399)&lt;1,F2399,"")</f>
        <v/>
      </c>
      <c r="J2399" s="37" t="str">
        <f t="shared" ca="1" si="224"/>
        <v/>
      </c>
      <c r="K2399" s="51" t="str">
        <f>IF(Inventaires!I2400="","",Inventaires!I2400)</f>
        <v/>
      </c>
      <c r="L2399" s="37" t="str">
        <f t="shared" si="227"/>
        <v/>
      </c>
    </row>
    <row r="2400" spans="1:12" x14ac:dyDescent="0.3">
      <c r="A2400" s="53" t="str">
        <f t="shared" ca="1" si="225"/>
        <v/>
      </c>
      <c r="B2400" s="54" t="str">
        <f t="shared" ca="1" si="226"/>
        <v/>
      </c>
      <c r="D2400" s="52" t="str">
        <f>IF(Inventaires!H2401="","",Inventaires!H2401)</f>
        <v/>
      </c>
      <c r="E2400" s="37" t="str">
        <f t="shared" si="222"/>
        <v/>
      </c>
      <c r="F2400" s="37" t="str">
        <f>IF(OR(Inventaires!H2401="",Rapport!A$2&lt;&gt;Inventaires!H2401),"",Inventaires!I2401)</f>
        <v/>
      </c>
      <c r="G2400" s="37" t="str">
        <f t="shared" si="223"/>
        <v/>
      </c>
      <c r="H2400" s="37" t="str">
        <f>IF(OR(F2400&lt;&gt;Rapport!$C$1,F2400=""),"",ROW())</f>
        <v/>
      </c>
      <c r="I2400" s="52" t="str">
        <f ca="1">IF(COUNTIF($I$3:I2399,F2400)&lt;1,F2400,"")</f>
        <v/>
      </c>
      <c r="J2400" s="37" t="str">
        <f t="shared" ca="1" si="224"/>
        <v/>
      </c>
      <c r="K2400" s="51" t="str">
        <f>IF(Inventaires!I2401="","",Inventaires!I2401)</f>
        <v/>
      </c>
      <c r="L2400" s="37" t="str">
        <f t="shared" si="227"/>
        <v/>
      </c>
    </row>
    <row r="2401" spans="1:12" x14ac:dyDescent="0.3">
      <c r="A2401" s="53" t="str">
        <f t="shared" ca="1" si="225"/>
        <v/>
      </c>
      <c r="B2401" s="54" t="str">
        <f t="shared" ca="1" si="226"/>
        <v/>
      </c>
      <c r="D2401" s="52" t="str">
        <f>IF(Inventaires!H2402="","",Inventaires!H2402)</f>
        <v/>
      </c>
      <c r="E2401" s="37" t="str">
        <f t="shared" si="222"/>
        <v/>
      </c>
      <c r="F2401" s="37" t="str">
        <f>IF(OR(Inventaires!H2402="",Rapport!A$2&lt;&gt;Inventaires!H2402),"",Inventaires!I2402)</f>
        <v/>
      </c>
      <c r="G2401" s="37" t="str">
        <f t="shared" si="223"/>
        <v/>
      </c>
      <c r="H2401" s="37" t="str">
        <f>IF(OR(F2401&lt;&gt;Rapport!$C$1,F2401=""),"",ROW())</f>
        <v/>
      </c>
      <c r="I2401" s="52" t="str">
        <f ca="1">IF(COUNTIF($I$3:I2400,F2401)&lt;1,F2401,"")</f>
        <v/>
      </c>
      <c r="J2401" s="37" t="str">
        <f t="shared" ca="1" si="224"/>
        <v/>
      </c>
      <c r="K2401" s="51" t="str">
        <f>IF(Inventaires!I2402="","",Inventaires!I2402)</f>
        <v/>
      </c>
      <c r="L2401" s="37" t="str">
        <f t="shared" si="227"/>
        <v/>
      </c>
    </row>
    <row r="2402" spans="1:12" x14ac:dyDescent="0.3">
      <c r="A2402" s="53" t="str">
        <f t="shared" ca="1" si="225"/>
        <v/>
      </c>
      <c r="B2402" s="54" t="str">
        <f t="shared" ca="1" si="226"/>
        <v/>
      </c>
      <c r="D2402" s="52" t="str">
        <f>IF(Inventaires!H2403="","",Inventaires!H2403)</f>
        <v/>
      </c>
      <c r="E2402" s="37" t="str">
        <f t="shared" si="222"/>
        <v/>
      </c>
      <c r="F2402" s="37" t="str">
        <f>IF(OR(Inventaires!H2403="",Rapport!A$2&lt;&gt;Inventaires!H2403),"",Inventaires!I2403)</f>
        <v/>
      </c>
      <c r="G2402" s="37" t="str">
        <f t="shared" si="223"/>
        <v/>
      </c>
      <c r="H2402" s="37" t="str">
        <f>IF(OR(F2402&lt;&gt;Rapport!$C$1,F2402=""),"",ROW())</f>
        <v/>
      </c>
      <c r="I2402" s="52" t="str">
        <f ca="1">IF(COUNTIF($I$3:I2401,F2402)&lt;1,F2402,"")</f>
        <v/>
      </c>
      <c r="J2402" s="37" t="str">
        <f t="shared" ca="1" si="224"/>
        <v/>
      </c>
      <c r="K2402" s="51" t="str">
        <f>IF(Inventaires!I2403="","",Inventaires!I2403)</f>
        <v/>
      </c>
      <c r="L2402" s="37" t="str">
        <f t="shared" si="227"/>
        <v/>
      </c>
    </row>
    <row r="2403" spans="1:12" x14ac:dyDescent="0.3">
      <c r="A2403" s="53" t="str">
        <f t="shared" ca="1" si="225"/>
        <v/>
      </c>
      <c r="B2403" s="54" t="str">
        <f t="shared" ca="1" si="226"/>
        <v/>
      </c>
      <c r="D2403" s="52" t="str">
        <f>IF(Inventaires!H2404="","",Inventaires!H2404)</f>
        <v/>
      </c>
      <c r="E2403" s="37" t="str">
        <f t="shared" si="222"/>
        <v/>
      </c>
      <c r="F2403" s="37" t="str">
        <f>IF(OR(Inventaires!H2404="",Rapport!A$2&lt;&gt;Inventaires!H2404),"",Inventaires!I2404)</f>
        <v/>
      </c>
      <c r="G2403" s="37" t="str">
        <f t="shared" si="223"/>
        <v/>
      </c>
      <c r="H2403" s="37" t="str">
        <f>IF(OR(F2403&lt;&gt;Rapport!$C$1,F2403=""),"",ROW())</f>
        <v/>
      </c>
      <c r="I2403" s="52" t="str">
        <f ca="1">IF(COUNTIF($I$3:I2402,F2403)&lt;1,F2403,"")</f>
        <v/>
      </c>
      <c r="J2403" s="37" t="str">
        <f t="shared" ca="1" si="224"/>
        <v/>
      </c>
      <c r="K2403" s="51" t="str">
        <f>IF(Inventaires!I2404="","",Inventaires!I2404)</f>
        <v/>
      </c>
      <c r="L2403" s="37" t="str">
        <f t="shared" si="227"/>
        <v/>
      </c>
    </row>
    <row r="2404" spans="1:12" x14ac:dyDescent="0.3">
      <c r="A2404" s="53" t="str">
        <f t="shared" ca="1" si="225"/>
        <v/>
      </c>
      <c r="B2404" s="54" t="str">
        <f t="shared" ca="1" si="226"/>
        <v/>
      </c>
      <c r="D2404" s="52" t="str">
        <f>IF(Inventaires!H2405="","",Inventaires!H2405)</f>
        <v/>
      </c>
      <c r="E2404" s="37" t="str">
        <f t="shared" si="222"/>
        <v/>
      </c>
      <c r="F2404" s="37" t="str">
        <f>IF(OR(Inventaires!H2405="",Rapport!A$2&lt;&gt;Inventaires!H2405),"",Inventaires!I2405)</f>
        <v/>
      </c>
      <c r="G2404" s="37" t="str">
        <f t="shared" si="223"/>
        <v/>
      </c>
      <c r="H2404" s="37" t="str">
        <f>IF(OR(F2404&lt;&gt;Rapport!$C$1,F2404=""),"",ROW())</f>
        <v/>
      </c>
      <c r="I2404" s="52" t="str">
        <f ca="1">IF(COUNTIF($I$3:I2403,F2404)&lt;1,F2404,"")</f>
        <v/>
      </c>
      <c r="J2404" s="37" t="str">
        <f t="shared" ca="1" si="224"/>
        <v/>
      </c>
      <c r="K2404" s="51" t="str">
        <f>IF(Inventaires!I2405="","",Inventaires!I2405)</f>
        <v/>
      </c>
      <c r="L2404" s="37" t="str">
        <f t="shared" si="227"/>
        <v/>
      </c>
    </row>
    <row r="2405" spans="1:12" x14ac:dyDescent="0.3">
      <c r="A2405" s="53" t="str">
        <f t="shared" ca="1" si="225"/>
        <v/>
      </c>
      <c r="B2405" s="54" t="str">
        <f t="shared" ca="1" si="226"/>
        <v/>
      </c>
      <c r="D2405" s="52" t="str">
        <f>IF(Inventaires!H2406="","",Inventaires!H2406)</f>
        <v/>
      </c>
      <c r="E2405" s="37" t="str">
        <f t="shared" si="222"/>
        <v/>
      </c>
      <c r="F2405" s="37" t="str">
        <f>IF(OR(Inventaires!H2406="",Rapport!A$2&lt;&gt;Inventaires!H2406),"",Inventaires!I2406)</f>
        <v/>
      </c>
      <c r="G2405" s="37" t="str">
        <f t="shared" si="223"/>
        <v/>
      </c>
      <c r="H2405" s="37" t="str">
        <f>IF(OR(F2405&lt;&gt;Rapport!$C$1,F2405=""),"",ROW())</f>
        <v/>
      </c>
      <c r="I2405" s="52" t="str">
        <f ca="1">IF(COUNTIF($I$3:I2404,F2405)&lt;1,F2405,"")</f>
        <v/>
      </c>
      <c r="J2405" s="37" t="str">
        <f t="shared" ca="1" si="224"/>
        <v/>
      </c>
      <c r="K2405" s="51" t="str">
        <f>IF(Inventaires!I2406="","",Inventaires!I2406)</f>
        <v/>
      </c>
      <c r="L2405" s="37" t="str">
        <f t="shared" si="227"/>
        <v/>
      </c>
    </row>
    <row r="2406" spans="1:12" x14ac:dyDescent="0.3">
      <c r="A2406" s="53" t="str">
        <f t="shared" ca="1" si="225"/>
        <v/>
      </c>
      <c r="B2406" s="54" t="str">
        <f t="shared" ca="1" si="226"/>
        <v/>
      </c>
      <c r="D2406" s="52" t="str">
        <f>IF(Inventaires!H2407="","",Inventaires!H2407)</f>
        <v/>
      </c>
      <c r="E2406" s="37" t="str">
        <f t="shared" si="222"/>
        <v/>
      </c>
      <c r="F2406" s="37" t="str">
        <f>IF(OR(Inventaires!H2407="",Rapport!A$2&lt;&gt;Inventaires!H2407),"",Inventaires!I2407)</f>
        <v/>
      </c>
      <c r="G2406" s="37" t="str">
        <f t="shared" si="223"/>
        <v/>
      </c>
      <c r="H2406" s="37" t="str">
        <f>IF(OR(F2406&lt;&gt;Rapport!$C$1,F2406=""),"",ROW())</f>
        <v/>
      </c>
      <c r="I2406" s="52" t="str">
        <f ca="1">IF(COUNTIF($I$3:I2405,F2406)&lt;1,F2406,"")</f>
        <v/>
      </c>
      <c r="J2406" s="37" t="str">
        <f t="shared" ca="1" si="224"/>
        <v/>
      </c>
      <c r="K2406" s="51" t="str">
        <f>IF(Inventaires!I2407="","",Inventaires!I2407)</f>
        <v/>
      </c>
      <c r="L2406" s="37" t="str">
        <f t="shared" si="227"/>
        <v/>
      </c>
    </row>
    <row r="2407" spans="1:12" x14ac:dyDescent="0.3">
      <c r="A2407" s="53" t="str">
        <f t="shared" ca="1" si="225"/>
        <v/>
      </c>
      <c r="B2407" s="54" t="str">
        <f t="shared" ca="1" si="226"/>
        <v/>
      </c>
      <c r="D2407" s="52" t="str">
        <f>IF(Inventaires!H2408="","",Inventaires!H2408)</f>
        <v/>
      </c>
      <c r="E2407" s="37" t="str">
        <f t="shared" si="222"/>
        <v/>
      </c>
      <c r="F2407" s="37" t="str">
        <f>IF(OR(Inventaires!H2408="",Rapport!A$2&lt;&gt;Inventaires!H2408),"",Inventaires!I2408)</f>
        <v/>
      </c>
      <c r="G2407" s="37" t="str">
        <f t="shared" si="223"/>
        <v/>
      </c>
      <c r="H2407" s="37" t="str">
        <f>IF(OR(F2407&lt;&gt;Rapport!$C$1,F2407=""),"",ROW())</f>
        <v/>
      </c>
      <c r="I2407" s="52" t="str">
        <f ca="1">IF(COUNTIF($I$3:I2406,F2407)&lt;1,F2407,"")</f>
        <v/>
      </c>
      <c r="J2407" s="37" t="str">
        <f t="shared" ca="1" si="224"/>
        <v/>
      </c>
      <c r="K2407" s="51" t="str">
        <f>IF(Inventaires!I2408="","",Inventaires!I2408)</f>
        <v/>
      </c>
      <c r="L2407" s="37" t="str">
        <f t="shared" si="227"/>
        <v/>
      </c>
    </row>
    <row r="2408" spans="1:12" x14ac:dyDescent="0.3">
      <c r="A2408" s="53" t="str">
        <f t="shared" ca="1" si="225"/>
        <v/>
      </c>
      <c r="B2408" s="54" t="str">
        <f t="shared" ca="1" si="226"/>
        <v/>
      </c>
      <c r="D2408" s="52" t="str">
        <f>IF(Inventaires!H2409="","",Inventaires!H2409)</f>
        <v/>
      </c>
      <c r="E2408" s="37" t="str">
        <f t="shared" si="222"/>
        <v/>
      </c>
      <c r="F2408" s="37" t="str">
        <f>IF(OR(Inventaires!H2409="",Rapport!A$2&lt;&gt;Inventaires!H2409),"",Inventaires!I2409)</f>
        <v/>
      </c>
      <c r="G2408" s="37" t="str">
        <f t="shared" si="223"/>
        <v/>
      </c>
      <c r="H2408" s="37" t="str">
        <f>IF(OR(F2408&lt;&gt;Rapport!$C$1,F2408=""),"",ROW())</f>
        <v/>
      </c>
      <c r="I2408" s="52" t="str">
        <f ca="1">IF(COUNTIF($I$3:I2407,F2408)&lt;1,F2408,"")</f>
        <v/>
      </c>
      <c r="J2408" s="37" t="str">
        <f t="shared" ca="1" si="224"/>
        <v/>
      </c>
      <c r="K2408" s="51" t="str">
        <f>IF(Inventaires!I2409="","",Inventaires!I2409)</f>
        <v/>
      </c>
      <c r="L2408" s="37" t="str">
        <f t="shared" si="227"/>
        <v/>
      </c>
    </row>
    <row r="2409" spans="1:12" x14ac:dyDescent="0.3">
      <c r="A2409" s="53" t="str">
        <f t="shared" ca="1" si="225"/>
        <v/>
      </c>
      <c r="B2409" s="54" t="str">
        <f t="shared" ca="1" si="226"/>
        <v/>
      </c>
      <c r="D2409" s="52" t="str">
        <f>IF(Inventaires!H2410="","",Inventaires!H2410)</f>
        <v/>
      </c>
      <c r="E2409" s="37" t="str">
        <f t="shared" si="222"/>
        <v/>
      </c>
      <c r="F2409" s="37" t="str">
        <f>IF(OR(Inventaires!H2410="",Rapport!A$2&lt;&gt;Inventaires!H2410),"",Inventaires!I2410)</f>
        <v/>
      </c>
      <c r="G2409" s="37" t="str">
        <f t="shared" si="223"/>
        <v/>
      </c>
      <c r="H2409" s="37" t="str">
        <f>IF(OR(F2409&lt;&gt;Rapport!$C$1,F2409=""),"",ROW())</f>
        <v/>
      </c>
      <c r="I2409" s="52" t="str">
        <f ca="1">IF(COUNTIF($I$3:I2408,F2409)&lt;1,F2409,"")</f>
        <v/>
      </c>
      <c r="J2409" s="37" t="str">
        <f t="shared" ca="1" si="224"/>
        <v/>
      </c>
      <c r="K2409" s="51" t="str">
        <f>IF(Inventaires!I2410="","",Inventaires!I2410)</f>
        <v/>
      </c>
      <c r="L2409" s="37" t="str">
        <f t="shared" si="227"/>
        <v/>
      </c>
    </row>
    <row r="2410" spans="1:12" x14ac:dyDescent="0.3">
      <c r="A2410" s="53" t="str">
        <f t="shared" ca="1" si="225"/>
        <v/>
      </c>
      <c r="B2410" s="54" t="str">
        <f t="shared" ca="1" si="226"/>
        <v/>
      </c>
      <c r="D2410" s="52" t="str">
        <f>IF(Inventaires!H2411="","",Inventaires!H2411)</f>
        <v/>
      </c>
      <c r="E2410" s="37" t="str">
        <f t="shared" si="222"/>
        <v/>
      </c>
      <c r="F2410" s="37" t="str">
        <f>IF(OR(Inventaires!H2411="",Rapport!A$2&lt;&gt;Inventaires!H2411),"",Inventaires!I2411)</f>
        <v/>
      </c>
      <c r="G2410" s="37" t="str">
        <f t="shared" si="223"/>
        <v/>
      </c>
      <c r="H2410" s="37" t="str">
        <f>IF(OR(F2410&lt;&gt;Rapport!$C$1,F2410=""),"",ROW())</f>
        <v/>
      </c>
      <c r="I2410" s="52" t="str">
        <f ca="1">IF(COUNTIF($I$3:I2409,F2410)&lt;1,F2410,"")</f>
        <v/>
      </c>
      <c r="J2410" s="37" t="str">
        <f t="shared" ca="1" si="224"/>
        <v/>
      </c>
      <c r="K2410" s="51" t="str">
        <f>IF(Inventaires!I2411="","",Inventaires!I2411)</f>
        <v/>
      </c>
      <c r="L2410" s="37" t="str">
        <f t="shared" si="227"/>
        <v/>
      </c>
    </row>
    <row r="2411" spans="1:12" x14ac:dyDescent="0.3">
      <c r="A2411" s="53" t="str">
        <f t="shared" ca="1" si="225"/>
        <v/>
      </c>
      <c r="B2411" s="54" t="str">
        <f t="shared" ca="1" si="226"/>
        <v/>
      </c>
      <c r="D2411" s="52" t="str">
        <f>IF(Inventaires!H2412="","",Inventaires!H2412)</f>
        <v/>
      </c>
      <c r="E2411" s="37" t="str">
        <f t="shared" si="222"/>
        <v/>
      </c>
      <c r="F2411" s="37" t="str">
        <f>IF(OR(Inventaires!H2412="",Rapport!A$2&lt;&gt;Inventaires!H2412),"",Inventaires!I2412)</f>
        <v/>
      </c>
      <c r="G2411" s="37" t="str">
        <f t="shared" si="223"/>
        <v/>
      </c>
      <c r="H2411" s="37" t="str">
        <f>IF(OR(F2411&lt;&gt;Rapport!$C$1,F2411=""),"",ROW())</f>
        <v/>
      </c>
      <c r="I2411" s="52" t="str">
        <f ca="1">IF(COUNTIF($I$3:I2410,F2411)&lt;1,F2411,"")</f>
        <v/>
      </c>
      <c r="J2411" s="37" t="str">
        <f t="shared" ca="1" si="224"/>
        <v/>
      </c>
      <c r="K2411" s="51" t="str">
        <f>IF(Inventaires!I2412="","",Inventaires!I2412)</f>
        <v/>
      </c>
      <c r="L2411" s="37" t="str">
        <f t="shared" si="227"/>
        <v/>
      </c>
    </row>
    <row r="2412" spans="1:12" x14ac:dyDescent="0.3">
      <c r="A2412" s="53" t="str">
        <f t="shared" ca="1" si="225"/>
        <v/>
      </c>
      <c r="B2412" s="54" t="str">
        <f t="shared" ca="1" si="226"/>
        <v/>
      </c>
      <c r="D2412" s="52" t="str">
        <f>IF(Inventaires!H2413="","",Inventaires!H2413)</f>
        <v/>
      </c>
      <c r="E2412" s="37" t="str">
        <f t="shared" si="222"/>
        <v/>
      </c>
      <c r="F2412" s="37" t="str">
        <f>IF(OR(Inventaires!H2413="",Rapport!A$2&lt;&gt;Inventaires!H2413),"",Inventaires!I2413)</f>
        <v/>
      </c>
      <c r="G2412" s="37" t="str">
        <f t="shared" si="223"/>
        <v/>
      </c>
      <c r="H2412" s="37" t="str">
        <f>IF(OR(F2412&lt;&gt;Rapport!$C$1,F2412=""),"",ROW())</f>
        <v/>
      </c>
      <c r="I2412" s="52" t="str">
        <f ca="1">IF(COUNTIF($I$3:I2411,F2412)&lt;1,F2412,"")</f>
        <v/>
      </c>
      <c r="J2412" s="37" t="str">
        <f t="shared" ca="1" si="224"/>
        <v/>
      </c>
      <c r="K2412" s="51" t="str">
        <f>IF(Inventaires!I2413="","",Inventaires!I2413)</f>
        <v/>
      </c>
      <c r="L2412" s="37" t="str">
        <f t="shared" si="227"/>
        <v/>
      </c>
    </row>
    <row r="2413" spans="1:12" x14ac:dyDescent="0.3">
      <c r="A2413" s="53" t="str">
        <f t="shared" ca="1" si="225"/>
        <v/>
      </c>
      <c r="B2413" s="54" t="str">
        <f t="shared" ca="1" si="226"/>
        <v/>
      </c>
      <c r="D2413" s="52" t="str">
        <f>IF(Inventaires!H2414="","",Inventaires!H2414)</f>
        <v/>
      </c>
      <c r="E2413" s="37" t="str">
        <f t="shared" si="222"/>
        <v/>
      </c>
      <c r="F2413" s="37" t="str">
        <f>IF(OR(Inventaires!H2414="",Rapport!A$2&lt;&gt;Inventaires!H2414),"",Inventaires!I2414)</f>
        <v/>
      </c>
      <c r="G2413" s="37" t="str">
        <f t="shared" si="223"/>
        <v/>
      </c>
      <c r="H2413" s="37" t="str">
        <f>IF(OR(F2413&lt;&gt;Rapport!$C$1,F2413=""),"",ROW())</f>
        <v/>
      </c>
      <c r="I2413" s="52" t="str">
        <f ca="1">IF(COUNTIF($I$3:I2412,F2413)&lt;1,F2413,"")</f>
        <v/>
      </c>
      <c r="J2413" s="37" t="str">
        <f t="shared" ca="1" si="224"/>
        <v/>
      </c>
      <c r="K2413" s="51" t="str">
        <f>IF(Inventaires!I2414="","",Inventaires!I2414)</f>
        <v/>
      </c>
      <c r="L2413" s="37" t="str">
        <f t="shared" si="227"/>
        <v/>
      </c>
    </row>
    <row r="2414" spans="1:12" x14ac:dyDescent="0.3">
      <c r="A2414" s="53" t="str">
        <f t="shared" ca="1" si="225"/>
        <v/>
      </c>
      <c r="B2414" s="54" t="str">
        <f t="shared" ca="1" si="226"/>
        <v/>
      </c>
      <c r="D2414" s="52" t="str">
        <f>IF(Inventaires!H2415="","",Inventaires!H2415)</f>
        <v/>
      </c>
      <c r="E2414" s="37" t="str">
        <f t="shared" si="222"/>
        <v/>
      </c>
      <c r="F2414" s="37" t="str">
        <f>IF(OR(Inventaires!H2415="",Rapport!A$2&lt;&gt;Inventaires!H2415),"",Inventaires!I2415)</f>
        <v/>
      </c>
      <c r="G2414" s="37" t="str">
        <f t="shared" si="223"/>
        <v/>
      </c>
      <c r="H2414" s="37" t="str">
        <f>IF(OR(F2414&lt;&gt;Rapport!$C$1,F2414=""),"",ROW())</f>
        <v/>
      </c>
      <c r="I2414" s="52" t="str">
        <f ca="1">IF(COUNTIF($I$3:I2413,F2414)&lt;1,F2414,"")</f>
        <v/>
      </c>
      <c r="J2414" s="37" t="str">
        <f t="shared" ca="1" si="224"/>
        <v/>
      </c>
      <c r="K2414" s="51" t="str">
        <f>IF(Inventaires!I2415="","",Inventaires!I2415)</f>
        <v/>
      </c>
      <c r="L2414" s="37" t="str">
        <f t="shared" si="227"/>
        <v/>
      </c>
    </row>
    <row r="2415" spans="1:12" x14ac:dyDescent="0.3">
      <c r="A2415" s="53" t="str">
        <f t="shared" ca="1" si="225"/>
        <v/>
      </c>
      <c r="B2415" s="54" t="str">
        <f t="shared" ca="1" si="226"/>
        <v/>
      </c>
      <c r="D2415" s="52" t="str">
        <f>IF(Inventaires!H2416="","",Inventaires!H2416)</f>
        <v/>
      </c>
      <c r="E2415" s="37" t="str">
        <f t="shared" si="222"/>
        <v/>
      </c>
      <c r="F2415" s="37" t="str">
        <f>IF(OR(Inventaires!H2416="",Rapport!A$2&lt;&gt;Inventaires!H2416),"",Inventaires!I2416)</f>
        <v/>
      </c>
      <c r="G2415" s="37" t="str">
        <f t="shared" si="223"/>
        <v/>
      </c>
      <c r="H2415" s="37" t="str">
        <f>IF(OR(F2415&lt;&gt;Rapport!$C$1,F2415=""),"",ROW())</f>
        <v/>
      </c>
      <c r="I2415" s="52" t="str">
        <f ca="1">IF(COUNTIF($I$3:I2414,F2415)&lt;1,F2415,"")</f>
        <v/>
      </c>
      <c r="J2415" s="37" t="str">
        <f t="shared" ca="1" si="224"/>
        <v/>
      </c>
      <c r="K2415" s="51" t="str">
        <f>IF(Inventaires!I2416="","",Inventaires!I2416)</f>
        <v/>
      </c>
      <c r="L2415" s="37" t="str">
        <f t="shared" si="227"/>
        <v/>
      </c>
    </row>
    <row r="2416" spans="1:12" x14ac:dyDescent="0.3">
      <c r="A2416" s="53" t="str">
        <f t="shared" ca="1" si="225"/>
        <v/>
      </c>
      <c r="B2416" s="54" t="str">
        <f t="shared" ca="1" si="226"/>
        <v/>
      </c>
      <c r="D2416" s="52" t="str">
        <f>IF(Inventaires!H2417="","",Inventaires!H2417)</f>
        <v/>
      </c>
      <c r="E2416" s="37" t="str">
        <f t="shared" si="222"/>
        <v/>
      </c>
      <c r="F2416" s="37" t="str">
        <f>IF(OR(Inventaires!H2417="",Rapport!A$2&lt;&gt;Inventaires!H2417),"",Inventaires!I2417)</f>
        <v/>
      </c>
      <c r="G2416" s="37" t="str">
        <f t="shared" si="223"/>
        <v/>
      </c>
      <c r="H2416" s="37" t="str">
        <f>IF(OR(F2416&lt;&gt;Rapport!$C$1,F2416=""),"",ROW())</f>
        <v/>
      </c>
      <c r="I2416" s="52" t="str">
        <f ca="1">IF(COUNTIF($I$3:I2415,F2416)&lt;1,F2416,"")</f>
        <v/>
      </c>
      <c r="J2416" s="37" t="str">
        <f t="shared" ca="1" si="224"/>
        <v/>
      </c>
      <c r="K2416" s="51" t="str">
        <f>IF(Inventaires!I2417="","",Inventaires!I2417)</f>
        <v/>
      </c>
      <c r="L2416" s="37" t="str">
        <f t="shared" si="227"/>
        <v/>
      </c>
    </row>
    <row r="2417" spans="1:12" x14ac:dyDescent="0.3">
      <c r="A2417" s="53" t="str">
        <f t="shared" ca="1" si="225"/>
        <v/>
      </c>
      <c r="B2417" s="54" t="str">
        <f t="shared" ca="1" si="226"/>
        <v/>
      </c>
      <c r="D2417" s="52" t="str">
        <f>IF(Inventaires!H2418="","",Inventaires!H2418)</f>
        <v/>
      </c>
      <c r="E2417" s="37" t="str">
        <f t="shared" si="222"/>
        <v/>
      </c>
      <c r="F2417" s="37" t="str">
        <f>IF(OR(Inventaires!H2418="",Rapport!A$2&lt;&gt;Inventaires!H2418),"",Inventaires!I2418)</f>
        <v/>
      </c>
      <c r="G2417" s="37" t="str">
        <f t="shared" si="223"/>
        <v/>
      </c>
      <c r="H2417" s="37" t="str">
        <f>IF(OR(F2417&lt;&gt;Rapport!$C$1,F2417=""),"",ROW())</f>
        <v/>
      </c>
      <c r="I2417" s="52" t="str">
        <f ca="1">IF(COUNTIF($I$3:I2416,F2417)&lt;1,F2417,"")</f>
        <v/>
      </c>
      <c r="J2417" s="37" t="str">
        <f t="shared" ca="1" si="224"/>
        <v/>
      </c>
      <c r="K2417" s="51" t="str">
        <f>IF(Inventaires!I2418="","",Inventaires!I2418)</f>
        <v/>
      </c>
      <c r="L2417" s="37" t="str">
        <f t="shared" si="227"/>
        <v/>
      </c>
    </row>
    <row r="2418" spans="1:12" x14ac:dyDescent="0.3">
      <c r="A2418" s="53" t="str">
        <f t="shared" ca="1" si="225"/>
        <v/>
      </c>
      <c r="B2418" s="54" t="str">
        <f t="shared" ca="1" si="226"/>
        <v/>
      </c>
      <c r="D2418" s="52" t="str">
        <f>IF(Inventaires!H2419="","",Inventaires!H2419)</f>
        <v/>
      </c>
      <c r="E2418" s="37" t="str">
        <f t="shared" si="222"/>
        <v/>
      </c>
      <c r="F2418" s="37" t="str">
        <f>IF(OR(Inventaires!H2419="",Rapport!A$2&lt;&gt;Inventaires!H2419),"",Inventaires!I2419)</f>
        <v/>
      </c>
      <c r="G2418" s="37" t="str">
        <f t="shared" si="223"/>
        <v/>
      </c>
      <c r="H2418" s="37" t="str">
        <f>IF(OR(F2418&lt;&gt;Rapport!$C$1,F2418=""),"",ROW())</f>
        <v/>
      </c>
      <c r="I2418" s="52" t="str">
        <f ca="1">IF(COUNTIF($I$3:I2417,F2418)&lt;1,F2418,"")</f>
        <v/>
      </c>
      <c r="J2418" s="37" t="str">
        <f t="shared" ca="1" si="224"/>
        <v/>
      </c>
      <c r="K2418" s="51" t="str">
        <f>IF(Inventaires!I2419="","",Inventaires!I2419)</f>
        <v/>
      </c>
      <c r="L2418" s="37" t="str">
        <f t="shared" si="227"/>
        <v/>
      </c>
    </row>
    <row r="2419" spans="1:12" x14ac:dyDescent="0.3">
      <c r="A2419" s="53" t="str">
        <f t="shared" ca="1" si="225"/>
        <v/>
      </c>
      <c r="B2419" s="54" t="str">
        <f t="shared" ca="1" si="226"/>
        <v/>
      </c>
      <c r="D2419" s="52" t="str">
        <f>IF(Inventaires!H2420="","",Inventaires!H2420)</f>
        <v/>
      </c>
      <c r="E2419" s="37" t="str">
        <f t="shared" si="222"/>
        <v/>
      </c>
      <c r="F2419" s="37" t="str">
        <f>IF(OR(Inventaires!H2420="",Rapport!A$2&lt;&gt;Inventaires!H2420),"",Inventaires!I2420)</f>
        <v/>
      </c>
      <c r="G2419" s="37" t="str">
        <f t="shared" si="223"/>
        <v/>
      </c>
      <c r="H2419" s="37" t="str">
        <f>IF(OR(F2419&lt;&gt;Rapport!$C$1,F2419=""),"",ROW())</f>
        <v/>
      </c>
      <c r="I2419" s="52" t="str">
        <f ca="1">IF(COUNTIF($I$3:I2418,F2419)&lt;1,F2419,"")</f>
        <v/>
      </c>
      <c r="J2419" s="37" t="str">
        <f t="shared" ca="1" si="224"/>
        <v/>
      </c>
      <c r="K2419" s="51" t="str">
        <f>IF(Inventaires!I2420="","",Inventaires!I2420)</f>
        <v/>
      </c>
      <c r="L2419" s="37" t="str">
        <f t="shared" si="227"/>
        <v/>
      </c>
    </row>
    <row r="2420" spans="1:12" x14ac:dyDescent="0.3">
      <c r="A2420" s="53" t="str">
        <f t="shared" ca="1" si="225"/>
        <v/>
      </c>
      <c r="B2420" s="54" t="str">
        <f t="shared" ca="1" si="226"/>
        <v/>
      </c>
      <c r="D2420" s="52" t="str">
        <f>IF(Inventaires!H2421="","",Inventaires!H2421)</f>
        <v/>
      </c>
      <c r="E2420" s="37" t="str">
        <f t="shared" si="222"/>
        <v/>
      </c>
      <c r="F2420" s="37" t="str">
        <f>IF(OR(Inventaires!H2421="",Rapport!A$2&lt;&gt;Inventaires!H2421),"",Inventaires!I2421)</f>
        <v/>
      </c>
      <c r="G2420" s="37" t="str">
        <f t="shared" si="223"/>
        <v/>
      </c>
      <c r="H2420" s="37" t="str">
        <f>IF(OR(F2420&lt;&gt;Rapport!$C$1,F2420=""),"",ROW())</f>
        <v/>
      </c>
      <c r="I2420" s="52" t="str">
        <f ca="1">IF(COUNTIF($I$3:I2419,F2420)&lt;1,F2420,"")</f>
        <v/>
      </c>
      <c r="J2420" s="37" t="str">
        <f t="shared" ca="1" si="224"/>
        <v/>
      </c>
      <c r="K2420" s="51" t="str">
        <f>IF(Inventaires!I2421="","",Inventaires!I2421)</f>
        <v/>
      </c>
      <c r="L2420" s="37" t="str">
        <f t="shared" si="227"/>
        <v/>
      </c>
    </row>
    <row r="2421" spans="1:12" x14ac:dyDescent="0.3">
      <c r="A2421" s="53" t="str">
        <f t="shared" ca="1" si="225"/>
        <v/>
      </c>
      <c r="B2421" s="54" t="str">
        <f t="shared" ca="1" si="226"/>
        <v/>
      </c>
      <c r="D2421" s="52" t="str">
        <f>IF(Inventaires!H2422="","",Inventaires!H2422)</f>
        <v/>
      </c>
      <c r="E2421" s="37" t="str">
        <f t="shared" si="222"/>
        <v/>
      </c>
      <c r="F2421" s="37" t="str">
        <f>IF(OR(Inventaires!H2422="",Rapport!A$2&lt;&gt;Inventaires!H2422),"",Inventaires!I2422)</f>
        <v/>
      </c>
      <c r="G2421" s="37" t="str">
        <f t="shared" si="223"/>
        <v/>
      </c>
      <c r="H2421" s="37" t="str">
        <f>IF(OR(F2421&lt;&gt;Rapport!$C$1,F2421=""),"",ROW())</f>
        <v/>
      </c>
      <c r="I2421" s="52" t="str">
        <f ca="1">IF(COUNTIF($I$3:I2420,F2421)&lt;1,F2421,"")</f>
        <v/>
      </c>
      <c r="J2421" s="37" t="str">
        <f t="shared" ca="1" si="224"/>
        <v/>
      </c>
      <c r="K2421" s="51" t="str">
        <f>IF(Inventaires!I2422="","",Inventaires!I2422)</f>
        <v/>
      </c>
      <c r="L2421" s="37" t="str">
        <f t="shared" si="227"/>
        <v/>
      </c>
    </row>
    <row r="2422" spans="1:12" x14ac:dyDescent="0.3">
      <c r="A2422" s="53" t="str">
        <f t="shared" ca="1" si="225"/>
        <v/>
      </c>
      <c r="B2422" s="54" t="str">
        <f t="shared" ca="1" si="226"/>
        <v/>
      </c>
      <c r="D2422" s="52" t="str">
        <f>IF(Inventaires!H2423="","",Inventaires!H2423)</f>
        <v/>
      </c>
      <c r="E2422" s="37" t="str">
        <f t="shared" si="222"/>
        <v/>
      </c>
      <c r="F2422" s="37" t="str">
        <f>IF(OR(Inventaires!H2423="",Rapport!A$2&lt;&gt;Inventaires!H2423),"",Inventaires!I2423)</f>
        <v/>
      </c>
      <c r="G2422" s="37" t="str">
        <f t="shared" si="223"/>
        <v/>
      </c>
      <c r="H2422" s="37" t="str">
        <f>IF(OR(F2422&lt;&gt;Rapport!$C$1,F2422=""),"",ROW())</f>
        <v/>
      </c>
      <c r="I2422" s="52" t="str">
        <f ca="1">IF(COUNTIF($I$3:I2421,F2422)&lt;1,F2422,"")</f>
        <v/>
      </c>
      <c r="J2422" s="37" t="str">
        <f t="shared" ca="1" si="224"/>
        <v/>
      </c>
      <c r="K2422" s="51" t="str">
        <f>IF(Inventaires!I2423="","",Inventaires!I2423)</f>
        <v/>
      </c>
      <c r="L2422" s="37" t="str">
        <f t="shared" si="227"/>
        <v/>
      </c>
    </row>
    <row r="2423" spans="1:12" x14ac:dyDescent="0.3">
      <c r="A2423" s="53" t="str">
        <f t="shared" ca="1" si="225"/>
        <v/>
      </c>
      <c r="B2423" s="54" t="str">
        <f t="shared" ca="1" si="226"/>
        <v/>
      </c>
      <c r="D2423" s="52" t="str">
        <f>IF(Inventaires!H2424="","",Inventaires!H2424)</f>
        <v/>
      </c>
      <c r="E2423" s="37" t="str">
        <f t="shared" si="222"/>
        <v/>
      </c>
      <c r="F2423" s="37" t="str">
        <f>IF(OR(Inventaires!H2424="",Rapport!A$2&lt;&gt;Inventaires!H2424),"",Inventaires!I2424)</f>
        <v/>
      </c>
      <c r="G2423" s="37" t="str">
        <f t="shared" si="223"/>
        <v/>
      </c>
      <c r="H2423" s="37" t="str">
        <f>IF(OR(F2423&lt;&gt;Rapport!$C$1,F2423=""),"",ROW())</f>
        <v/>
      </c>
      <c r="I2423" s="52" t="str">
        <f ca="1">IF(COUNTIF($I$3:I2422,F2423)&lt;1,F2423,"")</f>
        <v/>
      </c>
      <c r="J2423" s="37" t="str">
        <f t="shared" ca="1" si="224"/>
        <v/>
      </c>
      <c r="K2423" s="51" t="str">
        <f>IF(Inventaires!I2424="","",Inventaires!I2424)</f>
        <v/>
      </c>
      <c r="L2423" s="37" t="str">
        <f t="shared" si="227"/>
        <v/>
      </c>
    </row>
    <row r="2424" spans="1:12" x14ac:dyDescent="0.3">
      <c r="A2424" s="53" t="str">
        <f t="shared" ca="1" si="225"/>
        <v/>
      </c>
      <c r="B2424" s="54" t="str">
        <f t="shared" ca="1" si="226"/>
        <v/>
      </c>
      <c r="D2424" s="52" t="str">
        <f>IF(Inventaires!H2425="","",Inventaires!H2425)</f>
        <v/>
      </c>
      <c r="E2424" s="37" t="str">
        <f t="shared" si="222"/>
        <v/>
      </c>
      <c r="F2424" s="37" t="str">
        <f>IF(OR(Inventaires!H2425="",Rapport!A$2&lt;&gt;Inventaires!H2425),"",Inventaires!I2425)</f>
        <v/>
      </c>
      <c r="G2424" s="37" t="str">
        <f t="shared" si="223"/>
        <v/>
      </c>
      <c r="H2424" s="37" t="str">
        <f>IF(OR(F2424&lt;&gt;Rapport!$C$1,F2424=""),"",ROW())</f>
        <v/>
      </c>
      <c r="I2424" s="52" t="str">
        <f ca="1">IF(COUNTIF($I$3:I2423,F2424)&lt;1,F2424,"")</f>
        <v/>
      </c>
      <c r="J2424" s="37" t="str">
        <f t="shared" ca="1" si="224"/>
        <v/>
      </c>
      <c r="K2424" s="51" t="str">
        <f>IF(Inventaires!I2425="","",Inventaires!I2425)</f>
        <v/>
      </c>
      <c r="L2424" s="37" t="str">
        <f t="shared" si="227"/>
        <v/>
      </c>
    </row>
    <row r="2425" spans="1:12" x14ac:dyDescent="0.3">
      <c r="A2425" s="53" t="str">
        <f t="shared" ca="1" si="225"/>
        <v/>
      </c>
      <c r="B2425" s="54" t="str">
        <f t="shared" ca="1" si="226"/>
        <v/>
      </c>
      <c r="D2425" s="52" t="str">
        <f>IF(Inventaires!H2426="","",Inventaires!H2426)</f>
        <v/>
      </c>
      <c r="E2425" s="37" t="str">
        <f t="shared" si="222"/>
        <v/>
      </c>
      <c r="F2425" s="37" t="str">
        <f>IF(OR(Inventaires!H2426="",Rapport!A$2&lt;&gt;Inventaires!H2426),"",Inventaires!I2426)</f>
        <v/>
      </c>
      <c r="G2425" s="37" t="str">
        <f t="shared" si="223"/>
        <v/>
      </c>
      <c r="H2425" s="37" t="str">
        <f>IF(OR(F2425&lt;&gt;Rapport!$C$1,F2425=""),"",ROW())</f>
        <v/>
      </c>
      <c r="I2425" s="52" t="str">
        <f ca="1">IF(COUNTIF($I$3:I2424,F2425)&lt;1,F2425,"")</f>
        <v/>
      </c>
      <c r="J2425" s="37" t="str">
        <f t="shared" ca="1" si="224"/>
        <v/>
      </c>
      <c r="K2425" s="51" t="str">
        <f>IF(Inventaires!I2426="","",Inventaires!I2426)</f>
        <v/>
      </c>
      <c r="L2425" s="37" t="str">
        <f t="shared" si="227"/>
        <v/>
      </c>
    </row>
    <row r="2426" spans="1:12" x14ac:dyDescent="0.3">
      <c r="A2426" s="53" t="str">
        <f t="shared" ca="1" si="225"/>
        <v/>
      </c>
      <c r="B2426" s="54" t="str">
        <f t="shared" ca="1" si="226"/>
        <v/>
      </c>
      <c r="D2426" s="52" t="str">
        <f>IF(Inventaires!H2427="","",Inventaires!H2427)</f>
        <v/>
      </c>
      <c r="E2426" s="37" t="str">
        <f t="shared" si="222"/>
        <v/>
      </c>
      <c r="F2426" s="37" t="str">
        <f>IF(OR(Inventaires!H2427="",Rapport!A$2&lt;&gt;Inventaires!H2427),"",Inventaires!I2427)</f>
        <v/>
      </c>
      <c r="G2426" s="37" t="str">
        <f t="shared" si="223"/>
        <v/>
      </c>
      <c r="H2426" s="37" t="str">
        <f>IF(OR(F2426&lt;&gt;Rapport!$C$1,F2426=""),"",ROW())</f>
        <v/>
      </c>
      <c r="I2426" s="52" t="str">
        <f ca="1">IF(COUNTIF($I$3:I2425,F2426)&lt;1,F2426,"")</f>
        <v/>
      </c>
      <c r="J2426" s="37" t="str">
        <f t="shared" ca="1" si="224"/>
        <v/>
      </c>
      <c r="K2426" s="51" t="str">
        <f>IF(Inventaires!I2427="","",Inventaires!I2427)</f>
        <v/>
      </c>
      <c r="L2426" s="37" t="str">
        <f t="shared" si="227"/>
        <v/>
      </c>
    </row>
    <row r="2427" spans="1:12" x14ac:dyDescent="0.3">
      <c r="A2427" s="53" t="str">
        <f t="shared" ca="1" si="225"/>
        <v/>
      </c>
      <c r="B2427" s="54" t="str">
        <f t="shared" ca="1" si="226"/>
        <v/>
      </c>
      <c r="D2427" s="52" t="str">
        <f>IF(Inventaires!H2428="","",Inventaires!H2428)</f>
        <v/>
      </c>
      <c r="E2427" s="37" t="str">
        <f t="shared" si="222"/>
        <v/>
      </c>
      <c r="F2427" s="37" t="str">
        <f>IF(OR(Inventaires!H2428="",Rapport!A$2&lt;&gt;Inventaires!H2428),"",Inventaires!I2428)</f>
        <v/>
      </c>
      <c r="G2427" s="37" t="str">
        <f t="shared" si="223"/>
        <v/>
      </c>
      <c r="H2427" s="37" t="str">
        <f>IF(OR(F2427&lt;&gt;Rapport!$C$1,F2427=""),"",ROW())</f>
        <v/>
      </c>
      <c r="I2427" s="52" t="str">
        <f ca="1">IF(COUNTIF($I$3:I2426,F2427)&lt;1,F2427,"")</f>
        <v/>
      </c>
      <c r="J2427" s="37" t="str">
        <f t="shared" ca="1" si="224"/>
        <v/>
      </c>
      <c r="K2427" s="51" t="str">
        <f>IF(Inventaires!I2428="","",Inventaires!I2428)</f>
        <v/>
      </c>
      <c r="L2427" s="37" t="str">
        <f t="shared" si="227"/>
        <v/>
      </c>
    </row>
    <row r="2428" spans="1:12" x14ac:dyDescent="0.3">
      <c r="A2428" s="53" t="str">
        <f t="shared" ca="1" si="225"/>
        <v/>
      </c>
      <c r="B2428" s="54" t="str">
        <f t="shared" ca="1" si="226"/>
        <v/>
      </c>
      <c r="D2428" s="52" t="str">
        <f>IF(Inventaires!H2429="","",Inventaires!H2429)</f>
        <v/>
      </c>
      <c r="E2428" s="37" t="str">
        <f t="shared" si="222"/>
        <v/>
      </c>
      <c r="F2428" s="37" t="str">
        <f>IF(OR(Inventaires!H2429="",Rapport!A$2&lt;&gt;Inventaires!H2429),"",Inventaires!I2429)</f>
        <v/>
      </c>
      <c r="G2428" s="37" t="str">
        <f t="shared" si="223"/>
        <v/>
      </c>
      <c r="H2428" s="37" t="str">
        <f>IF(OR(F2428&lt;&gt;Rapport!$C$1,F2428=""),"",ROW())</f>
        <v/>
      </c>
      <c r="I2428" s="52" t="str">
        <f ca="1">IF(COUNTIF($I$3:I2427,F2428)&lt;1,F2428,"")</f>
        <v/>
      </c>
      <c r="J2428" s="37" t="str">
        <f t="shared" ca="1" si="224"/>
        <v/>
      </c>
      <c r="K2428" s="51" t="str">
        <f>IF(Inventaires!I2429="","",Inventaires!I2429)</f>
        <v/>
      </c>
      <c r="L2428" s="37" t="str">
        <f t="shared" si="227"/>
        <v/>
      </c>
    </row>
    <row r="2429" spans="1:12" x14ac:dyDescent="0.3">
      <c r="A2429" s="53" t="str">
        <f t="shared" ca="1" si="225"/>
        <v/>
      </c>
      <c r="B2429" s="54" t="str">
        <f t="shared" ca="1" si="226"/>
        <v/>
      </c>
      <c r="D2429" s="52" t="str">
        <f>IF(Inventaires!H2430="","",Inventaires!H2430)</f>
        <v/>
      </c>
      <c r="E2429" s="37" t="str">
        <f t="shared" si="222"/>
        <v/>
      </c>
      <c r="F2429" s="37" t="str">
        <f>IF(OR(Inventaires!H2430="",Rapport!A$2&lt;&gt;Inventaires!H2430),"",Inventaires!I2430)</f>
        <v/>
      </c>
      <c r="G2429" s="37" t="str">
        <f t="shared" si="223"/>
        <v/>
      </c>
      <c r="H2429" s="37" t="str">
        <f>IF(OR(F2429&lt;&gt;Rapport!$C$1,F2429=""),"",ROW())</f>
        <v/>
      </c>
      <c r="I2429" s="52" t="str">
        <f ca="1">IF(COUNTIF($I$3:I2428,F2429)&lt;1,F2429,"")</f>
        <v/>
      </c>
      <c r="J2429" s="37" t="str">
        <f t="shared" ca="1" si="224"/>
        <v/>
      </c>
      <c r="K2429" s="51" t="str">
        <f>IF(Inventaires!I2430="","",Inventaires!I2430)</f>
        <v/>
      </c>
      <c r="L2429" s="37" t="str">
        <f t="shared" si="227"/>
        <v/>
      </c>
    </row>
    <row r="2430" spans="1:12" x14ac:dyDescent="0.3">
      <c r="A2430" s="53" t="str">
        <f t="shared" ca="1" si="225"/>
        <v/>
      </c>
      <c r="B2430" s="54" t="str">
        <f t="shared" ca="1" si="226"/>
        <v/>
      </c>
      <c r="D2430" s="52" t="str">
        <f>IF(Inventaires!H2431="","",Inventaires!H2431)</f>
        <v/>
      </c>
      <c r="E2430" s="37" t="str">
        <f t="shared" si="222"/>
        <v/>
      </c>
      <c r="F2430" s="37" t="str">
        <f>IF(OR(Inventaires!H2431="",Rapport!A$2&lt;&gt;Inventaires!H2431),"",Inventaires!I2431)</f>
        <v/>
      </c>
      <c r="G2430" s="37" t="str">
        <f t="shared" si="223"/>
        <v/>
      </c>
      <c r="H2430" s="37" t="str">
        <f>IF(OR(F2430&lt;&gt;Rapport!$C$1,F2430=""),"",ROW())</f>
        <v/>
      </c>
      <c r="I2430" s="52" t="str">
        <f ca="1">IF(COUNTIF($I$3:I2429,F2430)&lt;1,F2430,"")</f>
        <v/>
      </c>
      <c r="J2430" s="37" t="str">
        <f t="shared" ca="1" si="224"/>
        <v/>
      </c>
      <c r="K2430" s="51" t="str">
        <f>IF(Inventaires!I2431="","",Inventaires!I2431)</f>
        <v/>
      </c>
      <c r="L2430" s="37" t="str">
        <f t="shared" si="227"/>
        <v/>
      </c>
    </row>
    <row r="2431" spans="1:12" x14ac:dyDescent="0.3">
      <c r="A2431" s="53" t="str">
        <f t="shared" ca="1" si="225"/>
        <v/>
      </c>
      <c r="B2431" s="54" t="str">
        <f t="shared" ca="1" si="226"/>
        <v/>
      </c>
      <c r="D2431" s="52" t="str">
        <f>IF(Inventaires!H2432="","",Inventaires!H2432)</f>
        <v/>
      </c>
      <c r="E2431" s="37" t="str">
        <f t="shared" si="222"/>
        <v/>
      </c>
      <c r="F2431" s="37" t="str">
        <f>IF(OR(Inventaires!H2432="",Rapport!A$2&lt;&gt;Inventaires!H2432),"",Inventaires!I2432)</f>
        <v/>
      </c>
      <c r="G2431" s="37" t="str">
        <f t="shared" si="223"/>
        <v/>
      </c>
      <c r="H2431" s="37" t="str">
        <f>IF(OR(F2431&lt;&gt;Rapport!$C$1,F2431=""),"",ROW())</f>
        <v/>
      </c>
      <c r="I2431" s="52" t="str">
        <f ca="1">IF(COUNTIF($I$3:I2430,F2431)&lt;1,F2431,"")</f>
        <v/>
      </c>
      <c r="J2431" s="37" t="str">
        <f t="shared" ca="1" si="224"/>
        <v/>
      </c>
      <c r="K2431" s="51" t="str">
        <f>IF(Inventaires!I2432="","",Inventaires!I2432)</f>
        <v/>
      </c>
      <c r="L2431" s="37" t="str">
        <f t="shared" si="227"/>
        <v/>
      </c>
    </row>
    <row r="2432" spans="1:12" x14ac:dyDescent="0.3">
      <c r="A2432" s="53" t="str">
        <f t="shared" ca="1" si="225"/>
        <v/>
      </c>
      <c r="B2432" s="54" t="str">
        <f t="shared" ca="1" si="226"/>
        <v/>
      </c>
      <c r="D2432" s="52" t="str">
        <f>IF(Inventaires!H2433="","",Inventaires!H2433)</f>
        <v/>
      </c>
      <c r="E2432" s="37" t="str">
        <f t="shared" si="222"/>
        <v/>
      </c>
      <c r="F2432" s="37" t="str">
        <f>IF(OR(Inventaires!H2433="",Rapport!A$2&lt;&gt;Inventaires!H2433),"",Inventaires!I2433)</f>
        <v/>
      </c>
      <c r="G2432" s="37" t="str">
        <f t="shared" si="223"/>
        <v/>
      </c>
      <c r="H2432" s="37" t="str">
        <f>IF(OR(F2432&lt;&gt;Rapport!$C$1,F2432=""),"",ROW())</f>
        <v/>
      </c>
      <c r="I2432" s="52" t="str">
        <f ca="1">IF(COUNTIF($I$3:I2431,F2432)&lt;1,F2432,"")</f>
        <v/>
      </c>
      <c r="J2432" s="37" t="str">
        <f t="shared" ca="1" si="224"/>
        <v/>
      </c>
      <c r="K2432" s="51" t="str">
        <f>IF(Inventaires!I2433="","",Inventaires!I2433)</f>
        <v/>
      </c>
      <c r="L2432" s="37" t="str">
        <f t="shared" si="227"/>
        <v/>
      </c>
    </row>
    <row r="2433" spans="1:12" x14ac:dyDescent="0.3">
      <c r="A2433" s="53" t="str">
        <f t="shared" ca="1" si="225"/>
        <v/>
      </c>
      <c r="B2433" s="54" t="str">
        <f t="shared" ca="1" si="226"/>
        <v/>
      </c>
      <c r="D2433" s="52" t="str">
        <f>IF(Inventaires!H2434="","",Inventaires!H2434)</f>
        <v/>
      </c>
      <c r="E2433" s="37" t="str">
        <f t="shared" si="222"/>
        <v/>
      </c>
      <c r="F2433" s="37" t="str">
        <f>IF(OR(Inventaires!H2434="",Rapport!A$2&lt;&gt;Inventaires!H2434),"",Inventaires!I2434)</f>
        <v/>
      </c>
      <c r="G2433" s="37" t="str">
        <f t="shared" si="223"/>
        <v/>
      </c>
      <c r="H2433" s="37" t="str">
        <f>IF(OR(F2433&lt;&gt;Rapport!$C$1,F2433=""),"",ROW())</f>
        <v/>
      </c>
      <c r="I2433" s="52" t="str">
        <f ca="1">IF(COUNTIF($I$3:I2432,F2433)&lt;1,F2433,"")</f>
        <v/>
      </c>
      <c r="J2433" s="37" t="str">
        <f t="shared" ca="1" si="224"/>
        <v/>
      </c>
      <c r="K2433" s="51" t="str">
        <f>IF(Inventaires!I2434="","",Inventaires!I2434)</f>
        <v/>
      </c>
      <c r="L2433" s="37" t="str">
        <f t="shared" si="227"/>
        <v/>
      </c>
    </row>
    <row r="2434" spans="1:12" x14ac:dyDescent="0.3">
      <c r="A2434" s="53" t="str">
        <f t="shared" ca="1" si="225"/>
        <v/>
      </c>
      <c r="B2434" s="54" t="str">
        <f t="shared" ca="1" si="226"/>
        <v/>
      </c>
      <c r="D2434" s="52" t="str">
        <f>IF(Inventaires!H2435="","",Inventaires!H2435)</f>
        <v/>
      </c>
      <c r="E2434" s="37" t="str">
        <f t="shared" ref="E2434:E2497" si="228">IF(OR(D2434="",D2434=D2435),"",ROW())</f>
        <v/>
      </c>
      <c r="F2434" s="37" t="str">
        <f>IF(OR(Inventaires!H2435="",Rapport!A$2&lt;&gt;Inventaires!H2435),"",Inventaires!I2435)</f>
        <v/>
      </c>
      <c r="G2434" s="37" t="str">
        <f t="shared" ref="G2434:G2497" si="229">IF(F2434="","",ROW())</f>
        <v/>
      </c>
      <c r="H2434" s="37" t="str">
        <f>IF(OR(F2434&lt;&gt;Rapport!$C$1,F2434=""),"",ROW())</f>
        <v/>
      </c>
      <c r="I2434" s="52" t="str">
        <f ca="1">IF(COUNTIF($I$3:I2433,F2434)&lt;1,F2434,"")</f>
        <v/>
      </c>
      <c r="J2434" s="37" t="str">
        <f t="shared" ref="J2434:J2497" ca="1" si="230">IF(OR(I2434=0,I2434&lt;&gt;""),ROW(),"")</f>
        <v/>
      </c>
      <c r="K2434" s="51" t="str">
        <f>IF(Inventaires!I2435="","",Inventaires!I2435)</f>
        <v/>
      </c>
      <c r="L2434" s="37" t="str">
        <f t="shared" si="227"/>
        <v/>
      </c>
    </row>
    <row r="2435" spans="1:12" x14ac:dyDescent="0.3">
      <c r="A2435" s="53" t="str">
        <f t="shared" ref="A2435:A2498" ca="1" si="231">IF(ISERROR(SMALL(E$2:E$2500,ROW()-1)),"",INDIRECT("D"&amp;SMALL(E$2:E$2500,ROW()-1)))</f>
        <v/>
      </c>
      <c r="B2435" s="54" t="str">
        <f t="shared" ref="B2435:B2498" ca="1" si="232">IF(ISERROR(SMALL(L$1:L$2500,ROW()-1)),"",INDIRECT("K"&amp;SMALL(L$1:L$2500,ROW()-1)))</f>
        <v/>
      </c>
      <c r="D2435" s="52" t="str">
        <f>IF(Inventaires!H2436="","",Inventaires!H2436)</f>
        <v/>
      </c>
      <c r="E2435" s="37" t="str">
        <f t="shared" si="228"/>
        <v/>
      </c>
      <c r="F2435" s="37" t="str">
        <f>IF(OR(Inventaires!H2436="",Rapport!A$2&lt;&gt;Inventaires!H2436),"",Inventaires!I2436)</f>
        <v/>
      </c>
      <c r="G2435" s="37" t="str">
        <f t="shared" si="229"/>
        <v/>
      </c>
      <c r="H2435" s="37" t="str">
        <f>IF(OR(F2435&lt;&gt;Rapport!$C$1,F2435=""),"",ROW())</f>
        <v/>
      </c>
      <c r="I2435" s="52" t="str">
        <f ca="1">IF(COUNTIF($I$3:I2434,F2435)&lt;1,F2435,"")</f>
        <v/>
      </c>
      <c r="J2435" s="37" t="str">
        <f t="shared" ca="1" si="230"/>
        <v/>
      </c>
      <c r="K2435" s="51" t="str">
        <f>IF(Inventaires!I2436="","",Inventaires!I2436)</f>
        <v/>
      </c>
      <c r="L2435" s="37" t="str">
        <f t="shared" ref="L2435:L2498" si="233">IF(OR(K2435="",K2435=K2436),"",ROW())</f>
        <v/>
      </c>
    </row>
    <row r="2436" spans="1:12" x14ac:dyDescent="0.3">
      <c r="A2436" s="53" t="str">
        <f t="shared" ca="1" si="231"/>
        <v/>
      </c>
      <c r="B2436" s="54" t="str">
        <f t="shared" ca="1" si="232"/>
        <v/>
      </c>
      <c r="D2436" s="52" t="str">
        <f>IF(Inventaires!H2437="","",Inventaires!H2437)</f>
        <v/>
      </c>
      <c r="E2436" s="37" t="str">
        <f t="shared" si="228"/>
        <v/>
      </c>
      <c r="F2436" s="37" t="str">
        <f>IF(OR(Inventaires!H2437="",Rapport!A$2&lt;&gt;Inventaires!H2437),"",Inventaires!I2437)</f>
        <v/>
      </c>
      <c r="G2436" s="37" t="str">
        <f t="shared" si="229"/>
        <v/>
      </c>
      <c r="H2436" s="37" t="str">
        <f>IF(OR(F2436&lt;&gt;Rapport!$C$1,F2436=""),"",ROW())</f>
        <v/>
      </c>
      <c r="I2436" s="52" t="str">
        <f ca="1">IF(COUNTIF($I$3:I2435,F2436)&lt;1,F2436,"")</f>
        <v/>
      </c>
      <c r="J2436" s="37" t="str">
        <f t="shared" ca="1" si="230"/>
        <v/>
      </c>
      <c r="K2436" s="51" t="str">
        <f>IF(Inventaires!I2437="","",Inventaires!I2437)</f>
        <v/>
      </c>
      <c r="L2436" s="37" t="str">
        <f t="shared" si="233"/>
        <v/>
      </c>
    </row>
    <row r="2437" spans="1:12" x14ac:dyDescent="0.3">
      <c r="A2437" s="53" t="str">
        <f t="shared" ca="1" si="231"/>
        <v/>
      </c>
      <c r="B2437" s="54" t="str">
        <f t="shared" ca="1" si="232"/>
        <v/>
      </c>
      <c r="D2437" s="52" t="str">
        <f>IF(Inventaires!H2438="","",Inventaires!H2438)</f>
        <v/>
      </c>
      <c r="E2437" s="37" t="str">
        <f t="shared" si="228"/>
        <v/>
      </c>
      <c r="F2437" s="37" t="str">
        <f>IF(OR(Inventaires!H2438="",Rapport!A$2&lt;&gt;Inventaires!H2438),"",Inventaires!I2438)</f>
        <v/>
      </c>
      <c r="G2437" s="37" t="str">
        <f t="shared" si="229"/>
        <v/>
      </c>
      <c r="H2437" s="37" t="str">
        <f>IF(OR(F2437&lt;&gt;Rapport!$C$1,F2437=""),"",ROW())</f>
        <v/>
      </c>
      <c r="I2437" s="52" t="str">
        <f ca="1">IF(COUNTIF($I$3:I2436,F2437)&lt;1,F2437,"")</f>
        <v/>
      </c>
      <c r="J2437" s="37" t="str">
        <f t="shared" ca="1" si="230"/>
        <v/>
      </c>
      <c r="K2437" s="51" t="str">
        <f>IF(Inventaires!I2438="","",Inventaires!I2438)</f>
        <v/>
      </c>
      <c r="L2437" s="37" t="str">
        <f t="shared" si="233"/>
        <v/>
      </c>
    </row>
    <row r="2438" spans="1:12" x14ac:dyDescent="0.3">
      <c r="A2438" s="53" t="str">
        <f t="shared" ca="1" si="231"/>
        <v/>
      </c>
      <c r="B2438" s="54" t="str">
        <f t="shared" ca="1" si="232"/>
        <v/>
      </c>
      <c r="D2438" s="52" t="str">
        <f>IF(Inventaires!H2439="","",Inventaires!H2439)</f>
        <v/>
      </c>
      <c r="E2438" s="37" t="str">
        <f t="shared" si="228"/>
        <v/>
      </c>
      <c r="F2438" s="37" t="str">
        <f>IF(OR(Inventaires!H2439="",Rapport!A$2&lt;&gt;Inventaires!H2439),"",Inventaires!I2439)</f>
        <v/>
      </c>
      <c r="G2438" s="37" t="str">
        <f t="shared" si="229"/>
        <v/>
      </c>
      <c r="H2438" s="37" t="str">
        <f>IF(OR(F2438&lt;&gt;Rapport!$C$1,F2438=""),"",ROW())</f>
        <v/>
      </c>
      <c r="I2438" s="52" t="str">
        <f ca="1">IF(COUNTIF($I$3:I2437,F2438)&lt;1,F2438,"")</f>
        <v/>
      </c>
      <c r="J2438" s="37" t="str">
        <f t="shared" ca="1" si="230"/>
        <v/>
      </c>
      <c r="K2438" s="51" t="str">
        <f>IF(Inventaires!I2439="","",Inventaires!I2439)</f>
        <v/>
      </c>
      <c r="L2438" s="37" t="str">
        <f t="shared" si="233"/>
        <v/>
      </c>
    </row>
    <row r="2439" spans="1:12" x14ac:dyDescent="0.3">
      <c r="A2439" s="53" t="str">
        <f t="shared" ca="1" si="231"/>
        <v/>
      </c>
      <c r="B2439" s="54" t="str">
        <f t="shared" ca="1" si="232"/>
        <v/>
      </c>
      <c r="D2439" s="52" t="str">
        <f>IF(Inventaires!H2440="","",Inventaires!H2440)</f>
        <v/>
      </c>
      <c r="E2439" s="37" t="str">
        <f t="shared" si="228"/>
        <v/>
      </c>
      <c r="F2439" s="37" t="str">
        <f>IF(OR(Inventaires!H2440="",Rapport!A$2&lt;&gt;Inventaires!H2440),"",Inventaires!I2440)</f>
        <v/>
      </c>
      <c r="G2439" s="37" t="str">
        <f t="shared" si="229"/>
        <v/>
      </c>
      <c r="H2439" s="37" t="str">
        <f>IF(OR(F2439&lt;&gt;Rapport!$C$1,F2439=""),"",ROW())</f>
        <v/>
      </c>
      <c r="I2439" s="52" t="str">
        <f ca="1">IF(COUNTIF($I$3:I2438,F2439)&lt;1,F2439,"")</f>
        <v/>
      </c>
      <c r="J2439" s="37" t="str">
        <f t="shared" ca="1" si="230"/>
        <v/>
      </c>
      <c r="K2439" s="51" t="str">
        <f>IF(Inventaires!I2440="","",Inventaires!I2440)</f>
        <v/>
      </c>
      <c r="L2439" s="37" t="str">
        <f t="shared" si="233"/>
        <v/>
      </c>
    </row>
    <row r="2440" spans="1:12" x14ac:dyDescent="0.3">
      <c r="A2440" s="53" t="str">
        <f t="shared" ca="1" si="231"/>
        <v/>
      </c>
      <c r="B2440" s="54" t="str">
        <f t="shared" ca="1" si="232"/>
        <v/>
      </c>
      <c r="D2440" s="52" t="str">
        <f>IF(Inventaires!H2441="","",Inventaires!H2441)</f>
        <v/>
      </c>
      <c r="E2440" s="37" t="str">
        <f t="shared" si="228"/>
        <v/>
      </c>
      <c r="F2440" s="37" t="str">
        <f>IF(OR(Inventaires!H2441="",Rapport!A$2&lt;&gt;Inventaires!H2441),"",Inventaires!I2441)</f>
        <v/>
      </c>
      <c r="G2440" s="37" t="str">
        <f t="shared" si="229"/>
        <v/>
      </c>
      <c r="H2440" s="37" t="str">
        <f>IF(OR(F2440&lt;&gt;Rapport!$C$1,F2440=""),"",ROW())</f>
        <v/>
      </c>
      <c r="I2440" s="52" t="str">
        <f ca="1">IF(COUNTIF($I$3:I2439,F2440)&lt;1,F2440,"")</f>
        <v/>
      </c>
      <c r="J2440" s="37" t="str">
        <f t="shared" ca="1" si="230"/>
        <v/>
      </c>
      <c r="K2440" s="51" t="str">
        <f>IF(Inventaires!I2441="","",Inventaires!I2441)</f>
        <v/>
      </c>
      <c r="L2440" s="37" t="str">
        <f t="shared" si="233"/>
        <v/>
      </c>
    </row>
    <row r="2441" spans="1:12" x14ac:dyDescent="0.3">
      <c r="A2441" s="53" t="str">
        <f t="shared" ca="1" si="231"/>
        <v/>
      </c>
      <c r="B2441" s="54" t="str">
        <f t="shared" ca="1" si="232"/>
        <v/>
      </c>
      <c r="D2441" s="52" t="str">
        <f>IF(Inventaires!H2442="","",Inventaires!H2442)</f>
        <v/>
      </c>
      <c r="E2441" s="37" t="str">
        <f t="shared" si="228"/>
        <v/>
      </c>
      <c r="F2441" s="37" t="str">
        <f>IF(OR(Inventaires!H2442="",Rapport!A$2&lt;&gt;Inventaires!H2442),"",Inventaires!I2442)</f>
        <v/>
      </c>
      <c r="G2441" s="37" t="str">
        <f t="shared" si="229"/>
        <v/>
      </c>
      <c r="H2441" s="37" t="str">
        <f>IF(OR(F2441&lt;&gt;Rapport!$C$1,F2441=""),"",ROW())</f>
        <v/>
      </c>
      <c r="I2441" s="52" t="str">
        <f ca="1">IF(COUNTIF($I$3:I2440,F2441)&lt;1,F2441,"")</f>
        <v/>
      </c>
      <c r="J2441" s="37" t="str">
        <f t="shared" ca="1" si="230"/>
        <v/>
      </c>
      <c r="K2441" s="51" t="str">
        <f>IF(Inventaires!I2442="","",Inventaires!I2442)</f>
        <v/>
      </c>
      <c r="L2441" s="37" t="str">
        <f t="shared" si="233"/>
        <v/>
      </c>
    </row>
    <row r="2442" spans="1:12" x14ac:dyDescent="0.3">
      <c r="A2442" s="53" t="str">
        <f t="shared" ca="1" si="231"/>
        <v/>
      </c>
      <c r="B2442" s="54" t="str">
        <f t="shared" ca="1" si="232"/>
        <v/>
      </c>
      <c r="D2442" s="52" t="str">
        <f>IF(Inventaires!H2443="","",Inventaires!H2443)</f>
        <v/>
      </c>
      <c r="E2442" s="37" t="str">
        <f t="shared" si="228"/>
        <v/>
      </c>
      <c r="F2442" s="37" t="str">
        <f>IF(OR(Inventaires!H2443="",Rapport!A$2&lt;&gt;Inventaires!H2443),"",Inventaires!I2443)</f>
        <v/>
      </c>
      <c r="G2442" s="37" t="str">
        <f t="shared" si="229"/>
        <v/>
      </c>
      <c r="H2442" s="37" t="str">
        <f>IF(OR(F2442&lt;&gt;Rapport!$C$1,F2442=""),"",ROW())</f>
        <v/>
      </c>
      <c r="I2442" s="52" t="str">
        <f ca="1">IF(COUNTIF($I$3:I2441,F2442)&lt;1,F2442,"")</f>
        <v/>
      </c>
      <c r="J2442" s="37" t="str">
        <f t="shared" ca="1" si="230"/>
        <v/>
      </c>
      <c r="K2442" s="51" t="str">
        <f>IF(Inventaires!I2443="","",Inventaires!I2443)</f>
        <v/>
      </c>
      <c r="L2442" s="37" t="str">
        <f t="shared" si="233"/>
        <v/>
      </c>
    </row>
    <row r="2443" spans="1:12" x14ac:dyDescent="0.3">
      <c r="A2443" s="53" t="str">
        <f t="shared" ca="1" si="231"/>
        <v/>
      </c>
      <c r="B2443" s="54" t="str">
        <f t="shared" ca="1" si="232"/>
        <v/>
      </c>
      <c r="D2443" s="52" t="str">
        <f>IF(Inventaires!H2444="","",Inventaires!H2444)</f>
        <v/>
      </c>
      <c r="E2443" s="37" t="str">
        <f t="shared" si="228"/>
        <v/>
      </c>
      <c r="F2443" s="37" t="str">
        <f>IF(OR(Inventaires!H2444="",Rapport!A$2&lt;&gt;Inventaires!H2444),"",Inventaires!I2444)</f>
        <v/>
      </c>
      <c r="G2443" s="37" t="str">
        <f t="shared" si="229"/>
        <v/>
      </c>
      <c r="H2443" s="37" t="str">
        <f>IF(OR(F2443&lt;&gt;Rapport!$C$1,F2443=""),"",ROW())</f>
        <v/>
      </c>
      <c r="I2443" s="52" t="str">
        <f ca="1">IF(COUNTIF($I$3:I2442,F2443)&lt;1,F2443,"")</f>
        <v/>
      </c>
      <c r="J2443" s="37" t="str">
        <f t="shared" ca="1" si="230"/>
        <v/>
      </c>
      <c r="K2443" s="51" t="str">
        <f>IF(Inventaires!I2444="","",Inventaires!I2444)</f>
        <v/>
      </c>
      <c r="L2443" s="37" t="str">
        <f t="shared" si="233"/>
        <v/>
      </c>
    </row>
    <row r="2444" spans="1:12" x14ac:dyDescent="0.3">
      <c r="A2444" s="53" t="str">
        <f t="shared" ca="1" si="231"/>
        <v/>
      </c>
      <c r="B2444" s="54" t="str">
        <f t="shared" ca="1" si="232"/>
        <v/>
      </c>
      <c r="D2444" s="52" t="str">
        <f>IF(Inventaires!H2445="","",Inventaires!H2445)</f>
        <v/>
      </c>
      <c r="E2444" s="37" t="str">
        <f t="shared" si="228"/>
        <v/>
      </c>
      <c r="F2444" s="37" t="str">
        <f>IF(OR(Inventaires!H2445="",Rapport!A$2&lt;&gt;Inventaires!H2445),"",Inventaires!I2445)</f>
        <v/>
      </c>
      <c r="G2444" s="37" t="str">
        <f t="shared" si="229"/>
        <v/>
      </c>
      <c r="H2444" s="37" t="str">
        <f>IF(OR(F2444&lt;&gt;Rapport!$C$1,F2444=""),"",ROW())</f>
        <v/>
      </c>
      <c r="I2444" s="52" t="str">
        <f ca="1">IF(COUNTIF($I$3:I2443,F2444)&lt;1,F2444,"")</f>
        <v/>
      </c>
      <c r="J2444" s="37" t="str">
        <f t="shared" ca="1" si="230"/>
        <v/>
      </c>
      <c r="K2444" s="51" t="str">
        <f>IF(Inventaires!I2445="","",Inventaires!I2445)</f>
        <v/>
      </c>
      <c r="L2444" s="37" t="str">
        <f t="shared" si="233"/>
        <v/>
      </c>
    </row>
    <row r="2445" spans="1:12" x14ac:dyDescent="0.3">
      <c r="A2445" s="53" t="str">
        <f t="shared" ca="1" si="231"/>
        <v/>
      </c>
      <c r="B2445" s="54" t="str">
        <f t="shared" ca="1" si="232"/>
        <v/>
      </c>
      <c r="D2445" s="52" t="str">
        <f>IF(Inventaires!H2446="","",Inventaires!H2446)</f>
        <v/>
      </c>
      <c r="E2445" s="37" t="str">
        <f t="shared" si="228"/>
        <v/>
      </c>
      <c r="F2445" s="37" t="str">
        <f>IF(OR(Inventaires!H2446="",Rapport!A$2&lt;&gt;Inventaires!H2446),"",Inventaires!I2446)</f>
        <v/>
      </c>
      <c r="G2445" s="37" t="str">
        <f t="shared" si="229"/>
        <v/>
      </c>
      <c r="H2445" s="37" t="str">
        <f>IF(OR(F2445&lt;&gt;Rapport!$C$1,F2445=""),"",ROW())</f>
        <v/>
      </c>
      <c r="I2445" s="52" t="str">
        <f ca="1">IF(COUNTIF($I$3:I2444,F2445)&lt;1,F2445,"")</f>
        <v/>
      </c>
      <c r="J2445" s="37" t="str">
        <f t="shared" ca="1" si="230"/>
        <v/>
      </c>
      <c r="K2445" s="51" t="str">
        <f>IF(Inventaires!I2446="","",Inventaires!I2446)</f>
        <v/>
      </c>
      <c r="L2445" s="37" t="str">
        <f t="shared" si="233"/>
        <v/>
      </c>
    </row>
    <row r="2446" spans="1:12" x14ac:dyDescent="0.3">
      <c r="A2446" s="53" t="str">
        <f t="shared" ca="1" si="231"/>
        <v/>
      </c>
      <c r="B2446" s="54" t="str">
        <f t="shared" ca="1" si="232"/>
        <v/>
      </c>
      <c r="D2446" s="52" t="str">
        <f>IF(Inventaires!H2447="","",Inventaires!H2447)</f>
        <v/>
      </c>
      <c r="E2446" s="37" t="str">
        <f t="shared" si="228"/>
        <v/>
      </c>
      <c r="F2446" s="37" t="str">
        <f>IF(OR(Inventaires!H2447="",Rapport!A$2&lt;&gt;Inventaires!H2447),"",Inventaires!I2447)</f>
        <v/>
      </c>
      <c r="G2446" s="37" t="str">
        <f t="shared" si="229"/>
        <v/>
      </c>
      <c r="H2446" s="37" t="str">
        <f>IF(OR(F2446&lt;&gt;Rapport!$C$1,F2446=""),"",ROW())</f>
        <v/>
      </c>
      <c r="I2446" s="52" t="str">
        <f ca="1">IF(COUNTIF($I$3:I2445,F2446)&lt;1,F2446,"")</f>
        <v/>
      </c>
      <c r="J2446" s="37" t="str">
        <f t="shared" ca="1" si="230"/>
        <v/>
      </c>
      <c r="K2446" s="51" t="str">
        <f>IF(Inventaires!I2447="","",Inventaires!I2447)</f>
        <v/>
      </c>
      <c r="L2446" s="37" t="str">
        <f t="shared" si="233"/>
        <v/>
      </c>
    </row>
    <row r="2447" spans="1:12" x14ac:dyDescent="0.3">
      <c r="A2447" s="53" t="str">
        <f t="shared" ca="1" si="231"/>
        <v/>
      </c>
      <c r="B2447" s="54" t="str">
        <f t="shared" ca="1" si="232"/>
        <v/>
      </c>
      <c r="D2447" s="52" t="str">
        <f>IF(Inventaires!H2448="","",Inventaires!H2448)</f>
        <v/>
      </c>
      <c r="E2447" s="37" t="str">
        <f t="shared" si="228"/>
        <v/>
      </c>
      <c r="F2447" s="37" t="str">
        <f>IF(OR(Inventaires!H2448="",Rapport!A$2&lt;&gt;Inventaires!H2448),"",Inventaires!I2448)</f>
        <v/>
      </c>
      <c r="G2447" s="37" t="str">
        <f t="shared" si="229"/>
        <v/>
      </c>
      <c r="H2447" s="37" t="str">
        <f>IF(OR(F2447&lt;&gt;Rapport!$C$1,F2447=""),"",ROW())</f>
        <v/>
      </c>
      <c r="I2447" s="52" t="str">
        <f ca="1">IF(COUNTIF($I$3:I2446,F2447)&lt;1,F2447,"")</f>
        <v/>
      </c>
      <c r="J2447" s="37" t="str">
        <f t="shared" ca="1" si="230"/>
        <v/>
      </c>
      <c r="K2447" s="51" t="str">
        <f>IF(Inventaires!I2448="","",Inventaires!I2448)</f>
        <v/>
      </c>
      <c r="L2447" s="37" t="str">
        <f t="shared" si="233"/>
        <v/>
      </c>
    </row>
    <row r="2448" spans="1:12" x14ac:dyDescent="0.3">
      <c r="A2448" s="53" t="str">
        <f t="shared" ca="1" si="231"/>
        <v/>
      </c>
      <c r="B2448" s="54" t="str">
        <f t="shared" ca="1" si="232"/>
        <v/>
      </c>
      <c r="D2448" s="52" t="str">
        <f>IF(Inventaires!H2449="","",Inventaires!H2449)</f>
        <v/>
      </c>
      <c r="E2448" s="37" t="str">
        <f t="shared" si="228"/>
        <v/>
      </c>
      <c r="F2448" s="37" t="str">
        <f>IF(OR(Inventaires!H2449="",Rapport!A$2&lt;&gt;Inventaires!H2449),"",Inventaires!I2449)</f>
        <v/>
      </c>
      <c r="G2448" s="37" t="str">
        <f t="shared" si="229"/>
        <v/>
      </c>
      <c r="H2448" s="37" t="str">
        <f>IF(OR(F2448&lt;&gt;Rapport!$C$1,F2448=""),"",ROW())</f>
        <v/>
      </c>
      <c r="I2448" s="52" t="str">
        <f ca="1">IF(COUNTIF($I$3:I2447,F2448)&lt;1,F2448,"")</f>
        <v/>
      </c>
      <c r="J2448" s="37" t="str">
        <f t="shared" ca="1" si="230"/>
        <v/>
      </c>
      <c r="K2448" s="51" t="str">
        <f>IF(Inventaires!I2449="","",Inventaires!I2449)</f>
        <v/>
      </c>
      <c r="L2448" s="37" t="str">
        <f t="shared" si="233"/>
        <v/>
      </c>
    </row>
    <row r="2449" spans="1:12" x14ac:dyDescent="0.3">
      <c r="A2449" s="53" t="str">
        <f t="shared" ca="1" si="231"/>
        <v/>
      </c>
      <c r="B2449" s="54" t="str">
        <f t="shared" ca="1" si="232"/>
        <v/>
      </c>
      <c r="D2449" s="52" t="str">
        <f>IF(Inventaires!H2450="","",Inventaires!H2450)</f>
        <v/>
      </c>
      <c r="E2449" s="37" t="str">
        <f t="shared" si="228"/>
        <v/>
      </c>
      <c r="F2449" s="37" t="str">
        <f>IF(OR(Inventaires!H2450="",Rapport!A$2&lt;&gt;Inventaires!H2450),"",Inventaires!I2450)</f>
        <v/>
      </c>
      <c r="G2449" s="37" t="str">
        <f t="shared" si="229"/>
        <v/>
      </c>
      <c r="H2449" s="37" t="str">
        <f>IF(OR(F2449&lt;&gt;Rapport!$C$1,F2449=""),"",ROW())</f>
        <v/>
      </c>
      <c r="I2449" s="52" t="str">
        <f ca="1">IF(COUNTIF($I$3:I2448,F2449)&lt;1,F2449,"")</f>
        <v/>
      </c>
      <c r="J2449" s="37" t="str">
        <f t="shared" ca="1" si="230"/>
        <v/>
      </c>
      <c r="K2449" s="51" t="str">
        <f>IF(Inventaires!I2450="","",Inventaires!I2450)</f>
        <v/>
      </c>
      <c r="L2449" s="37" t="str">
        <f t="shared" si="233"/>
        <v/>
      </c>
    </row>
    <row r="2450" spans="1:12" x14ac:dyDescent="0.3">
      <c r="A2450" s="53" t="str">
        <f t="shared" ca="1" si="231"/>
        <v/>
      </c>
      <c r="B2450" s="54" t="str">
        <f t="shared" ca="1" si="232"/>
        <v/>
      </c>
      <c r="D2450" s="52" t="str">
        <f>IF(Inventaires!H2451="","",Inventaires!H2451)</f>
        <v/>
      </c>
      <c r="E2450" s="37" t="str">
        <f t="shared" si="228"/>
        <v/>
      </c>
      <c r="F2450" s="37" t="str">
        <f>IF(OR(Inventaires!H2451="",Rapport!A$2&lt;&gt;Inventaires!H2451),"",Inventaires!I2451)</f>
        <v/>
      </c>
      <c r="G2450" s="37" t="str">
        <f t="shared" si="229"/>
        <v/>
      </c>
      <c r="H2450" s="37" t="str">
        <f>IF(OR(F2450&lt;&gt;Rapport!$C$1,F2450=""),"",ROW())</f>
        <v/>
      </c>
      <c r="I2450" s="52" t="str">
        <f ca="1">IF(COUNTIF($I$3:I2449,F2450)&lt;1,F2450,"")</f>
        <v/>
      </c>
      <c r="J2450" s="37" t="str">
        <f t="shared" ca="1" si="230"/>
        <v/>
      </c>
      <c r="K2450" s="51" t="str">
        <f>IF(Inventaires!I2451="","",Inventaires!I2451)</f>
        <v/>
      </c>
      <c r="L2450" s="37" t="str">
        <f t="shared" si="233"/>
        <v/>
      </c>
    </row>
    <row r="2451" spans="1:12" x14ac:dyDescent="0.3">
      <c r="A2451" s="53" t="str">
        <f t="shared" ca="1" si="231"/>
        <v/>
      </c>
      <c r="B2451" s="54" t="str">
        <f t="shared" ca="1" si="232"/>
        <v/>
      </c>
      <c r="D2451" s="52" t="str">
        <f>IF(Inventaires!H2452="","",Inventaires!H2452)</f>
        <v/>
      </c>
      <c r="E2451" s="37" t="str">
        <f t="shared" si="228"/>
        <v/>
      </c>
      <c r="F2451" s="37" t="str">
        <f>IF(OR(Inventaires!H2452="",Rapport!A$2&lt;&gt;Inventaires!H2452),"",Inventaires!I2452)</f>
        <v/>
      </c>
      <c r="G2451" s="37" t="str">
        <f t="shared" si="229"/>
        <v/>
      </c>
      <c r="H2451" s="37" t="str">
        <f>IF(OR(F2451&lt;&gt;Rapport!$C$1,F2451=""),"",ROW())</f>
        <v/>
      </c>
      <c r="I2451" s="52" t="str">
        <f ca="1">IF(COUNTIF($I$3:I2450,F2451)&lt;1,F2451,"")</f>
        <v/>
      </c>
      <c r="J2451" s="37" t="str">
        <f t="shared" ca="1" si="230"/>
        <v/>
      </c>
      <c r="K2451" s="51" t="str">
        <f>IF(Inventaires!I2452="","",Inventaires!I2452)</f>
        <v/>
      </c>
      <c r="L2451" s="37" t="str">
        <f t="shared" si="233"/>
        <v/>
      </c>
    </row>
    <row r="2452" spans="1:12" x14ac:dyDescent="0.3">
      <c r="A2452" s="53" t="str">
        <f t="shared" ca="1" si="231"/>
        <v/>
      </c>
      <c r="B2452" s="54" t="str">
        <f t="shared" ca="1" si="232"/>
        <v/>
      </c>
      <c r="D2452" s="52" t="str">
        <f>IF(Inventaires!H2453="","",Inventaires!H2453)</f>
        <v/>
      </c>
      <c r="E2452" s="37" t="str">
        <f t="shared" si="228"/>
        <v/>
      </c>
      <c r="F2452" s="37" t="str">
        <f>IF(OR(Inventaires!H2453="",Rapport!A$2&lt;&gt;Inventaires!H2453),"",Inventaires!I2453)</f>
        <v/>
      </c>
      <c r="G2452" s="37" t="str">
        <f t="shared" si="229"/>
        <v/>
      </c>
      <c r="H2452" s="37" t="str">
        <f>IF(OR(F2452&lt;&gt;Rapport!$C$1,F2452=""),"",ROW())</f>
        <v/>
      </c>
      <c r="I2452" s="52" t="str">
        <f ca="1">IF(COUNTIF($I$3:I2451,F2452)&lt;1,F2452,"")</f>
        <v/>
      </c>
      <c r="J2452" s="37" t="str">
        <f t="shared" ca="1" si="230"/>
        <v/>
      </c>
      <c r="K2452" s="51" t="str">
        <f>IF(Inventaires!I2453="","",Inventaires!I2453)</f>
        <v/>
      </c>
      <c r="L2452" s="37" t="str">
        <f t="shared" si="233"/>
        <v/>
      </c>
    </row>
    <row r="2453" spans="1:12" x14ac:dyDescent="0.3">
      <c r="A2453" s="53" t="str">
        <f t="shared" ca="1" si="231"/>
        <v/>
      </c>
      <c r="B2453" s="54" t="str">
        <f t="shared" ca="1" si="232"/>
        <v/>
      </c>
      <c r="D2453" s="52" t="str">
        <f>IF(Inventaires!H2454="","",Inventaires!H2454)</f>
        <v/>
      </c>
      <c r="E2453" s="37" t="str">
        <f t="shared" si="228"/>
        <v/>
      </c>
      <c r="F2453" s="37" t="str">
        <f>IF(OR(Inventaires!H2454="",Rapport!A$2&lt;&gt;Inventaires!H2454),"",Inventaires!I2454)</f>
        <v/>
      </c>
      <c r="G2453" s="37" t="str">
        <f t="shared" si="229"/>
        <v/>
      </c>
      <c r="H2453" s="37" t="str">
        <f>IF(OR(F2453&lt;&gt;Rapport!$C$1,F2453=""),"",ROW())</f>
        <v/>
      </c>
      <c r="I2453" s="52" t="str">
        <f ca="1">IF(COUNTIF($I$3:I2452,F2453)&lt;1,F2453,"")</f>
        <v/>
      </c>
      <c r="J2453" s="37" t="str">
        <f t="shared" ca="1" si="230"/>
        <v/>
      </c>
      <c r="K2453" s="51" t="str">
        <f>IF(Inventaires!I2454="","",Inventaires!I2454)</f>
        <v/>
      </c>
      <c r="L2453" s="37" t="str">
        <f t="shared" si="233"/>
        <v/>
      </c>
    </row>
    <row r="2454" spans="1:12" x14ac:dyDescent="0.3">
      <c r="A2454" s="53" t="str">
        <f t="shared" ca="1" si="231"/>
        <v/>
      </c>
      <c r="B2454" s="54" t="str">
        <f t="shared" ca="1" si="232"/>
        <v/>
      </c>
      <c r="D2454" s="52" t="str">
        <f>IF(Inventaires!H2455="","",Inventaires!H2455)</f>
        <v/>
      </c>
      <c r="E2454" s="37" t="str">
        <f t="shared" si="228"/>
        <v/>
      </c>
      <c r="F2454" s="37" t="str">
        <f>IF(OR(Inventaires!H2455="",Rapport!A$2&lt;&gt;Inventaires!H2455),"",Inventaires!I2455)</f>
        <v/>
      </c>
      <c r="G2454" s="37" t="str">
        <f t="shared" si="229"/>
        <v/>
      </c>
      <c r="H2454" s="37" t="str">
        <f>IF(OR(F2454&lt;&gt;Rapport!$C$1,F2454=""),"",ROW())</f>
        <v/>
      </c>
      <c r="I2454" s="52" t="str">
        <f ca="1">IF(COUNTIF($I$3:I2453,F2454)&lt;1,F2454,"")</f>
        <v/>
      </c>
      <c r="J2454" s="37" t="str">
        <f t="shared" ca="1" si="230"/>
        <v/>
      </c>
      <c r="K2454" s="51" t="str">
        <f>IF(Inventaires!I2455="","",Inventaires!I2455)</f>
        <v/>
      </c>
      <c r="L2454" s="37" t="str">
        <f t="shared" si="233"/>
        <v/>
      </c>
    </row>
    <row r="2455" spans="1:12" x14ac:dyDescent="0.3">
      <c r="A2455" s="53" t="str">
        <f t="shared" ca="1" si="231"/>
        <v/>
      </c>
      <c r="B2455" s="54" t="str">
        <f t="shared" ca="1" si="232"/>
        <v/>
      </c>
      <c r="D2455" s="52" t="str">
        <f>IF(Inventaires!H2456="","",Inventaires!H2456)</f>
        <v/>
      </c>
      <c r="E2455" s="37" t="str">
        <f t="shared" si="228"/>
        <v/>
      </c>
      <c r="F2455" s="37" t="str">
        <f>IF(OR(Inventaires!H2456="",Rapport!A$2&lt;&gt;Inventaires!H2456),"",Inventaires!I2456)</f>
        <v/>
      </c>
      <c r="G2455" s="37" t="str">
        <f t="shared" si="229"/>
        <v/>
      </c>
      <c r="H2455" s="37" t="str">
        <f>IF(OR(F2455&lt;&gt;Rapport!$C$1,F2455=""),"",ROW())</f>
        <v/>
      </c>
      <c r="I2455" s="52" t="str">
        <f ca="1">IF(COUNTIF($I$3:I2454,F2455)&lt;1,F2455,"")</f>
        <v/>
      </c>
      <c r="J2455" s="37" t="str">
        <f t="shared" ca="1" si="230"/>
        <v/>
      </c>
      <c r="K2455" s="51" t="str">
        <f>IF(Inventaires!I2456="","",Inventaires!I2456)</f>
        <v/>
      </c>
      <c r="L2455" s="37" t="str">
        <f t="shared" si="233"/>
        <v/>
      </c>
    </row>
    <row r="2456" spans="1:12" x14ac:dyDescent="0.3">
      <c r="A2456" s="53" t="str">
        <f t="shared" ca="1" si="231"/>
        <v/>
      </c>
      <c r="B2456" s="54" t="str">
        <f t="shared" ca="1" si="232"/>
        <v/>
      </c>
      <c r="D2456" s="52" t="str">
        <f>IF(Inventaires!H2457="","",Inventaires!H2457)</f>
        <v/>
      </c>
      <c r="E2456" s="37" t="str">
        <f t="shared" si="228"/>
        <v/>
      </c>
      <c r="F2456" s="37" t="str">
        <f>IF(OR(Inventaires!H2457="",Rapport!A$2&lt;&gt;Inventaires!H2457),"",Inventaires!I2457)</f>
        <v/>
      </c>
      <c r="G2456" s="37" t="str">
        <f t="shared" si="229"/>
        <v/>
      </c>
      <c r="H2456" s="37" t="str">
        <f>IF(OR(F2456&lt;&gt;Rapport!$C$1,F2456=""),"",ROW())</f>
        <v/>
      </c>
      <c r="I2456" s="52" t="str">
        <f ca="1">IF(COUNTIF($I$3:I2455,F2456)&lt;1,F2456,"")</f>
        <v/>
      </c>
      <c r="J2456" s="37" t="str">
        <f t="shared" ca="1" si="230"/>
        <v/>
      </c>
      <c r="K2456" s="51" t="str">
        <f>IF(Inventaires!I2457="","",Inventaires!I2457)</f>
        <v/>
      </c>
      <c r="L2456" s="37" t="str">
        <f t="shared" si="233"/>
        <v/>
      </c>
    </row>
    <row r="2457" spans="1:12" x14ac:dyDescent="0.3">
      <c r="A2457" s="53" t="str">
        <f t="shared" ca="1" si="231"/>
        <v/>
      </c>
      <c r="B2457" s="54" t="str">
        <f t="shared" ca="1" si="232"/>
        <v/>
      </c>
      <c r="D2457" s="52" t="str">
        <f>IF(Inventaires!H2458="","",Inventaires!H2458)</f>
        <v/>
      </c>
      <c r="E2457" s="37" t="str">
        <f t="shared" si="228"/>
        <v/>
      </c>
      <c r="F2457" s="37" t="str">
        <f>IF(OR(Inventaires!H2458="",Rapport!A$2&lt;&gt;Inventaires!H2458),"",Inventaires!I2458)</f>
        <v/>
      </c>
      <c r="G2457" s="37" t="str">
        <f t="shared" si="229"/>
        <v/>
      </c>
      <c r="H2457" s="37" t="str">
        <f>IF(OR(F2457&lt;&gt;Rapport!$C$1,F2457=""),"",ROW())</f>
        <v/>
      </c>
      <c r="I2457" s="52" t="str">
        <f ca="1">IF(COUNTIF($I$3:I2456,F2457)&lt;1,F2457,"")</f>
        <v/>
      </c>
      <c r="J2457" s="37" t="str">
        <f t="shared" ca="1" si="230"/>
        <v/>
      </c>
      <c r="K2457" s="51" t="str">
        <f>IF(Inventaires!I2458="","",Inventaires!I2458)</f>
        <v/>
      </c>
      <c r="L2457" s="37" t="str">
        <f t="shared" si="233"/>
        <v/>
      </c>
    </row>
    <row r="2458" spans="1:12" x14ac:dyDescent="0.3">
      <c r="A2458" s="53" t="str">
        <f t="shared" ca="1" si="231"/>
        <v/>
      </c>
      <c r="B2458" s="54" t="str">
        <f t="shared" ca="1" si="232"/>
        <v/>
      </c>
      <c r="D2458" s="52" t="str">
        <f>IF(Inventaires!H2459="","",Inventaires!H2459)</f>
        <v/>
      </c>
      <c r="E2458" s="37" t="str">
        <f t="shared" si="228"/>
        <v/>
      </c>
      <c r="F2458" s="37" t="str">
        <f>IF(OR(Inventaires!H2459="",Rapport!A$2&lt;&gt;Inventaires!H2459),"",Inventaires!I2459)</f>
        <v/>
      </c>
      <c r="G2458" s="37" t="str">
        <f t="shared" si="229"/>
        <v/>
      </c>
      <c r="H2458" s="37" t="str">
        <f>IF(OR(F2458&lt;&gt;Rapport!$C$1,F2458=""),"",ROW())</f>
        <v/>
      </c>
      <c r="I2458" s="52" t="str">
        <f ca="1">IF(COUNTIF($I$3:I2457,F2458)&lt;1,F2458,"")</f>
        <v/>
      </c>
      <c r="J2458" s="37" t="str">
        <f t="shared" ca="1" si="230"/>
        <v/>
      </c>
      <c r="K2458" s="51" t="str">
        <f>IF(Inventaires!I2459="","",Inventaires!I2459)</f>
        <v/>
      </c>
      <c r="L2458" s="37" t="str">
        <f t="shared" si="233"/>
        <v/>
      </c>
    </row>
    <row r="2459" spans="1:12" x14ac:dyDescent="0.3">
      <c r="A2459" s="53" t="str">
        <f t="shared" ca="1" si="231"/>
        <v/>
      </c>
      <c r="B2459" s="54" t="str">
        <f t="shared" ca="1" si="232"/>
        <v/>
      </c>
      <c r="D2459" s="52" t="str">
        <f>IF(Inventaires!H2460="","",Inventaires!H2460)</f>
        <v/>
      </c>
      <c r="E2459" s="37" t="str">
        <f t="shared" si="228"/>
        <v/>
      </c>
      <c r="F2459" s="37" t="str">
        <f>IF(OR(Inventaires!H2460="",Rapport!A$2&lt;&gt;Inventaires!H2460),"",Inventaires!I2460)</f>
        <v/>
      </c>
      <c r="G2459" s="37" t="str">
        <f t="shared" si="229"/>
        <v/>
      </c>
      <c r="H2459" s="37" t="str">
        <f>IF(OR(F2459&lt;&gt;Rapport!$C$1,F2459=""),"",ROW())</f>
        <v/>
      </c>
      <c r="I2459" s="52" t="str">
        <f ca="1">IF(COUNTIF($I$3:I2458,F2459)&lt;1,F2459,"")</f>
        <v/>
      </c>
      <c r="J2459" s="37" t="str">
        <f t="shared" ca="1" si="230"/>
        <v/>
      </c>
      <c r="K2459" s="51" t="str">
        <f>IF(Inventaires!I2460="","",Inventaires!I2460)</f>
        <v/>
      </c>
      <c r="L2459" s="37" t="str">
        <f t="shared" si="233"/>
        <v/>
      </c>
    </row>
    <row r="2460" spans="1:12" x14ac:dyDescent="0.3">
      <c r="A2460" s="53" t="str">
        <f t="shared" ca="1" si="231"/>
        <v/>
      </c>
      <c r="B2460" s="54" t="str">
        <f t="shared" ca="1" si="232"/>
        <v/>
      </c>
      <c r="D2460" s="52" t="str">
        <f>IF(Inventaires!H2461="","",Inventaires!H2461)</f>
        <v/>
      </c>
      <c r="E2460" s="37" t="str">
        <f t="shared" si="228"/>
        <v/>
      </c>
      <c r="F2460" s="37" t="str">
        <f>IF(OR(Inventaires!H2461="",Rapport!A$2&lt;&gt;Inventaires!H2461),"",Inventaires!I2461)</f>
        <v/>
      </c>
      <c r="G2460" s="37" t="str">
        <f t="shared" si="229"/>
        <v/>
      </c>
      <c r="H2460" s="37" t="str">
        <f>IF(OR(F2460&lt;&gt;Rapport!$C$1,F2460=""),"",ROW())</f>
        <v/>
      </c>
      <c r="I2460" s="52" t="str">
        <f ca="1">IF(COUNTIF($I$3:I2459,F2460)&lt;1,F2460,"")</f>
        <v/>
      </c>
      <c r="J2460" s="37" t="str">
        <f t="shared" ca="1" si="230"/>
        <v/>
      </c>
      <c r="K2460" s="51" t="str">
        <f>IF(Inventaires!I2461="","",Inventaires!I2461)</f>
        <v/>
      </c>
      <c r="L2460" s="37" t="str">
        <f t="shared" si="233"/>
        <v/>
      </c>
    </row>
    <row r="2461" spans="1:12" x14ac:dyDescent="0.3">
      <c r="A2461" s="53" t="str">
        <f t="shared" ca="1" si="231"/>
        <v/>
      </c>
      <c r="B2461" s="54" t="str">
        <f t="shared" ca="1" si="232"/>
        <v/>
      </c>
      <c r="D2461" s="52" t="str">
        <f>IF(Inventaires!H2462="","",Inventaires!H2462)</f>
        <v/>
      </c>
      <c r="E2461" s="37" t="str">
        <f t="shared" si="228"/>
        <v/>
      </c>
      <c r="F2461" s="37" t="str">
        <f>IF(OR(Inventaires!H2462="",Rapport!A$2&lt;&gt;Inventaires!H2462),"",Inventaires!I2462)</f>
        <v/>
      </c>
      <c r="G2461" s="37" t="str">
        <f t="shared" si="229"/>
        <v/>
      </c>
      <c r="H2461" s="37" t="str">
        <f>IF(OR(F2461&lt;&gt;Rapport!$C$1,F2461=""),"",ROW())</f>
        <v/>
      </c>
      <c r="I2461" s="52" t="str">
        <f ca="1">IF(COUNTIF($I$3:I2460,F2461)&lt;1,F2461,"")</f>
        <v/>
      </c>
      <c r="J2461" s="37" t="str">
        <f t="shared" ca="1" si="230"/>
        <v/>
      </c>
      <c r="K2461" s="51" t="str">
        <f>IF(Inventaires!I2462="","",Inventaires!I2462)</f>
        <v/>
      </c>
      <c r="L2461" s="37" t="str">
        <f t="shared" si="233"/>
        <v/>
      </c>
    </row>
    <row r="2462" spans="1:12" x14ac:dyDescent="0.3">
      <c r="A2462" s="53" t="str">
        <f t="shared" ca="1" si="231"/>
        <v/>
      </c>
      <c r="B2462" s="54" t="str">
        <f t="shared" ca="1" si="232"/>
        <v/>
      </c>
      <c r="D2462" s="52" t="str">
        <f>IF(Inventaires!H2463="","",Inventaires!H2463)</f>
        <v/>
      </c>
      <c r="E2462" s="37" t="str">
        <f t="shared" si="228"/>
        <v/>
      </c>
      <c r="F2462" s="37" t="str">
        <f>IF(OR(Inventaires!H2463="",Rapport!A$2&lt;&gt;Inventaires!H2463),"",Inventaires!I2463)</f>
        <v/>
      </c>
      <c r="G2462" s="37" t="str">
        <f t="shared" si="229"/>
        <v/>
      </c>
      <c r="H2462" s="37" t="str">
        <f>IF(OR(F2462&lt;&gt;Rapport!$C$1,F2462=""),"",ROW())</f>
        <v/>
      </c>
      <c r="I2462" s="52" t="str">
        <f ca="1">IF(COUNTIF($I$3:I2461,F2462)&lt;1,F2462,"")</f>
        <v/>
      </c>
      <c r="J2462" s="37" t="str">
        <f t="shared" ca="1" si="230"/>
        <v/>
      </c>
      <c r="K2462" s="51" t="str">
        <f>IF(Inventaires!I2463="","",Inventaires!I2463)</f>
        <v/>
      </c>
      <c r="L2462" s="37" t="str">
        <f t="shared" si="233"/>
        <v/>
      </c>
    </row>
    <row r="2463" spans="1:12" x14ac:dyDescent="0.3">
      <c r="A2463" s="53" t="str">
        <f t="shared" ca="1" si="231"/>
        <v/>
      </c>
      <c r="B2463" s="54" t="str">
        <f t="shared" ca="1" si="232"/>
        <v/>
      </c>
      <c r="D2463" s="52" t="str">
        <f>IF(Inventaires!H2464="","",Inventaires!H2464)</f>
        <v/>
      </c>
      <c r="E2463" s="37" t="str">
        <f t="shared" si="228"/>
        <v/>
      </c>
      <c r="F2463" s="37" t="str">
        <f>IF(OR(Inventaires!H2464="",Rapport!A$2&lt;&gt;Inventaires!H2464),"",Inventaires!I2464)</f>
        <v/>
      </c>
      <c r="G2463" s="37" t="str">
        <f t="shared" si="229"/>
        <v/>
      </c>
      <c r="H2463" s="37" t="str">
        <f>IF(OR(F2463&lt;&gt;Rapport!$C$1,F2463=""),"",ROW())</f>
        <v/>
      </c>
      <c r="I2463" s="52" t="str">
        <f ca="1">IF(COUNTIF($I$3:I2462,F2463)&lt;1,F2463,"")</f>
        <v/>
      </c>
      <c r="J2463" s="37" t="str">
        <f t="shared" ca="1" si="230"/>
        <v/>
      </c>
      <c r="K2463" s="51" t="str">
        <f>IF(Inventaires!I2464="","",Inventaires!I2464)</f>
        <v/>
      </c>
      <c r="L2463" s="37" t="str">
        <f t="shared" si="233"/>
        <v/>
      </c>
    </row>
    <row r="2464" spans="1:12" x14ac:dyDescent="0.3">
      <c r="A2464" s="53" t="str">
        <f t="shared" ca="1" si="231"/>
        <v/>
      </c>
      <c r="B2464" s="54" t="str">
        <f t="shared" ca="1" si="232"/>
        <v/>
      </c>
      <c r="D2464" s="52" t="str">
        <f>IF(Inventaires!H2465="","",Inventaires!H2465)</f>
        <v/>
      </c>
      <c r="E2464" s="37" t="str">
        <f t="shared" si="228"/>
        <v/>
      </c>
      <c r="F2464" s="37" t="str">
        <f>IF(OR(Inventaires!H2465="",Rapport!A$2&lt;&gt;Inventaires!H2465),"",Inventaires!I2465)</f>
        <v/>
      </c>
      <c r="G2464" s="37" t="str">
        <f t="shared" si="229"/>
        <v/>
      </c>
      <c r="H2464" s="37" t="str">
        <f>IF(OR(F2464&lt;&gt;Rapport!$C$1,F2464=""),"",ROW())</f>
        <v/>
      </c>
      <c r="I2464" s="52" t="str">
        <f ca="1">IF(COUNTIF($I$3:I2463,F2464)&lt;1,F2464,"")</f>
        <v/>
      </c>
      <c r="J2464" s="37" t="str">
        <f t="shared" ca="1" si="230"/>
        <v/>
      </c>
      <c r="K2464" s="51" t="str">
        <f>IF(Inventaires!I2465="","",Inventaires!I2465)</f>
        <v/>
      </c>
      <c r="L2464" s="37" t="str">
        <f t="shared" si="233"/>
        <v/>
      </c>
    </row>
    <row r="2465" spans="1:12" x14ac:dyDescent="0.3">
      <c r="A2465" s="53" t="str">
        <f t="shared" ca="1" si="231"/>
        <v/>
      </c>
      <c r="B2465" s="54" t="str">
        <f t="shared" ca="1" si="232"/>
        <v/>
      </c>
      <c r="D2465" s="52" t="str">
        <f>IF(Inventaires!H2466="","",Inventaires!H2466)</f>
        <v/>
      </c>
      <c r="E2465" s="37" t="str">
        <f t="shared" si="228"/>
        <v/>
      </c>
      <c r="F2465" s="37" t="str">
        <f>IF(OR(Inventaires!H2466="",Rapport!A$2&lt;&gt;Inventaires!H2466),"",Inventaires!I2466)</f>
        <v/>
      </c>
      <c r="G2465" s="37" t="str">
        <f t="shared" si="229"/>
        <v/>
      </c>
      <c r="H2465" s="37" t="str">
        <f>IF(OR(F2465&lt;&gt;Rapport!$C$1,F2465=""),"",ROW())</f>
        <v/>
      </c>
      <c r="I2465" s="52" t="str">
        <f ca="1">IF(COUNTIF($I$3:I2464,F2465)&lt;1,F2465,"")</f>
        <v/>
      </c>
      <c r="J2465" s="37" t="str">
        <f t="shared" ca="1" si="230"/>
        <v/>
      </c>
      <c r="K2465" s="51" t="str">
        <f>IF(Inventaires!I2466="","",Inventaires!I2466)</f>
        <v/>
      </c>
      <c r="L2465" s="37" t="str">
        <f t="shared" si="233"/>
        <v/>
      </c>
    </row>
    <row r="2466" spans="1:12" x14ac:dyDescent="0.3">
      <c r="A2466" s="53" t="str">
        <f t="shared" ca="1" si="231"/>
        <v/>
      </c>
      <c r="B2466" s="54" t="str">
        <f t="shared" ca="1" si="232"/>
        <v/>
      </c>
      <c r="D2466" s="52" t="str">
        <f>IF(Inventaires!H2467="","",Inventaires!H2467)</f>
        <v/>
      </c>
      <c r="E2466" s="37" t="str">
        <f t="shared" si="228"/>
        <v/>
      </c>
      <c r="F2466" s="37" t="str">
        <f>IF(OR(Inventaires!H2467="",Rapport!A$2&lt;&gt;Inventaires!H2467),"",Inventaires!I2467)</f>
        <v/>
      </c>
      <c r="G2466" s="37" t="str">
        <f t="shared" si="229"/>
        <v/>
      </c>
      <c r="H2466" s="37" t="str">
        <f>IF(OR(F2466&lt;&gt;Rapport!$C$1,F2466=""),"",ROW())</f>
        <v/>
      </c>
      <c r="I2466" s="52" t="str">
        <f ca="1">IF(COUNTIF($I$3:I2465,F2466)&lt;1,F2466,"")</f>
        <v/>
      </c>
      <c r="J2466" s="37" t="str">
        <f t="shared" ca="1" si="230"/>
        <v/>
      </c>
      <c r="K2466" s="51" t="str">
        <f>IF(Inventaires!I2467="","",Inventaires!I2467)</f>
        <v/>
      </c>
      <c r="L2466" s="37" t="str">
        <f t="shared" si="233"/>
        <v/>
      </c>
    </row>
    <row r="2467" spans="1:12" x14ac:dyDescent="0.3">
      <c r="A2467" s="53" t="str">
        <f t="shared" ca="1" si="231"/>
        <v/>
      </c>
      <c r="B2467" s="54" t="str">
        <f t="shared" ca="1" si="232"/>
        <v/>
      </c>
      <c r="D2467" s="52" t="str">
        <f>IF(Inventaires!H2468="","",Inventaires!H2468)</f>
        <v/>
      </c>
      <c r="E2467" s="37" t="str">
        <f t="shared" si="228"/>
        <v/>
      </c>
      <c r="F2467" s="37" t="str">
        <f>IF(OR(Inventaires!H2468="",Rapport!A$2&lt;&gt;Inventaires!H2468),"",Inventaires!I2468)</f>
        <v/>
      </c>
      <c r="G2467" s="37" t="str">
        <f t="shared" si="229"/>
        <v/>
      </c>
      <c r="H2467" s="37" t="str">
        <f>IF(OR(F2467&lt;&gt;Rapport!$C$1,F2467=""),"",ROW())</f>
        <v/>
      </c>
      <c r="I2467" s="52" t="str">
        <f ca="1">IF(COUNTIF($I$3:I2466,F2467)&lt;1,F2467,"")</f>
        <v/>
      </c>
      <c r="J2467" s="37" t="str">
        <f t="shared" ca="1" si="230"/>
        <v/>
      </c>
      <c r="K2467" s="51" t="str">
        <f>IF(Inventaires!I2468="","",Inventaires!I2468)</f>
        <v/>
      </c>
      <c r="L2467" s="37" t="str">
        <f t="shared" si="233"/>
        <v/>
      </c>
    </row>
    <row r="2468" spans="1:12" x14ac:dyDescent="0.3">
      <c r="A2468" s="53" t="str">
        <f t="shared" ca="1" si="231"/>
        <v/>
      </c>
      <c r="B2468" s="54" t="str">
        <f t="shared" ca="1" si="232"/>
        <v/>
      </c>
      <c r="D2468" s="52" t="str">
        <f>IF(Inventaires!H2469="","",Inventaires!H2469)</f>
        <v/>
      </c>
      <c r="E2468" s="37" t="str">
        <f t="shared" si="228"/>
        <v/>
      </c>
      <c r="F2468" s="37" t="str">
        <f>IF(OR(Inventaires!H2469="",Rapport!A$2&lt;&gt;Inventaires!H2469),"",Inventaires!I2469)</f>
        <v/>
      </c>
      <c r="G2468" s="37" t="str">
        <f t="shared" si="229"/>
        <v/>
      </c>
      <c r="H2468" s="37" t="str">
        <f>IF(OR(F2468&lt;&gt;Rapport!$C$1,F2468=""),"",ROW())</f>
        <v/>
      </c>
      <c r="I2468" s="52" t="str">
        <f ca="1">IF(COUNTIF($I$3:I2467,F2468)&lt;1,F2468,"")</f>
        <v/>
      </c>
      <c r="J2468" s="37" t="str">
        <f t="shared" ca="1" si="230"/>
        <v/>
      </c>
      <c r="K2468" s="51" t="str">
        <f>IF(Inventaires!I2469="","",Inventaires!I2469)</f>
        <v/>
      </c>
      <c r="L2468" s="37" t="str">
        <f t="shared" si="233"/>
        <v/>
      </c>
    </row>
    <row r="2469" spans="1:12" x14ac:dyDescent="0.3">
      <c r="A2469" s="53" t="str">
        <f t="shared" ca="1" si="231"/>
        <v/>
      </c>
      <c r="B2469" s="54" t="str">
        <f t="shared" ca="1" si="232"/>
        <v/>
      </c>
      <c r="D2469" s="52" t="str">
        <f>IF(Inventaires!H2470="","",Inventaires!H2470)</f>
        <v/>
      </c>
      <c r="E2469" s="37" t="str">
        <f t="shared" si="228"/>
        <v/>
      </c>
      <c r="F2469" s="37" t="str">
        <f>IF(OR(Inventaires!H2470="",Rapport!A$2&lt;&gt;Inventaires!H2470),"",Inventaires!I2470)</f>
        <v/>
      </c>
      <c r="G2469" s="37" t="str">
        <f t="shared" si="229"/>
        <v/>
      </c>
      <c r="H2469" s="37" t="str">
        <f>IF(OR(F2469&lt;&gt;Rapport!$C$1,F2469=""),"",ROW())</f>
        <v/>
      </c>
      <c r="I2469" s="52" t="str">
        <f ca="1">IF(COUNTIF($I$3:I2468,F2469)&lt;1,F2469,"")</f>
        <v/>
      </c>
      <c r="J2469" s="37" t="str">
        <f t="shared" ca="1" si="230"/>
        <v/>
      </c>
      <c r="K2469" s="51" t="str">
        <f>IF(Inventaires!I2470="","",Inventaires!I2470)</f>
        <v/>
      </c>
      <c r="L2469" s="37" t="str">
        <f t="shared" si="233"/>
        <v/>
      </c>
    </row>
    <row r="2470" spans="1:12" x14ac:dyDescent="0.3">
      <c r="A2470" s="53" t="str">
        <f t="shared" ca="1" si="231"/>
        <v/>
      </c>
      <c r="B2470" s="54" t="str">
        <f t="shared" ca="1" si="232"/>
        <v/>
      </c>
      <c r="D2470" s="52" t="str">
        <f>IF(Inventaires!H2471="","",Inventaires!H2471)</f>
        <v/>
      </c>
      <c r="E2470" s="37" t="str">
        <f t="shared" si="228"/>
        <v/>
      </c>
      <c r="F2470" s="37" t="str">
        <f>IF(OR(Inventaires!H2471="",Rapport!A$2&lt;&gt;Inventaires!H2471),"",Inventaires!I2471)</f>
        <v/>
      </c>
      <c r="G2470" s="37" t="str">
        <f t="shared" si="229"/>
        <v/>
      </c>
      <c r="H2470" s="37" t="str">
        <f>IF(OR(F2470&lt;&gt;Rapport!$C$1,F2470=""),"",ROW())</f>
        <v/>
      </c>
      <c r="I2470" s="52" t="str">
        <f ca="1">IF(COUNTIF($I$3:I2469,F2470)&lt;1,F2470,"")</f>
        <v/>
      </c>
      <c r="J2470" s="37" t="str">
        <f t="shared" ca="1" si="230"/>
        <v/>
      </c>
      <c r="K2470" s="51" t="str">
        <f>IF(Inventaires!I2471="","",Inventaires!I2471)</f>
        <v/>
      </c>
      <c r="L2470" s="37" t="str">
        <f t="shared" si="233"/>
        <v/>
      </c>
    </row>
    <row r="2471" spans="1:12" x14ac:dyDescent="0.3">
      <c r="A2471" s="53" t="str">
        <f t="shared" ca="1" si="231"/>
        <v/>
      </c>
      <c r="B2471" s="54" t="str">
        <f t="shared" ca="1" si="232"/>
        <v/>
      </c>
      <c r="D2471" s="52" t="str">
        <f>IF(Inventaires!H2472="","",Inventaires!H2472)</f>
        <v/>
      </c>
      <c r="E2471" s="37" t="str">
        <f t="shared" si="228"/>
        <v/>
      </c>
      <c r="F2471" s="37" t="str">
        <f>IF(OR(Inventaires!H2472="",Rapport!A$2&lt;&gt;Inventaires!H2472),"",Inventaires!I2472)</f>
        <v/>
      </c>
      <c r="G2471" s="37" t="str">
        <f t="shared" si="229"/>
        <v/>
      </c>
      <c r="H2471" s="37" t="str">
        <f>IF(OR(F2471&lt;&gt;Rapport!$C$1,F2471=""),"",ROW())</f>
        <v/>
      </c>
      <c r="I2471" s="52" t="str">
        <f ca="1">IF(COUNTIF($I$3:I2470,F2471)&lt;1,F2471,"")</f>
        <v/>
      </c>
      <c r="J2471" s="37" t="str">
        <f t="shared" ca="1" si="230"/>
        <v/>
      </c>
      <c r="K2471" s="51" t="str">
        <f>IF(Inventaires!I2472="","",Inventaires!I2472)</f>
        <v/>
      </c>
      <c r="L2471" s="37" t="str">
        <f t="shared" si="233"/>
        <v/>
      </c>
    </row>
    <row r="2472" spans="1:12" x14ac:dyDescent="0.3">
      <c r="A2472" s="53" t="str">
        <f t="shared" ca="1" si="231"/>
        <v/>
      </c>
      <c r="B2472" s="54" t="str">
        <f t="shared" ca="1" si="232"/>
        <v/>
      </c>
      <c r="D2472" s="52" t="str">
        <f>IF(Inventaires!H2473="","",Inventaires!H2473)</f>
        <v/>
      </c>
      <c r="E2472" s="37" t="str">
        <f t="shared" si="228"/>
        <v/>
      </c>
      <c r="F2472" s="37" t="str">
        <f>IF(OR(Inventaires!H2473="",Rapport!A$2&lt;&gt;Inventaires!H2473),"",Inventaires!I2473)</f>
        <v/>
      </c>
      <c r="G2472" s="37" t="str">
        <f t="shared" si="229"/>
        <v/>
      </c>
      <c r="H2472" s="37" t="str">
        <f>IF(OR(F2472&lt;&gt;Rapport!$C$1,F2472=""),"",ROW())</f>
        <v/>
      </c>
      <c r="I2472" s="52" t="str">
        <f ca="1">IF(COUNTIF($I$3:I2471,F2472)&lt;1,F2472,"")</f>
        <v/>
      </c>
      <c r="J2472" s="37" t="str">
        <f t="shared" ca="1" si="230"/>
        <v/>
      </c>
      <c r="K2472" s="51" t="str">
        <f>IF(Inventaires!I2473="","",Inventaires!I2473)</f>
        <v/>
      </c>
      <c r="L2472" s="37" t="str">
        <f t="shared" si="233"/>
        <v/>
      </c>
    </row>
    <row r="2473" spans="1:12" x14ac:dyDescent="0.3">
      <c r="A2473" s="53" t="str">
        <f t="shared" ca="1" si="231"/>
        <v/>
      </c>
      <c r="B2473" s="54" t="str">
        <f t="shared" ca="1" si="232"/>
        <v/>
      </c>
      <c r="D2473" s="52" t="str">
        <f>IF(Inventaires!H2474="","",Inventaires!H2474)</f>
        <v/>
      </c>
      <c r="E2473" s="37" t="str">
        <f t="shared" si="228"/>
        <v/>
      </c>
      <c r="F2473" s="37" t="str">
        <f>IF(OR(Inventaires!H2474="",Rapport!A$2&lt;&gt;Inventaires!H2474),"",Inventaires!I2474)</f>
        <v/>
      </c>
      <c r="G2473" s="37" t="str">
        <f t="shared" si="229"/>
        <v/>
      </c>
      <c r="H2473" s="37" t="str">
        <f>IF(OR(F2473&lt;&gt;Rapport!$C$1,F2473=""),"",ROW())</f>
        <v/>
      </c>
      <c r="I2473" s="52" t="str">
        <f ca="1">IF(COUNTIF($I$3:I2472,F2473)&lt;1,F2473,"")</f>
        <v/>
      </c>
      <c r="J2473" s="37" t="str">
        <f t="shared" ca="1" si="230"/>
        <v/>
      </c>
      <c r="K2473" s="51" t="str">
        <f>IF(Inventaires!I2474="","",Inventaires!I2474)</f>
        <v/>
      </c>
      <c r="L2473" s="37" t="str">
        <f t="shared" si="233"/>
        <v/>
      </c>
    </row>
    <row r="2474" spans="1:12" x14ac:dyDescent="0.3">
      <c r="A2474" s="53" t="str">
        <f t="shared" ca="1" si="231"/>
        <v/>
      </c>
      <c r="B2474" s="54" t="str">
        <f t="shared" ca="1" si="232"/>
        <v/>
      </c>
      <c r="D2474" s="52" t="str">
        <f>IF(Inventaires!H2475="","",Inventaires!H2475)</f>
        <v/>
      </c>
      <c r="E2474" s="37" t="str">
        <f t="shared" si="228"/>
        <v/>
      </c>
      <c r="F2474" s="37" t="str">
        <f>IF(OR(Inventaires!H2475="",Rapport!A$2&lt;&gt;Inventaires!H2475),"",Inventaires!I2475)</f>
        <v/>
      </c>
      <c r="G2474" s="37" t="str">
        <f t="shared" si="229"/>
        <v/>
      </c>
      <c r="H2474" s="37" t="str">
        <f>IF(OR(F2474&lt;&gt;Rapport!$C$1,F2474=""),"",ROW())</f>
        <v/>
      </c>
      <c r="I2474" s="52" t="str">
        <f ca="1">IF(COUNTIF($I$3:I2473,F2474)&lt;1,F2474,"")</f>
        <v/>
      </c>
      <c r="J2474" s="37" t="str">
        <f t="shared" ca="1" si="230"/>
        <v/>
      </c>
      <c r="K2474" s="51" t="str">
        <f>IF(Inventaires!I2475="","",Inventaires!I2475)</f>
        <v/>
      </c>
      <c r="L2474" s="37" t="str">
        <f t="shared" si="233"/>
        <v/>
      </c>
    </row>
    <row r="2475" spans="1:12" x14ac:dyDescent="0.3">
      <c r="A2475" s="53" t="str">
        <f t="shared" ca="1" si="231"/>
        <v/>
      </c>
      <c r="B2475" s="54" t="str">
        <f t="shared" ca="1" si="232"/>
        <v/>
      </c>
      <c r="D2475" s="52" t="str">
        <f>IF(Inventaires!H2476="","",Inventaires!H2476)</f>
        <v/>
      </c>
      <c r="E2475" s="37" t="str">
        <f t="shared" si="228"/>
        <v/>
      </c>
      <c r="F2475" s="37" t="str">
        <f>IF(OR(Inventaires!H2476="",Rapport!A$2&lt;&gt;Inventaires!H2476),"",Inventaires!I2476)</f>
        <v/>
      </c>
      <c r="G2475" s="37" t="str">
        <f t="shared" si="229"/>
        <v/>
      </c>
      <c r="H2475" s="37" t="str">
        <f>IF(OR(F2475&lt;&gt;Rapport!$C$1,F2475=""),"",ROW())</f>
        <v/>
      </c>
      <c r="I2475" s="52" t="str">
        <f ca="1">IF(COUNTIF($I$3:I2474,F2475)&lt;1,F2475,"")</f>
        <v/>
      </c>
      <c r="J2475" s="37" t="str">
        <f t="shared" ca="1" si="230"/>
        <v/>
      </c>
      <c r="K2475" s="51" t="str">
        <f>IF(Inventaires!I2476="","",Inventaires!I2476)</f>
        <v/>
      </c>
      <c r="L2475" s="37" t="str">
        <f t="shared" si="233"/>
        <v/>
      </c>
    </row>
    <row r="2476" spans="1:12" x14ac:dyDescent="0.3">
      <c r="A2476" s="53" t="str">
        <f t="shared" ca="1" si="231"/>
        <v/>
      </c>
      <c r="B2476" s="54" t="str">
        <f t="shared" ca="1" si="232"/>
        <v/>
      </c>
      <c r="D2476" s="52" t="str">
        <f>IF(Inventaires!H2477="","",Inventaires!H2477)</f>
        <v/>
      </c>
      <c r="E2476" s="37" t="str">
        <f t="shared" si="228"/>
        <v/>
      </c>
      <c r="F2476" s="37" t="str">
        <f>IF(OR(Inventaires!H2477="",Rapport!A$2&lt;&gt;Inventaires!H2477),"",Inventaires!I2477)</f>
        <v/>
      </c>
      <c r="G2476" s="37" t="str">
        <f t="shared" si="229"/>
        <v/>
      </c>
      <c r="H2476" s="37" t="str">
        <f>IF(OR(F2476&lt;&gt;Rapport!$C$1,F2476=""),"",ROW())</f>
        <v/>
      </c>
      <c r="I2476" s="52" t="str">
        <f ca="1">IF(COUNTIF($I$3:I2475,F2476)&lt;1,F2476,"")</f>
        <v/>
      </c>
      <c r="J2476" s="37" t="str">
        <f t="shared" ca="1" si="230"/>
        <v/>
      </c>
      <c r="K2476" s="51" t="str">
        <f>IF(Inventaires!I2477="","",Inventaires!I2477)</f>
        <v/>
      </c>
      <c r="L2476" s="37" t="str">
        <f t="shared" si="233"/>
        <v/>
      </c>
    </row>
    <row r="2477" spans="1:12" x14ac:dyDescent="0.3">
      <c r="A2477" s="53" t="str">
        <f t="shared" ca="1" si="231"/>
        <v/>
      </c>
      <c r="B2477" s="54" t="str">
        <f t="shared" ca="1" si="232"/>
        <v/>
      </c>
      <c r="D2477" s="52" t="str">
        <f>IF(Inventaires!H2478="","",Inventaires!H2478)</f>
        <v/>
      </c>
      <c r="E2477" s="37" t="str">
        <f t="shared" si="228"/>
        <v/>
      </c>
      <c r="F2477" s="37" t="str">
        <f>IF(OR(Inventaires!H2478="",Rapport!A$2&lt;&gt;Inventaires!H2478),"",Inventaires!I2478)</f>
        <v/>
      </c>
      <c r="G2477" s="37" t="str">
        <f t="shared" si="229"/>
        <v/>
      </c>
      <c r="H2477" s="37" t="str">
        <f>IF(OR(F2477&lt;&gt;Rapport!$C$1,F2477=""),"",ROW())</f>
        <v/>
      </c>
      <c r="I2477" s="52" t="str">
        <f ca="1">IF(COUNTIF($I$3:I2476,F2477)&lt;1,F2477,"")</f>
        <v/>
      </c>
      <c r="J2477" s="37" t="str">
        <f t="shared" ca="1" si="230"/>
        <v/>
      </c>
      <c r="K2477" s="51" t="str">
        <f>IF(Inventaires!I2478="","",Inventaires!I2478)</f>
        <v/>
      </c>
      <c r="L2477" s="37" t="str">
        <f t="shared" si="233"/>
        <v/>
      </c>
    </row>
    <row r="2478" spans="1:12" x14ac:dyDescent="0.3">
      <c r="A2478" s="53" t="str">
        <f t="shared" ca="1" si="231"/>
        <v/>
      </c>
      <c r="B2478" s="54" t="str">
        <f t="shared" ca="1" si="232"/>
        <v/>
      </c>
      <c r="D2478" s="52" t="str">
        <f>IF(Inventaires!H2479="","",Inventaires!H2479)</f>
        <v/>
      </c>
      <c r="E2478" s="37" t="str">
        <f t="shared" si="228"/>
        <v/>
      </c>
      <c r="F2478" s="37" t="str">
        <f>IF(OR(Inventaires!H2479="",Rapport!A$2&lt;&gt;Inventaires!H2479),"",Inventaires!I2479)</f>
        <v/>
      </c>
      <c r="G2478" s="37" t="str">
        <f t="shared" si="229"/>
        <v/>
      </c>
      <c r="H2478" s="37" t="str">
        <f>IF(OR(F2478&lt;&gt;Rapport!$C$1,F2478=""),"",ROW())</f>
        <v/>
      </c>
      <c r="I2478" s="52" t="str">
        <f ca="1">IF(COUNTIF($I$3:I2477,F2478)&lt;1,F2478,"")</f>
        <v/>
      </c>
      <c r="J2478" s="37" t="str">
        <f t="shared" ca="1" si="230"/>
        <v/>
      </c>
      <c r="K2478" s="51" t="str">
        <f>IF(Inventaires!I2479="","",Inventaires!I2479)</f>
        <v/>
      </c>
      <c r="L2478" s="37" t="str">
        <f t="shared" si="233"/>
        <v/>
      </c>
    </row>
    <row r="2479" spans="1:12" x14ac:dyDescent="0.3">
      <c r="A2479" s="53" t="str">
        <f t="shared" ca="1" si="231"/>
        <v/>
      </c>
      <c r="B2479" s="54" t="str">
        <f t="shared" ca="1" si="232"/>
        <v/>
      </c>
      <c r="D2479" s="52" t="str">
        <f>IF(Inventaires!H2480="","",Inventaires!H2480)</f>
        <v/>
      </c>
      <c r="E2479" s="37" t="str">
        <f t="shared" si="228"/>
        <v/>
      </c>
      <c r="F2479" s="37" t="str">
        <f>IF(OR(Inventaires!H2480="",Rapport!A$2&lt;&gt;Inventaires!H2480),"",Inventaires!I2480)</f>
        <v/>
      </c>
      <c r="G2479" s="37" t="str">
        <f t="shared" si="229"/>
        <v/>
      </c>
      <c r="H2479" s="37" t="str">
        <f>IF(OR(F2479&lt;&gt;Rapport!$C$1,F2479=""),"",ROW())</f>
        <v/>
      </c>
      <c r="I2479" s="52" t="str">
        <f ca="1">IF(COUNTIF($I$3:I2478,F2479)&lt;1,F2479,"")</f>
        <v/>
      </c>
      <c r="J2479" s="37" t="str">
        <f t="shared" ca="1" si="230"/>
        <v/>
      </c>
      <c r="K2479" s="51" t="str">
        <f>IF(Inventaires!I2480="","",Inventaires!I2480)</f>
        <v/>
      </c>
      <c r="L2479" s="37" t="str">
        <f t="shared" si="233"/>
        <v/>
      </c>
    </row>
    <row r="2480" spans="1:12" x14ac:dyDescent="0.3">
      <c r="A2480" s="53" t="str">
        <f t="shared" ca="1" si="231"/>
        <v/>
      </c>
      <c r="B2480" s="54" t="str">
        <f t="shared" ca="1" si="232"/>
        <v/>
      </c>
      <c r="D2480" s="52" t="str">
        <f>IF(Inventaires!H2481="","",Inventaires!H2481)</f>
        <v/>
      </c>
      <c r="E2480" s="37" t="str">
        <f t="shared" si="228"/>
        <v/>
      </c>
      <c r="F2480" s="37" t="str">
        <f>IF(OR(Inventaires!H2481="",Rapport!A$2&lt;&gt;Inventaires!H2481),"",Inventaires!I2481)</f>
        <v/>
      </c>
      <c r="G2480" s="37" t="str">
        <f t="shared" si="229"/>
        <v/>
      </c>
      <c r="H2480" s="37" t="str">
        <f>IF(OR(F2480&lt;&gt;Rapport!$C$1,F2480=""),"",ROW())</f>
        <v/>
      </c>
      <c r="I2480" s="52" t="str">
        <f ca="1">IF(COUNTIF($I$3:I2479,F2480)&lt;1,F2480,"")</f>
        <v/>
      </c>
      <c r="J2480" s="37" t="str">
        <f t="shared" ca="1" si="230"/>
        <v/>
      </c>
      <c r="K2480" s="51" t="str">
        <f>IF(Inventaires!I2481="","",Inventaires!I2481)</f>
        <v/>
      </c>
      <c r="L2480" s="37" t="str">
        <f t="shared" si="233"/>
        <v/>
      </c>
    </row>
    <row r="2481" spans="1:12" x14ac:dyDescent="0.3">
      <c r="A2481" s="53" t="str">
        <f t="shared" ca="1" si="231"/>
        <v/>
      </c>
      <c r="B2481" s="54" t="str">
        <f t="shared" ca="1" si="232"/>
        <v/>
      </c>
      <c r="D2481" s="52" t="str">
        <f>IF(Inventaires!H2482="","",Inventaires!H2482)</f>
        <v/>
      </c>
      <c r="E2481" s="37" t="str">
        <f t="shared" si="228"/>
        <v/>
      </c>
      <c r="F2481" s="37" t="str">
        <f>IF(OR(Inventaires!H2482="",Rapport!A$2&lt;&gt;Inventaires!H2482),"",Inventaires!I2482)</f>
        <v/>
      </c>
      <c r="G2481" s="37" t="str">
        <f t="shared" si="229"/>
        <v/>
      </c>
      <c r="H2481" s="37" t="str">
        <f>IF(OR(F2481&lt;&gt;Rapport!$C$1,F2481=""),"",ROW())</f>
        <v/>
      </c>
      <c r="I2481" s="52" t="str">
        <f ca="1">IF(COUNTIF($I$3:I2480,F2481)&lt;1,F2481,"")</f>
        <v/>
      </c>
      <c r="J2481" s="37" t="str">
        <f t="shared" ca="1" si="230"/>
        <v/>
      </c>
      <c r="K2481" s="51" t="str">
        <f>IF(Inventaires!I2482="","",Inventaires!I2482)</f>
        <v/>
      </c>
      <c r="L2481" s="37" t="str">
        <f t="shared" si="233"/>
        <v/>
      </c>
    </row>
    <row r="2482" spans="1:12" x14ac:dyDescent="0.3">
      <c r="A2482" s="53" t="str">
        <f t="shared" ca="1" si="231"/>
        <v/>
      </c>
      <c r="B2482" s="54" t="str">
        <f t="shared" ca="1" si="232"/>
        <v/>
      </c>
      <c r="D2482" s="52" t="str">
        <f>IF(Inventaires!H2483="","",Inventaires!H2483)</f>
        <v/>
      </c>
      <c r="E2482" s="37" t="str">
        <f t="shared" si="228"/>
        <v/>
      </c>
      <c r="F2482" s="37" t="str">
        <f>IF(OR(Inventaires!H2483="",Rapport!A$2&lt;&gt;Inventaires!H2483),"",Inventaires!I2483)</f>
        <v/>
      </c>
      <c r="G2482" s="37" t="str">
        <f t="shared" si="229"/>
        <v/>
      </c>
      <c r="H2482" s="37" t="str">
        <f>IF(OR(F2482&lt;&gt;Rapport!$C$1,F2482=""),"",ROW())</f>
        <v/>
      </c>
      <c r="I2482" s="52" t="str">
        <f ca="1">IF(COUNTIF($I$3:I2481,F2482)&lt;1,F2482,"")</f>
        <v/>
      </c>
      <c r="J2482" s="37" t="str">
        <f t="shared" ca="1" si="230"/>
        <v/>
      </c>
      <c r="K2482" s="51" t="str">
        <f>IF(Inventaires!I2483="","",Inventaires!I2483)</f>
        <v/>
      </c>
      <c r="L2482" s="37" t="str">
        <f t="shared" si="233"/>
        <v/>
      </c>
    </row>
    <row r="2483" spans="1:12" x14ac:dyDescent="0.3">
      <c r="A2483" s="53" t="str">
        <f t="shared" ca="1" si="231"/>
        <v/>
      </c>
      <c r="B2483" s="54" t="str">
        <f t="shared" ca="1" si="232"/>
        <v/>
      </c>
      <c r="D2483" s="52" t="str">
        <f>IF(Inventaires!H2484="","",Inventaires!H2484)</f>
        <v/>
      </c>
      <c r="E2483" s="37" t="str">
        <f t="shared" si="228"/>
        <v/>
      </c>
      <c r="F2483" s="37" t="str">
        <f>IF(OR(Inventaires!H2484="",Rapport!A$2&lt;&gt;Inventaires!H2484),"",Inventaires!I2484)</f>
        <v/>
      </c>
      <c r="G2483" s="37" t="str">
        <f t="shared" si="229"/>
        <v/>
      </c>
      <c r="H2483" s="37" t="str">
        <f>IF(OR(F2483&lt;&gt;Rapport!$C$1,F2483=""),"",ROW())</f>
        <v/>
      </c>
      <c r="I2483" s="52" t="str">
        <f ca="1">IF(COUNTIF($I$3:I2482,F2483)&lt;1,F2483,"")</f>
        <v/>
      </c>
      <c r="J2483" s="37" t="str">
        <f t="shared" ca="1" si="230"/>
        <v/>
      </c>
      <c r="K2483" s="51" t="str">
        <f>IF(Inventaires!I2484="","",Inventaires!I2484)</f>
        <v/>
      </c>
      <c r="L2483" s="37" t="str">
        <f t="shared" si="233"/>
        <v/>
      </c>
    </row>
    <row r="2484" spans="1:12" x14ac:dyDescent="0.3">
      <c r="A2484" s="53" t="str">
        <f t="shared" ca="1" si="231"/>
        <v/>
      </c>
      <c r="B2484" s="54" t="str">
        <f t="shared" ca="1" si="232"/>
        <v/>
      </c>
      <c r="D2484" s="52" t="str">
        <f>IF(Inventaires!H2485="","",Inventaires!H2485)</f>
        <v/>
      </c>
      <c r="E2484" s="37" t="str">
        <f t="shared" si="228"/>
        <v/>
      </c>
      <c r="F2484" s="37" t="str">
        <f>IF(OR(Inventaires!H2485="",Rapport!A$2&lt;&gt;Inventaires!H2485),"",Inventaires!I2485)</f>
        <v/>
      </c>
      <c r="G2484" s="37" t="str">
        <f t="shared" si="229"/>
        <v/>
      </c>
      <c r="H2484" s="37" t="str">
        <f>IF(OR(F2484&lt;&gt;Rapport!$C$1,F2484=""),"",ROW())</f>
        <v/>
      </c>
      <c r="I2484" s="52" t="str">
        <f ca="1">IF(COUNTIF($I$3:I2483,F2484)&lt;1,F2484,"")</f>
        <v/>
      </c>
      <c r="J2484" s="37" t="str">
        <f t="shared" ca="1" si="230"/>
        <v/>
      </c>
      <c r="K2484" s="51" t="str">
        <f>IF(Inventaires!I2485="","",Inventaires!I2485)</f>
        <v/>
      </c>
      <c r="L2484" s="37" t="str">
        <f t="shared" si="233"/>
        <v/>
      </c>
    </row>
    <row r="2485" spans="1:12" x14ac:dyDescent="0.3">
      <c r="A2485" s="53" t="str">
        <f t="shared" ca="1" si="231"/>
        <v/>
      </c>
      <c r="B2485" s="54" t="str">
        <f t="shared" ca="1" si="232"/>
        <v/>
      </c>
      <c r="D2485" s="52" t="str">
        <f>IF(Inventaires!H2486="","",Inventaires!H2486)</f>
        <v/>
      </c>
      <c r="E2485" s="37" t="str">
        <f t="shared" si="228"/>
        <v/>
      </c>
      <c r="F2485" s="37" t="str">
        <f>IF(OR(Inventaires!H2486="",Rapport!A$2&lt;&gt;Inventaires!H2486),"",Inventaires!I2486)</f>
        <v/>
      </c>
      <c r="G2485" s="37" t="str">
        <f t="shared" si="229"/>
        <v/>
      </c>
      <c r="H2485" s="37" t="str">
        <f>IF(OR(F2485&lt;&gt;Rapport!$C$1,F2485=""),"",ROW())</f>
        <v/>
      </c>
      <c r="I2485" s="52" t="str">
        <f ca="1">IF(COUNTIF($I$3:I2484,F2485)&lt;1,F2485,"")</f>
        <v/>
      </c>
      <c r="J2485" s="37" t="str">
        <f t="shared" ca="1" si="230"/>
        <v/>
      </c>
      <c r="K2485" s="51" t="str">
        <f>IF(Inventaires!I2486="","",Inventaires!I2486)</f>
        <v/>
      </c>
      <c r="L2485" s="37" t="str">
        <f t="shared" si="233"/>
        <v/>
      </c>
    </row>
    <row r="2486" spans="1:12" x14ac:dyDescent="0.3">
      <c r="A2486" s="53" t="str">
        <f t="shared" ca="1" si="231"/>
        <v/>
      </c>
      <c r="B2486" s="54" t="str">
        <f t="shared" ca="1" si="232"/>
        <v/>
      </c>
      <c r="D2486" s="52" t="str">
        <f>IF(Inventaires!H2487="","",Inventaires!H2487)</f>
        <v/>
      </c>
      <c r="E2486" s="37" t="str">
        <f t="shared" si="228"/>
        <v/>
      </c>
      <c r="F2486" s="37" t="str">
        <f>IF(OR(Inventaires!H2487="",Rapport!A$2&lt;&gt;Inventaires!H2487),"",Inventaires!I2487)</f>
        <v/>
      </c>
      <c r="G2486" s="37" t="str">
        <f t="shared" si="229"/>
        <v/>
      </c>
      <c r="H2486" s="37" t="str">
        <f>IF(OR(F2486&lt;&gt;Rapport!$C$1,F2486=""),"",ROW())</f>
        <v/>
      </c>
      <c r="I2486" s="52" t="str">
        <f ca="1">IF(COUNTIF($I$3:I2485,F2486)&lt;1,F2486,"")</f>
        <v/>
      </c>
      <c r="J2486" s="37" t="str">
        <f t="shared" ca="1" si="230"/>
        <v/>
      </c>
      <c r="K2486" s="51" t="str">
        <f>IF(Inventaires!I2487="","",Inventaires!I2487)</f>
        <v/>
      </c>
      <c r="L2486" s="37" t="str">
        <f t="shared" si="233"/>
        <v/>
      </c>
    </row>
    <row r="2487" spans="1:12" x14ac:dyDescent="0.3">
      <c r="A2487" s="53" t="str">
        <f t="shared" ca="1" si="231"/>
        <v/>
      </c>
      <c r="B2487" s="54" t="str">
        <f t="shared" ca="1" si="232"/>
        <v/>
      </c>
      <c r="D2487" s="52" t="str">
        <f>IF(Inventaires!H2488="","",Inventaires!H2488)</f>
        <v/>
      </c>
      <c r="E2487" s="37" t="str">
        <f t="shared" si="228"/>
        <v/>
      </c>
      <c r="F2487" s="37" t="str">
        <f>IF(OR(Inventaires!H2488="",Rapport!A$2&lt;&gt;Inventaires!H2488),"",Inventaires!I2488)</f>
        <v/>
      </c>
      <c r="G2487" s="37" t="str">
        <f t="shared" si="229"/>
        <v/>
      </c>
      <c r="H2487" s="37" t="str">
        <f>IF(OR(F2487&lt;&gt;Rapport!$C$1,F2487=""),"",ROW())</f>
        <v/>
      </c>
      <c r="I2487" s="52" t="str">
        <f ca="1">IF(COUNTIF($I$3:I2486,F2487)&lt;1,F2487,"")</f>
        <v/>
      </c>
      <c r="J2487" s="37" t="str">
        <f t="shared" ca="1" si="230"/>
        <v/>
      </c>
      <c r="K2487" s="51" t="str">
        <f>IF(Inventaires!I2488="","",Inventaires!I2488)</f>
        <v/>
      </c>
      <c r="L2487" s="37" t="str">
        <f t="shared" si="233"/>
        <v/>
      </c>
    </row>
    <row r="2488" spans="1:12" x14ac:dyDescent="0.3">
      <c r="A2488" s="53" t="str">
        <f t="shared" ca="1" si="231"/>
        <v/>
      </c>
      <c r="B2488" s="54" t="str">
        <f t="shared" ca="1" si="232"/>
        <v/>
      </c>
      <c r="D2488" s="52" t="str">
        <f>IF(Inventaires!H2489="","",Inventaires!H2489)</f>
        <v/>
      </c>
      <c r="E2488" s="37" t="str">
        <f t="shared" si="228"/>
        <v/>
      </c>
      <c r="F2488" s="37" t="str">
        <f>IF(OR(Inventaires!H2489="",Rapport!A$2&lt;&gt;Inventaires!H2489),"",Inventaires!I2489)</f>
        <v/>
      </c>
      <c r="G2488" s="37" t="str">
        <f t="shared" si="229"/>
        <v/>
      </c>
      <c r="H2488" s="37" t="str">
        <f>IF(OR(F2488&lt;&gt;Rapport!$C$1,F2488=""),"",ROW())</f>
        <v/>
      </c>
      <c r="I2488" s="52" t="str">
        <f ca="1">IF(COUNTIF($I$3:I2487,F2488)&lt;1,F2488,"")</f>
        <v/>
      </c>
      <c r="J2488" s="37" t="str">
        <f t="shared" ca="1" si="230"/>
        <v/>
      </c>
      <c r="K2488" s="51" t="str">
        <f>IF(Inventaires!I2489="","",Inventaires!I2489)</f>
        <v/>
      </c>
      <c r="L2488" s="37" t="str">
        <f t="shared" si="233"/>
        <v/>
      </c>
    </row>
    <row r="2489" spans="1:12" x14ac:dyDescent="0.3">
      <c r="A2489" s="53" t="str">
        <f t="shared" ca="1" si="231"/>
        <v/>
      </c>
      <c r="B2489" s="54" t="str">
        <f t="shared" ca="1" si="232"/>
        <v/>
      </c>
      <c r="D2489" s="52" t="str">
        <f>IF(Inventaires!H2490="","",Inventaires!H2490)</f>
        <v/>
      </c>
      <c r="E2489" s="37" t="str">
        <f t="shared" si="228"/>
        <v/>
      </c>
      <c r="F2489" s="37" t="str">
        <f>IF(OR(Inventaires!H2490="",Rapport!A$2&lt;&gt;Inventaires!H2490),"",Inventaires!I2490)</f>
        <v/>
      </c>
      <c r="G2489" s="37" t="str">
        <f t="shared" si="229"/>
        <v/>
      </c>
      <c r="H2489" s="37" t="str">
        <f>IF(OR(F2489&lt;&gt;Rapport!$C$1,F2489=""),"",ROW())</f>
        <v/>
      </c>
      <c r="I2489" s="52" t="str">
        <f ca="1">IF(COUNTIF($I$3:I2488,F2489)&lt;1,F2489,"")</f>
        <v/>
      </c>
      <c r="J2489" s="37" t="str">
        <f t="shared" ca="1" si="230"/>
        <v/>
      </c>
      <c r="K2489" s="51" t="str">
        <f>IF(Inventaires!I2490="","",Inventaires!I2490)</f>
        <v/>
      </c>
      <c r="L2489" s="37" t="str">
        <f t="shared" si="233"/>
        <v/>
      </c>
    </row>
    <row r="2490" spans="1:12" x14ac:dyDescent="0.3">
      <c r="A2490" s="53" t="str">
        <f t="shared" ca="1" si="231"/>
        <v/>
      </c>
      <c r="B2490" s="54" t="str">
        <f t="shared" ca="1" si="232"/>
        <v/>
      </c>
      <c r="D2490" s="52" t="str">
        <f>IF(Inventaires!H2491="","",Inventaires!H2491)</f>
        <v/>
      </c>
      <c r="E2490" s="37" t="str">
        <f t="shared" si="228"/>
        <v/>
      </c>
      <c r="F2490" s="37" t="str">
        <f>IF(OR(Inventaires!H2491="",Rapport!A$2&lt;&gt;Inventaires!H2491),"",Inventaires!I2491)</f>
        <v/>
      </c>
      <c r="G2490" s="37" t="str">
        <f t="shared" si="229"/>
        <v/>
      </c>
      <c r="H2490" s="37" t="str">
        <f>IF(OR(F2490&lt;&gt;Rapport!$C$1,F2490=""),"",ROW())</f>
        <v/>
      </c>
      <c r="I2490" s="52" t="str">
        <f ca="1">IF(COUNTIF($I$3:I2489,F2490)&lt;1,F2490,"")</f>
        <v/>
      </c>
      <c r="J2490" s="37" t="str">
        <f t="shared" ca="1" si="230"/>
        <v/>
      </c>
      <c r="K2490" s="51" t="str">
        <f>IF(Inventaires!I2491="","",Inventaires!I2491)</f>
        <v/>
      </c>
      <c r="L2490" s="37" t="str">
        <f t="shared" si="233"/>
        <v/>
      </c>
    </row>
    <row r="2491" spans="1:12" x14ac:dyDescent="0.3">
      <c r="A2491" s="53" t="str">
        <f t="shared" ca="1" si="231"/>
        <v/>
      </c>
      <c r="B2491" s="54" t="str">
        <f t="shared" ca="1" si="232"/>
        <v/>
      </c>
      <c r="D2491" s="52" t="str">
        <f>IF(Inventaires!H2492="","",Inventaires!H2492)</f>
        <v/>
      </c>
      <c r="E2491" s="37" t="str">
        <f t="shared" si="228"/>
        <v/>
      </c>
      <c r="F2491" s="37" t="str">
        <f>IF(OR(Inventaires!H2492="",Rapport!A$2&lt;&gt;Inventaires!H2492),"",Inventaires!I2492)</f>
        <v/>
      </c>
      <c r="G2491" s="37" t="str">
        <f t="shared" si="229"/>
        <v/>
      </c>
      <c r="H2491" s="37" t="str">
        <f>IF(OR(F2491&lt;&gt;Rapport!$C$1,F2491=""),"",ROW())</f>
        <v/>
      </c>
      <c r="I2491" s="52" t="str">
        <f ca="1">IF(COUNTIF($I$3:I2490,F2491)&lt;1,F2491,"")</f>
        <v/>
      </c>
      <c r="J2491" s="37" t="str">
        <f t="shared" ca="1" si="230"/>
        <v/>
      </c>
      <c r="K2491" s="51" t="str">
        <f>IF(Inventaires!I2492="","",Inventaires!I2492)</f>
        <v/>
      </c>
      <c r="L2491" s="37" t="str">
        <f t="shared" si="233"/>
        <v/>
      </c>
    </row>
    <row r="2492" spans="1:12" x14ac:dyDescent="0.3">
      <c r="A2492" s="53" t="str">
        <f t="shared" ca="1" si="231"/>
        <v/>
      </c>
      <c r="B2492" s="54" t="str">
        <f t="shared" ca="1" si="232"/>
        <v/>
      </c>
      <c r="D2492" s="52" t="str">
        <f>IF(Inventaires!H2493="","",Inventaires!H2493)</f>
        <v/>
      </c>
      <c r="E2492" s="37" t="str">
        <f t="shared" si="228"/>
        <v/>
      </c>
      <c r="F2492" s="37" t="str">
        <f>IF(OR(Inventaires!H2493="",Rapport!A$2&lt;&gt;Inventaires!H2493),"",Inventaires!I2493)</f>
        <v/>
      </c>
      <c r="G2492" s="37" t="str">
        <f t="shared" si="229"/>
        <v/>
      </c>
      <c r="H2492" s="37" t="str">
        <f>IF(OR(F2492&lt;&gt;Rapport!$C$1,F2492=""),"",ROW())</f>
        <v/>
      </c>
      <c r="I2492" s="52" t="str">
        <f ca="1">IF(COUNTIF($I$3:I2491,F2492)&lt;1,F2492,"")</f>
        <v/>
      </c>
      <c r="J2492" s="37" t="str">
        <f t="shared" ca="1" si="230"/>
        <v/>
      </c>
      <c r="K2492" s="51" t="str">
        <f>IF(Inventaires!I2493="","",Inventaires!I2493)</f>
        <v/>
      </c>
      <c r="L2492" s="37" t="str">
        <f t="shared" si="233"/>
        <v/>
      </c>
    </row>
    <row r="2493" spans="1:12" x14ac:dyDescent="0.3">
      <c r="A2493" s="53" t="str">
        <f t="shared" ca="1" si="231"/>
        <v/>
      </c>
      <c r="B2493" s="54" t="str">
        <f t="shared" ca="1" si="232"/>
        <v/>
      </c>
      <c r="D2493" s="52" t="str">
        <f>IF(Inventaires!H2494="","",Inventaires!H2494)</f>
        <v/>
      </c>
      <c r="E2493" s="37" t="str">
        <f t="shared" si="228"/>
        <v/>
      </c>
      <c r="F2493" s="37" t="str">
        <f>IF(OR(Inventaires!H2494="",Rapport!A$2&lt;&gt;Inventaires!H2494),"",Inventaires!I2494)</f>
        <v/>
      </c>
      <c r="G2493" s="37" t="str">
        <f t="shared" si="229"/>
        <v/>
      </c>
      <c r="H2493" s="37" t="str">
        <f>IF(OR(F2493&lt;&gt;Rapport!$C$1,F2493=""),"",ROW())</f>
        <v/>
      </c>
      <c r="I2493" s="52" t="str">
        <f ca="1">IF(COUNTIF($I$3:I2492,F2493)&lt;1,F2493,"")</f>
        <v/>
      </c>
      <c r="J2493" s="37" t="str">
        <f t="shared" ca="1" si="230"/>
        <v/>
      </c>
      <c r="K2493" s="51" t="str">
        <f>IF(Inventaires!I2494="","",Inventaires!I2494)</f>
        <v/>
      </c>
      <c r="L2493" s="37" t="str">
        <f t="shared" si="233"/>
        <v/>
      </c>
    </row>
    <row r="2494" spans="1:12" x14ac:dyDescent="0.3">
      <c r="A2494" s="53" t="str">
        <f t="shared" ca="1" si="231"/>
        <v/>
      </c>
      <c r="B2494" s="54" t="str">
        <f t="shared" ca="1" si="232"/>
        <v/>
      </c>
      <c r="D2494" s="52" t="str">
        <f>IF(Inventaires!H2495="","",Inventaires!H2495)</f>
        <v/>
      </c>
      <c r="E2494" s="37" t="str">
        <f t="shared" si="228"/>
        <v/>
      </c>
      <c r="F2494" s="37" t="str">
        <f>IF(OR(Inventaires!H2495="",Rapport!A$2&lt;&gt;Inventaires!H2495),"",Inventaires!I2495)</f>
        <v/>
      </c>
      <c r="G2494" s="37" t="str">
        <f t="shared" si="229"/>
        <v/>
      </c>
      <c r="H2494" s="37" t="str">
        <f>IF(OR(F2494&lt;&gt;Rapport!$C$1,F2494=""),"",ROW())</f>
        <v/>
      </c>
      <c r="I2494" s="52" t="str">
        <f ca="1">IF(COUNTIF($I$3:I2493,F2494)&lt;1,F2494,"")</f>
        <v/>
      </c>
      <c r="J2494" s="37" t="str">
        <f t="shared" ca="1" si="230"/>
        <v/>
      </c>
      <c r="K2494" s="51" t="str">
        <f>IF(Inventaires!I2495="","",Inventaires!I2495)</f>
        <v/>
      </c>
      <c r="L2494" s="37" t="str">
        <f t="shared" si="233"/>
        <v/>
      </c>
    </row>
    <row r="2495" spans="1:12" x14ac:dyDescent="0.3">
      <c r="A2495" s="53" t="str">
        <f t="shared" ca="1" si="231"/>
        <v/>
      </c>
      <c r="B2495" s="54" t="str">
        <f t="shared" ca="1" si="232"/>
        <v/>
      </c>
      <c r="D2495" s="52" t="str">
        <f>IF(Inventaires!H2496="","",Inventaires!H2496)</f>
        <v/>
      </c>
      <c r="E2495" s="37" t="str">
        <f t="shared" si="228"/>
        <v/>
      </c>
      <c r="F2495" s="37" t="str">
        <f>IF(OR(Inventaires!H2496="",Rapport!A$2&lt;&gt;Inventaires!H2496),"",Inventaires!I2496)</f>
        <v/>
      </c>
      <c r="G2495" s="37" t="str">
        <f t="shared" si="229"/>
        <v/>
      </c>
      <c r="H2495" s="37" t="str">
        <f>IF(OR(F2495&lt;&gt;Rapport!$C$1,F2495=""),"",ROW())</f>
        <v/>
      </c>
      <c r="I2495" s="52" t="str">
        <f ca="1">IF(COUNTIF($I$3:I2494,F2495)&lt;1,F2495,"")</f>
        <v/>
      </c>
      <c r="J2495" s="37" t="str">
        <f t="shared" ca="1" si="230"/>
        <v/>
      </c>
      <c r="K2495" s="51" t="str">
        <f>IF(Inventaires!I2496="","",Inventaires!I2496)</f>
        <v/>
      </c>
      <c r="L2495" s="37" t="str">
        <f t="shared" si="233"/>
        <v/>
      </c>
    </row>
    <row r="2496" spans="1:12" x14ac:dyDescent="0.3">
      <c r="A2496" s="53" t="str">
        <f t="shared" ca="1" si="231"/>
        <v/>
      </c>
      <c r="B2496" s="54" t="str">
        <f t="shared" ca="1" si="232"/>
        <v/>
      </c>
      <c r="D2496" s="52" t="str">
        <f>IF(Inventaires!H2497="","",Inventaires!H2497)</f>
        <v/>
      </c>
      <c r="E2496" s="37" t="str">
        <f t="shared" si="228"/>
        <v/>
      </c>
      <c r="F2496" s="37" t="str">
        <f>IF(OR(Inventaires!H2497="",Rapport!A$2&lt;&gt;Inventaires!H2497),"",Inventaires!I2497)</f>
        <v/>
      </c>
      <c r="G2496" s="37" t="str">
        <f t="shared" si="229"/>
        <v/>
      </c>
      <c r="H2496" s="37" t="str">
        <f>IF(OR(F2496&lt;&gt;Rapport!$C$1,F2496=""),"",ROW())</f>
        <v/>
      </c>
      <c r="I2496" s="52" t="str">
        <f ca="1">IF(COUNTIF($I$3:I2495,F2496)&lt;1,F2496,"")</f>
        <v/>
      </c>
      <c r="J2496" s="37" t="str">
        <f t="shared" ca="1" si="230"/>
        <v/>
      </c>
      <c r="K2496" s="51" t="str">
        <f>IF(Inventaires!I2497="","",Inventaires!I2497)</f>
        <v/>
      </c>
      <c r="L2496" s="37" t="str">
        <f t="shared" si="233"/>
        <v/>
      </c>
    </row>
    <row r="2497" spans="1:12" x14ac:dyDescent="0.3">
      <c r="A2497" s="53" t="str">
        <f t="shared" ca="1" si="231"/>
        <v/>
      </c>
      <c r="B2497" s="54" t="str">
        <f t="shared" ca="1" si="232"/>
        <v/>
      </c>
      <c r="D2497" s="52" t="str">
        <f>IF(Inventaires!H2498="","",Inventaires!H2498)</f>
        <v/>
      </c>
      <c r="E2497" s="37" t="str">
        <f t="shared" si="228"/>
        <v/>
      </c>
      <c r="F2497" s="37" t="str">
        <f>IF(OR(Inventaires!H2498="",Rapport!A$2&lt;&gt;Inventaires!H2498),"",Inventaires!I2498)</f>
        <v/>
      </c>
      <c r="G2497" s="37" t="str">
        <f t="shared" si="229"/>
        <v/>
      </c>
      <c r="H2497" s="37" t="str">
        <f>IF(OR(F2497&lt;&gt;Rapport!$C$1,F2497=""),"",ROW())</f>
        <v/>
      </c>
      <c r="I2497" s="52" t="str">
        <f ca="1">IF(COUNTIF($I$3:I2496,F2497)&lt;1,F2497,"")</f>
        <v/>
      </c>
      <c r="J2497" s="37" t="str">
        <f t="shared" ca="1" si="230"/>
        <v/>
      </c>
      <c r="K2497" s="51" t="str">
        <f>IF(Inventaires!I2498="","",Inventaires!I2498)</f>
        <v/>
      </c>
      <c r="L2497" s="37" t="str">
        <f t="shared" si="233"/>
        <v/>
      </c>
    </row>
    <row r="2498" spans="1:12" x14ac:dyDescent="0.3">
      <c r="A2498" s="53" t="str">
        <f t="shared" ca="1" si="231"/>
        <v/>
      </c>
      <c r="B2498" s="54" t="str">
        <f t="shared" ca="1" si="232"/>
        <v/>
      </c>
      <c r="D2498" s="52" t="str">
        <f>IF(Inventaires!H2499="","",Inventaires!H2499)</f>
        <v/>
      </c>
      <c r="E2498" s="37" t="str">
        <f t="shared" ref="E2498:E2500" si="234">IF(OR(D2498="",D2498=D2499),"",ROW())</f>
        <v/>
      </c>
      <c r="F2498" s="37" t="str">
        <f>IF(OR(Inventaires!H2499="",Rapport!A$2&lt;&gt;Inventaires!H2499),"",Inventaires!I2499)</f>
        <v/>
      </c>
      <c r="G2498" s="37" t="str">
        <f t="shared" ref="G2498:G2500" si="235">IF(F2498="","",ROW())</f>
        <v/>
      </c>
      <c r="H2498" s="37" t="str">
        <f>IF(OR(F2498&lt;&gt;Rapport!$C$1,F2498=""),"",ROW())</f>
        <v/>
      </c>
      <c r="I2498" s="52" t="str">
        <f ca="1">IF(COUNTIF($I$3:I2497,F2498)&lt;1,F2498,"")</f>
        <v/>
      </c>
      <c r="J2498" s="37" t="str">
        <f t="shared" ref="J2498:J2500" ca="1" si="236">IF(OR(I2498=0,I2498&lt;&gt;""),ROW(),"")</f>
        <v/>
      </c>
      <c r="K2498" s="51" t="str">
        <f>IF(Inventaires!I2499="","",Inventaires!I2499)</f>
        <v/>
      </c>
      <c r="L2498" s="37" t="str">
        <f t="shared" si="233"/>
        <v/>
      </c>
    </row>
    <row r="2499" spans="1:12" x14ac:dyDescent="0.3">
      <c r="A2499" s="53" t="str">
        <f t="shared" ref="A2499:A2500" ca="1" si="237">IF(ISERROR(SMALL(E$2:E$2500,ROW()-1)),"",INDIRECT("D"&amp;SMALL(E$2:E$2500,ROW()-1)))</f>
        <v/>
      </c>
      <c r="B2499" s="54" t="str">
        <f t="shared" ref="B2499:B2500" ca="1" si="238">IF(ISERROR(SMALL(L$1:L$2500,ROW()-1)),"",INDIRECT("K"&amp;SMALL(L$1:L$2500,ROW()-1)))</f>
        <v/>
      </c>
      <c r="D2499" s="52" t="str">
        <f>IF(Inventaires!H2500="","",Inventaires!H2500)</f>
        <v/>
      </c>
      <c r="E2499" s="37" t="str">
        <f t="shared" si="234"/>
        <v/>
      </c>
      <c r="F2499" s="37" t="str">
        <f>IF(OR(Inventaires!H2500="",Rapport!A$2&lt;&gt;Inventaires!H2500),"",Inventaires!I2500)</f>
        <v/>
      </c>
      <c r="G2499" s="37" t="str">
        <f t="shared" si="235"/>
        <v/>
      </c>
      <c r="H2499" s="37" t="str">
        <f>IF(OR(F2499&lt;&gt;Rapport!$C$1,F2499=""),"",ROW())</f>
        <v/>
      </c>
      <c r="I2499" s="52" t="str">
        <f ca="1">IF(COUNTIF($I$3:I2498,F2499)&lt;1,F2499,"")</f>
        <v/>
      </c>
      <c r="J2499" s="37" t="str">
        <f t="shared" ca="1" si="236"/>
        <v/>
      </c>
      <c r="K2499" s="51" t="str">
        <f>IF(Inventaires!I2500="","",Inventaires!I2500)</f>
        <v/>
      </c>
      <c r="L2499" s="37" t="str">
        <f t="shared" ref="L2499:L2500" si="239">IF(OR(K2499="",K2499=K2500),"",ROW())</f>
        <v/>
      </c>
    </row>
    <row r="2500" spans="1:12" x14ac:dyDescent="0.3">
      <c r="A2500" s="53" t="str">
        <f t="shared" ca="1" si="237"/>
        <v/>
      </c>
      <c r="B2500" s="54" t="str">
        <f t="shared" ca="1" si="238"/>
        <v/>
      </c>
      <c r="D2500" s="52" t="str">
        <f>IF(Inventaires!H2501="","",Inventaires!H2501)</f>
        <v/>
      </c>
      <c r="E2500" s="37" t="str">
        <f t="shared" si="234"/>
        <v/>
      </c>
      <c r="F2500" s="37" t="str">
        <f>IF(OR(Inventaires!H2501="",Rapport!A$2&lt;&gt;Inventaires!H2501),"",Inventaires!I2501)</f>
        <v/>
      </c>
      <c r="G2500" s="37" t="str">
        <f t="shared" si="235"/>
        <v/>
      </c>
      <c r="H2500" s="37" t="str">
        <f>IF(OR(F2500&lt;&gt;Rapport!$C$1,F2500=""),"",ROW())</f>
        <v/>
      </c>
      <c r="I2500" s="52" t="str">
        <f ca="1">IF(COUNTIF($I$3:I2499,F2500)&lt;1,F2500,"")</f>
        <v/>
      </c>
      <c r="J2500" s="37" t="str">
        <f t="shared" ca="1" si="236"/>
        <v/>
      </c>
      <c r="K2500" s="51" t="str">
        <f>IF(Inventaires!I2501="","",Inventaires!I2501)</f>
        <v/>
      </c>
      <c r="L2500" s="37" t="str">
        <f t="shared" si="239"/>
        <v/>
      </c>
    </row>
    <row r="2501" spans="1:12" x14ac:dyDescent="0.3">
      <c r="B2501" s="46"/>
    </row>
    <row r="2502" spans="1:12" x14ac:dyDescent="0.3">
      <c r="B2502" s="46"/>
    </row>
  </sheetData>
  <sheetProtection sheet="1" objects="1" scenarios="1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13"/>
  <sheetViews>
    <sheetView zoomScaleNormal="100" workbookViewId="0">
      <selection activeCell="A3" sqref="A3"/>
    </sheetView>
  </sheetViews>
  <sheetFormatPr baseColWidth="10" defaultColWidth="8.88671875" defaultRowHeight="14.4" x14ac:dyDescent="0.3"/>
  <cols>
    <col min="1" max="1" width="106.6640625" customWidth="1"/>
    <col min="4" max="4" width="15.109375" customWidth="1"/>
  </cols>
  <sheetData>
    <row r="1" spans="1:1" x14ac:dyDescent="0.3">
      <c r="A1" t="s">
        <v>769</v>
      </c>
    </row>
    <row r="2" spans="1:1" x14ac:dyDescent="0.3">
      <c r="A2" s="7" t="s">
        <v>757</v>
      </c>
    </row>
    <row r="3" spans="1:1" x14ac:dyDescent="0.3">
      <c r="A3" s="10" t="s">
        <v>748</v>
      </c>
    </row>
    <row r="5" spans="1:1" x14ac:dyDescent="0.3">
      <c r="A5" s="2" t="s">
        <v>749</v>
      </c>
    </row>
    <row r="6" spans="1:1" x14ac:dyDescent="0.3">
      <c r="A6" s="7" t="s">
        <v>759</v>
      </c>
    </row>
    <row r="7" spans="1:1" x14ac:dyDescent="0.3">
      <c r="A7" s="7" t="s">
        <v>760</v>
      </c>
    </row>
    <row r="8" spans="1:1" x14ac:dyDescent="0.3">
      <c r="A8" s="7" t="s">
        <v>761</v>
      </c>
    </row>
    <row r="9" spans="1:1" x14ac:dyDescent="0.3">
      <c r="A9" s="10" t="s">
        <v>762</v>
      </c>
    </row>
    <row r="10" spans="1:1" x14ac:dyDescent="0.3">
      <c r="A10" s="7" t="s">
        <v>758</v>
      </c>
    </row>
    <row r="11" spans="1:1" x14ac:dyDescent="0.3">
      <c r="A11" s="7" t="s">
        <v>756</v>
      </c>
    </row>
    <row r="13" spans="1:1" x14ac:dyDescent="0.3">
      <c r="A13" s="10" t="s">
        <v>765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</vt:lpstr>
      <vt:lpstr>Inventaires</vt:lpstr>
      <vt:lpstr>Rupture</vt:lpstr>
      <vt:lpstr>LD</vt:lpstr>
      <vt:lpstr>Info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du stock</dc:title>
  <dc:subject>Fichier d'export GSE</dc:subject>
  <dc:creator>GSE</dc:creator>
  <dc:description/>
  <cp:lastModifiedBy>Ben</cp:lastModifiedBy>
  <cp:revision>41</cp:revision>
  <dcterms:created xsi:type="dcterms:W3CDTF">2018-01-04T20:07:26Z</dcterms:created>
  <dcterms:modified xsi:type="dcterms:W3CDTF">2018-01-10T15:13:58Z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